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aborisov/Dropbox/"/>
    </mc:Choice>
  </mc:AlternateContent>
  <xr:revisionPtr revIDLastSave="0" documentId="13_ncr:1_{8C19C81F-7324-D240-9313-CE13942DD9AC}" xr6:coauthVersionLast="47" xr6:coauthVersionMax="47" xr10:uidLastSave="{00000000-0000-0000-0000-000000000000}"/>
  <bookViews>
    <workbookView xWindow="5680" yWindow="2260" windowWidth="27640" windowHeight="16940" xr2:uid="{2002B79B-C12A-434F-8A68-279248FDD508}"/>
  </bookViews>
  <sheets>
    <sheet name="direct classif" sheetId="2" r:id="rId1"/>
    <sheet name="indirect classif" sheetId="3" r:id="rId2"/>
  </sheets>
  <externalReferences>
    <externalReference r:id="rId3"/>
    <externalReference r:id="rId4"/>
    <externalReference r:id="rId5"/>
    <externalReference r:id="rId6"/>
  </externalReferences>
  <definedNames>
    <definedName name="_xlnm._FilterDatabase" localSheetId="0" hidden="1">'direct classif'!$A$1:$W$380</definedName>
    <definedName name="_xlnm._FilterDatabase" localSheetId="1" hidden="1">'indirect classif'!$M$1:$M$260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85" i="3" l="1"/>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Q8" i="3"/>
  <c r="U8" i="3" s="1"/>
  <c r="P8" i="3"/>
  <c r="M8" i="3"/>
  <c r="M7" i="3"/>
  <c r="M6" i="3"/>
  <c r="M5" i="3"/>
  <c r="M4" i="3"/>
  <c r="T3" i="3"/>
  <c r="S3" i="3"/>
  <c r="U3" i="3" s="1"/>
  <c r="R3" i="3"/>
  <c r="Q3" i="3"/>
  <c r="M3" i="3"/>
  <c r="M2" i="3"/>
  <c r="V380" i="2"/>
  <c r="K380" i="2"/>
  <c r="H380" i="2"/>
  <c r="G380" i="2"/>
  <c r="F380" i="2"/>
  <c r="E380" i="2"/>
  <c r="V379" i="2"/>
  <c r="R379" i="2"/>
  <c r="K379" i="2"/>
  <c r="H379" i="2"/>
  <c r="G379" i="2"/>
  <c r="F379" i="2"/>
  <c r="E379" i="2"/>
  <c r="K378" i="2"/>
  <c r="H378" i="2"/>
  <c r="G378" i="2"/>
  <c r="F378" i="2"/>
  <c r="E378" i="2"/>
  <c r="K377" i="2"/>
  <c r="H377" i="2"/>
  <c r="G377" i="2"/>
  <c r="F377" i="2"/>
  <c r="E377" i="2"/>
  <c r="V376" i="2"/>
  <c r="K376" i="2"/>
  <c r="H376" i="2"/>
  <c r="G376" i="2"/>
  <c r="F376" i="2"/>
  <c r="E376" i="2"/>
  <c r="V375" i="2"/>
  <c r="K375" i="2"/>
  <c r="H375" i="2"/>
  <c r="G375" i="2"/>
  <c r="F375" i="2"/>
  <c r="E375" i="2"/>
  <c r="K374" i="2"/>
  <c r="H374" i="2"/>
  <c r="G374" i="2"/>
  <c r="F374" i="2"/>
  <c r="E374" i="2"/>
  <c r="V373" i="2"/>
  <c r="K373" i="2"/>
  <c r="H373" i="2"/>
  <c r="G373" i="2"/>
  <c r="F373" i="2"/>
  <c r="E373" i="2"/>
  <c r="V372" i="2"/>
  <c r="K372" i="2"/>
  <c r="H372" i="2"/>
  <c r="G372" i="2"/>
  <c r="F372" i="2"/>
  <c r="E372" i="2"/>
  <c r="V371" i="2"/>
  <c r="K371" i="2"/>
  <c r="H371" i="2"/>
  <c r="G371" i="2"/>
  <c r="F371" i="2"/>
  <c r="E371" i="2"/>
  <c r="V370" i="2"/>
  <c r="K370" i="2"/>
  <c r="H370" i="2"/>
  <c r="G370" i="2"/>
  <c r="F370" i="2"/>
  <c r="E370" i="2"/>
  <c r="K369" i="2"/>
  <c r="H369" i="2"/>
  <c r="G369" i="2"/>
  <c r="F369" i="2"/>
  <c r="E369" i="2"/>
  <c r="V368" i="2"/>
  <c r="K368" i="2"/>
  <c r="H368" i="2"/>
  <c r="G368" i="2"/>
  <c r="F368" i="2"/>
  <c r="E368" i="2"/>
  <c r="V367" i="2"/>
  <c r="K367" i="2"/>
  <c r="H367" i="2"/>
  <c r="G367" i="2"/>
  <c r="F367" i="2"/>
  <c r="E367" i="2"/>
  <c r="V366" i="2"/>
  <c r="K366" i="2"/>
  <c r="H366" i="2"/>
  <c r="G366" i="2"/>
  <c r="F366" i="2"/>
  <c r="E366" i="2"/>
  <c r="V365" i="2"/>
  <c r="K365" i="2"/>
  <c r="H365" i="2"/>
  <c r="G365" i="2"/>
  <c r="F365" i="2"/>
  <c r="E365" i="2"/>
  <c r="V364" i="2"/>
  <c r="K364" i="2"/>
  <c r="H364" i="2"/>
  <c r="G364" i="2"/>
  <c r="F364" i="2"/>
  <c r="E364" i="2"/>
  <c r="K363" i="2"/>
  <c r="H363" i="2"/>
  <c r="G363" i="2"/>
  <c r="F363" i="2"/>
  <c r="E363" i="2"/>
  <c r="V362" i="2"/>
  <c r="K362" i="2"/>
  <c r="H362" i="2"/>
  <c r="G362" i="2"/>
  <c r="F362" i="2"/>
  <c r="E362" i="2"/>
  <c r="V361" i="2"/>
  <c r="K361" i="2"/>
  <c r="H361" i="2"/>
  <c r="G361" i="2"/>
  <c r="F361" i="2"/>
  <c r="E361" i="2"/>
  <c r="V360" i="2"/>
  <c r="K360" i="2"/>
  <c r="H360" i="2"/>
  <c r="G360" i="2"/>
  <c r="F360" i="2"/>
  <c r="E360" i="2"/>
  <c r="V359" i="2"/>
  <c r="K359" i="2"/>
  <c r="H359" i="2"/>
  <c r="G359" i="2"/>
  <c r="F359" i="2"/>
  <c r="E359" i="2"/>
  <c r="V358" i="2"/>
  <c r="K358" i="2"/>
  <c r="H358" i="2"/>
  <c r="G358" i="2"/>
  <c r="F358" i="2"/>
  <c r="E358" i="2"/>
  <c r="V357" i="2"/>
  <c r="K357" i="2"/>
  <c r="H357" i="2"/>
  <c r="G357" i="2"/>
  <c r="F357" i="2"/>
  <c r="E357" i="2"/>
  <c r="K356" i="2"/>
  <c r="H356" i="2"/>
  <c r="G356" i="2"/>
  <c r="F356" i="2"/>
  <c r="E356" i="2"/>
  <c r="V355" i="2"/>
  <c r="K355" i="2"/>
  <c r="H355" i="2"/>
  <c r="G355" i="2"/>
  <c r="F355" i="2"/>
  <c r="E355" i="2"/>
  <c r="V354" i="2"/>
  <c r="K354" i="2"/>
  <c r="H354" i="2"/>
  <c r="G354" i="2"/>
  <c r="F354" i="2"/>
  <c r="E354" i="2"/>
  <c r="V353" i="2"/>
  <c r="K353" i="2"/>
  <c r="H353" i="2"/>
  <c r="G353" i="2"/>
  <c r="F353" i="2"/>
  <c r="E353" i="2"/>
  <c r="V352" i="2"/>
  <c r="K352" i="2"/>
  <c r="H352" i="2"/>
  <c r="G352" i="2"/>
  <c r="F352" i="2"/>
  <c r="E352" i="2"/>
  <c r="V351" i="2"/>
  <c r="K351" i="2"/>
  <c r="H351" i="2"/>
  <c r="G351" i="2"/>
  <c r="F351" i="2"/>
  <c r="E351" i="2"/>
  <c r="V350" i="2"/>
  <c r="K350" i="2"/>
  <c r="H350" i="2"/>
  <c r="G350" i="2"/>
  <c r="F350" i="2"/>
  <c r="E350" i="2"/>
  <c r="V349" i="2"/>
  <c r="K349" i="2"/>
  <c r="H349" i="2"/>
  <c r="G349" i="2"/>
  <c r="F349" i="2"/>
  <c r="E349" i="2"/>
  <c r="V348" i="2"/>
  <c r="K348" i="2"/>
  <c r="H348" i="2"/>
  <c r="G348" i="2"/>
  <c r="F348" i="2"/>
  <c r="E348" i="2"/>
  <c r="V347" i="2"/>
  <c r="K347" i="2"/>
  <c r="H347" i="2"/>
  <c r="G347" i="2"/>
  <c r="F347" i="2"/>
  <c r="E347" i="2"/>
  <c r="V346" i="2"/>
  <c r="K346" i="2"/>
  <c r="H346" i="2"/>
  <c r="G346" i="2"/>
  <c r="F346" i="2"/>
  <c r="E346" i="2"/>
  <c r="V345" i="2"/>
  <c r="K345" i="2"/>
  <c r="H345" i="2"/>
  <c r="G345" i="2"/>
  <c r="F345" i="2"/>
  <c r="E345" i="2"/>
  <c r="V344" i="2"/>
  <c r="K344" i="2"/>
  <c r="H344" i="2"/>
  <c r="G344" i="2"/>
  <c r="F344" i="2"/>
  <c r="E344" i="2"/>
  <c r="V343" i="2"/>
  <c r="K343" i="2"/>
  <c r="H343" i="2"/>
  <c r="G343" i="2"/>
  <c r="F343" i="2"/>
  <c r="E343" i="2"/>
  <c r="V342" i="2"/>
  <c r="K342" i="2"/>
  <c r="H342" i="2"/>
  <c r="G342" i="2"/>
  <c r="F342" i="2"/>
  <c r="E342" i="2"/>
  <c r="V341" i="2"/>
  <c r="K341" i="2"/>
  <c r="H341" i="2"/>
  <c r="G341" i="2"/>
  <c r="F341" i="2"/>
  <c r="E341" i="2"/>
  <c r="V340" i="2"/>
  <c r="K340" i="2"/>
  <c r="H340" i="2"/>
  <c r="G340" i="2"/>
  <c r="F340" i="2"/>
  <c r="E340" i="2"/>
  <c r="V339" i="2"/>
  <c r="K339" i="2"/>
  <c r="H339" i="2"/>
  <c r="G339" i="2"/>
  <c r="F339" i="2"/>
  <c r="E339" i="2"/>
  <c r="V338" i="2"/>
  <c r="K338" i="2"/>
  <c r="H338" i="2"/>
  <c r="G338" i="2"/>
  <c r="F338" i="2"/>
  <c r="E338" i="2"/>
  <c r="V337" i="2"/>
  <c r="K337" i="2"/>
  <c r="H337" i="2"/>
  <c r="G337" i="2"/>
  <c r="F337" i="2"/>
  <c r="E337" i="2"/>
  <c r="V336" i="2"/>
  <c r="K336" i="2"/>
  <c r="H336" i="2"/>
  <c r="G336" i="2"/>
  <c r="F336" i="2"/>
  <c r="E336" i="2"/>
  <c r="V335" i="2"/>
  <c r="K335" i="2"/>
  <c r="H335" i="2"/>
  <c r="G335" i="2"/>
  <c r="F335" i="2"/>
  <c r="E335" i="2"/>
  <c r="V334" i="2"/>
  <c r="K334" i="2"/>
  <c r="H334" i="2"/>
  <c r="G334" i="2"/>
  <c r="F334" i="2"/>
  <c r="E334" i="2"/>
  <c r="V333" i="2"/>
  <c r="K333" i="2"/>
  <c r="H333" i="2"/>
  <c r="G333" i="2"/>
  <c r="F333" i="2"/>
  <c r="E333" i="2"/>
  <c r="V332" i="2"/>
  <c r="K332" i="2"/>
  <c r="H332" i="2"/>
  <c r="G332" i="2"/>
  <c r="F332" i="2"/>
  <c r="E332" i="2"/>
  <c r="V331" i="2"/>
  <c r="K331" i="2"/>
  <c r="H331" i="2"/>
  <c r="G331" i="2"/>
  <c r="F331" i="2"/>
  <c r="E331" i="2"/>
  <c r="V330" i="2"/>
  <c r="K330" i="2"/>
  <c r="H330" i="2"/>
  <c r="G330" i="2"/>
  <c r="F330" i="2"/>
  <c r="E330" i="2"/>
  <c r="V329" i="2"/>
  <c r="K329" i="2"/>
  <c r="H329" i="2"/>
  <c r="G329" i="2"/>
  <c r="F329" i="2"/>
  <c r="E329" i="2"/>
  <c r="V328" i="2"/>
  <c r="K328" i="2"/>
  <c r="H328" i="2"/>
  <c r="G328" i="2"/>
  <c r="F328" i="2"/>
  <c r="E328" i="2"/>
  <c r="V327" i="2"/>
  <c r="K327" i="2"/>
  <c r="H327" i="2"/>
  <c r="G327" i="2"/>
  <c r="F327" i="2"/>
  <c r="E327" i="2"/>
  <c r="V326" i="2"/>
  <c r="K326" i="2"/>
  <c r="H326" i="2"/>
  <c r="G326" i="2"/>
  <c r="F326" i="2"/>
  <c r="E326" i="2"/>
  <c r="K325" i="2"/>
  <c r="H325" i="2"/>
  <c r="G325" i="2"/>
  <c r="F325" i="2"/>
  <c r="E325" i="2"/>
  <c r="V324" i="2"/>
  <c r="K324" i="2"/>
  <c r="H324" i="2"/>
  <c r="G324" i="2"/>
  <c r="F324" i="2"/>
  <c r="E324" i="2"/>
  <c r="V323" i="2"/>
  <c r="K323" i="2"/>
  <c r="H323" i="2"/>
  <c r="G323" i="2"/>
  <c r="F323" i="2"/>
  <c r="E323" i="2"/>
  <c r="V322" i="2"/>
  <c r="K322" i="2"/>
  <c r="H322" i="2"/>
  <c r="G322" i="2"/>
  <c r="F322" i="2"/>
  <c r="E322" i="2"/>
  <c r="V321" i="2"/>
  <c r="K321" i="2"/>
  <c r="H321" i="2"/>
  <c r="G321" i="2"/>
  <c r="F321" i="2"/>
  <c r="E321" i="2"/>
  <c r="V320" i="2"/>
  <c r="K320" i="2"/>
  <c r="H320" i="2"/>
  <c r="G320" i="2"/>
  <c r="F320" i="2"/>
  <c r="E320" i="2"/>
  <c r="V319" i="2"/>
  <c r="K319" i="2"/>
  <c r="H319" i="2"/>
  <c r="G319" i="2"/>
  <c r="F319" i="2"/>
  <c r="E319" i="2"/>
  <c r="K318" i="2"/>
  <c r="H318" i="2"/>
  <c r="G318" i="2"/>
  <c r="F318" i="2"/>
  <c r="E318" i="2"/>
  <c r="V317" i="2"/>
  <c r="K317" i="2"/>
  <c r="H317" i="2"/>
  <c r="G317" i="2"/>
  <c r="F317" i="2"/>
  <c r="E317" i="2"/>
  <c r="V316" i="2"/>
  <c r="K316" i="2"/>
  <c r="H316" i="2"/>
  <c r="G316" i="2"/>
  <c r="F316" i="2"/>
  <c r="E316" i="2"/>
  <c r="V315" i="2"/>
  <c r="K315" i="2"/>
  <c r="H315" i="2"/>
  <c r="G315" i="2"/>
  <c r="F315" i="2"/>
  <c r="E315" i="2"/>
  <c r="K314" i="2"/>
  <c r="H314" i="2"/>
  <c r="G314" i="2"/>
  <c r="F314" i="2"/>
  <c r="E314" i="2"/>
  <c r="V313" i="2"/>
  <c r="K313" i="2"/>
  <c r="H313" i="2"/>
  <c r="G313" i="2"/>
  <c r="F313" i="2"/>
  <c r="E313" i="2"/>
  <c r="V312" i="2"/>
  <c r="K312" i="2"/>
  <c r="H312" i="2"/>
  <c r="G312" i="2"/>
  <c r="F312" i="2"/>
  <c r="E312" i="2"/>
  <c r="V311" i="2"/>
  <c r="K311" i="2"/>
  <c r="H311" i="2"/>
  <c r="G311" i="2"/>
  <c r="F311" i="2"/>
  <c r="E311" i="2"/>
  <c r="V310" i="2"/>
  <c r="K310" i="2"/>
  <c r="H310" i="2"/>
  <c r="G310" i="2"/>
  <c r="F310" i="2"/>
  <c r="E310" i="2"/>
  <c r="V309" i="2"/>
  <c r="K309" i="2"/>
  <c r="H309" i="2"/>
  <c r="G309" i="2"/>
  <c r="F309" i="2"/>
  <c r="E309" i="2"/>
  <c r="V308" i="2"/>
  <c r="K308" i="2"/>
  <c r="H308" i="2"/>
  <c r="G308" i="2"/>
  <c r="F308" i="2"/>
  <c r="E308" i="2"/>
  <c r="V307" i="2"/>
  <c r="R307" i="2"/>
  <c r="K307" i="2"/>
  <c r="H307" i="2"/>
  <c r="G307" i="2"/>
  <c r="F307" i="2"/>
  <c r="E307" i="2"/>
  <c r="V306" i="2"/>
  <c r="K306" i="2"/>
  <c r="H306" i="2"/>
  <c r="G306" i="2"/>
  <c r="F306" i="2"/>
  <c r="E306" i="2"/>
  <c r="K305" i="2"/>
  <c r="H305" i="2"/>
  <c r="G305" i="2"/>
  <c r="F305" i="2"/>
  <c r="E305" i="2"/>
  <c r="K304" i="2"/>
  <c r="H304" i="2"/>
  <c r="G304" i="2"/>
  <c r="F304" i="2"/>
  <c r="E304" i="2"/>
  <c r="V303" i="2"/>
  <c r="K303" i="2"/>
  <c r="H303" i="2"/>
  <c r="G303" i="2"/>
  <c r="F303" i="2"/>
  <c r="E303" i="2"/>
  <c r="V302" i="2"/>
  <c r="K302" i="2"/>
  <c r="H302" i="2"/>
  <c r="G302" i="2"/>
  <c r="F302" i="2"/>
  <c r="E302" i="2"/>
  <c r="V301" i="2"/>
  <c r="K301" i="2"/>
  <c r="H301" i="2"/>
  <c r="G301" i="2"/>
  <c r="F301" i="2"/>
  <c r="E301" i="2"/>
  <c r="V300" i="2"/>
  <c r="K300" i="2"/>
  <c r="H300" i="2"/>
  <c r="G300" i="2"/>
  <c r="F300" i="2"/>
  <c r="E300" i="2"/>
  <c r="V299" i="2"/>
  <c r="K299" i="2"/>
  <c r="H299" i="2"/>
  <c r="G299" i="2"/>
  <c r="F299" i="2"/>
  <c r="E299" i="2"/>
  <c r="V298" i="2"/>
  <c r="K298" i="2"/>
  <c r="H298" i="2"/>
  <c r="G298" i="2"/>
  <c r="F298" i="2"/>
  <c r="E298" i="2"/>
  <c r="V297" i="2"/>
  <c r="K297" i="2"/>
  <c r="H297" i="2"/>
  <c r="G297" i="2"/>
  <c r="F297" i="2"/>
  <c r="E297" i="2"/>
  <c r="V296" i="2"/>
  <c r="K296" i="2"/>
  <c r="H296" i="2"/>
  <c r="G296" i="2"/>
  <c r="F296" i="2"/>
  <c r="E296" i="2"/>
  <c r="V295" i="2"/>
  <c r="K295" i="2"/>
  <c r="H295" i="2"/>
  <c r="G295" i="2"/>
  <c r="F295" i="2"/>
  <c r="E295" i="2"/>
  <c r="V294" i="2"/>
  <c r="K294" i="2"/>
  <c r="H294" i="2"/>
  <c r="G294" i="2"/>
  <c r="F294" i="2"/>
  <c r="E294" i="2"/>
  <c r="V293" i="2"/>
  <c r="K293" i="2"/>
  <c r="H293" i="2"/>
  <c r="G293" i="2"/>
  <c r="F293" i="2"/>
  <c r="E293" i="2"/>
  <c r="K292" i="2"/>
  <c r="H292" i="2"/>
  <c r="G292" i="2"/>
  <c r="F292" i="2"/>
  <c r="E292" i="2"/>
  <c r="V291" i="2"/>
  <c r="K291" i="2"/>
  <c r="H291" i="2"/>
  <c r="G291" i="2"/>
  <c r="F291" i="2"/>
  <c r="E291" i="2"/>
  <c r="V290" i="2"/>
  <c r="K290" i="2"/>
  <c r="H290" i="2"/>
  <c r="G290" i="2"/>
  <c r="F290" i="2"/>
  <c r="E290" i="2"/>
  <c r="V289" i="2"/>
  <c r="K289" i="2"/>
  <c r="H289" i="2"/>
  <c r="G289" i="2"/>
  <c r="F289" i="2"/>
  <c r="E289" i="2"/>
  <c r="V288" i="2"/>
  <c r="K288" i="2"/>
  <c r="H288" i="2"/>
  <c r="G288" i="2"/>
  <c r="F288" i="2"/>
  <c r="E288" i="2"/>
  <c r="V287" i="2"/>
  <c r="K287" i="2"/>
  <c r="H287" i="2"/>
  <c r="G287" i="2"/>
  <c r="F287" i="2"/>
  <c r="E287" i="2"/>
  <c r="V286" i="2"/>
  <c r="K286" i="2"/>
  <c r="H286" i="2"/>
  <c r="G286" i="2"/>
  <c r="F286" i="2"/>
  <c r="E286" i="2"/>
  <c r="V285" i="2"/>
  <c r="K285" i="2"/>
  <c r="H285" i="2"/>
  <c r="G285" i="2"/>
  <c r="F285" i="2"/>
  <c r="E285" i="2"/>
  <c r="V284" i="2"/>
  <c r="K284" i="2"/>
  <c r="H284" i="2"/>
  <c r="G284" i="2"/>
  <c r="F284" i="2"/>
  <c r="E284" i="2"/>
  <c r="V283" i="2"/>
  <c r="K283" i="2"/>
  <c r="H283" i="2"/>
  <c r="G283" i="2"/>
  <c r="F283" i="2"/>
  <c r="E283" i="2"/>
  <c r="V282" i="2"/>
  <c r="K282" i="2"/>
  <c r="H282" i="2"/>
  <c r="G282" i="2"/>
  <c r="F282" i="2"/>
  <c r="E282" i="2"/>
  <c r="V281" i="2"/>
  <c r="K281" i="2"/>
  <c r="H281" i="2"/>
  <c r="G281" i="2"/>
  <c r="F281" i="2"/>
  <c r="E281" i="2"/>
  <c r="V280" i="2"/>
  <c r="K280" i="2"/>
  <c r="H280" i="2"/>
  <c r="G280" i="2"/>
  <c r="F280" i="2"/>
  <c r="E280" i="2"/>
  <c r="K279" i="2"/>
  <c r="H279" i="2"/>
  <c r="G279" i="2"/>
  <c r="F279" i="2"/>
  <c r="E279" i="2"/>
  <c r="V278" i="2"/>
  <c r="K278" i="2"/>
  <c r="H278" i="2"/>
  <c r="G278" i="2"/>
  <c r="F278" i="2"/>
  <c r="E278" i="2"/>
  <c r="V277" i="2"/>
  <c r="K277" i="2"/>
  <c r="H277" i="2"/>
  <c r="G277" i="2"/>
  <c r="F277" i="2"/>
  <c r="E277" i="2"/>
  <c r="K276" i="2"/>
  <c r="H276" i="2"/>
  <c r="G276" i="2"/>
  <c r="F276" i="2"/>
  <c r="E276" i="2"/>
  <c r="V275" i="2"/>
  <c r="K275" i="2"/>
  <c r="H275" i="2"/>
  <c r="G275" i="2"/>
  <c r="F275" i="2"/>
  <c r="E275" i="2"/>
  <c r="V274" i="2"/>
  <c r="K274" i="2"/>
  <c r="H274" i="2"/>
  <c r="G274" i="2"/>
  <c r="F274" i="2"/>
  <c r="E274" i="2"/>
  <c r="V273" i="2"/>
  <c r="K273" i="2"/>
  <c r="H273" i="2"/>
  <c r="G273" i="2"/>
  <c r="F273" i="2"/>
  <c r="E273" i="2"/>
  <c r="K272" i="2"/>
  <c r="H272" i="2"/>
  <c r="G272" i="2"/>
  <c r="F272" i="2"/>
  <c r="E272" i="2"/>
  <c r="V271" i="2"/>
  <c r="K271" i="2"/>
  <c r="H271" i="2"/>
  <c r="G271" i="2"/>
  <c r="F271" i="2"/>
  <c r="E271" i="2"/>
  <c r="V270" i="2"/>
  <c r="K270" i="2"/>
  <c r="H270" i="2"/>
  <c r="G270" i="2"/>
  <c r="F270" i="2"/>
  <c r="E270" i="2"/>
  <c r="K269" i="2"/>
  <c r="H269" i="2"/>
  <c r="G269" i="2"/>
  <c r="F269" i="2"/>
  <c r="E269" i="2"/>
  <c r="V268" i="2"/>
  <c r="K268" i="2"/>
  <c r="H268" i="2"/>
  <c r="G268" i="2"/>
  <c r="F268" i="2"/>
  <c r="E268" i="2"/>
  <c r="V267" i="2"/>
  <c r="K267" i="2"/>
  <c r="H267" i="2"/>
  <c r="G267" i="2"/>
  <c r="F267" i="2"/>
  <c r="E267" i="2"/>
  <c r="V266" i="2"/>
  <c r="K266" i="2"/>
  <c r="H266" i="2"/>
  <c r="G266" i="2"/>
  <c r="F266" i="2"/>
  <c r="E266" i="2"/>
  <c r="K265" i="2"/>
  <c r="H265" i="2"/>
  <c r="G265" i="2"/>
  <c r="F265" i="2"/>
  <c r="E265" i="2"/>
  <c r="K264" i="2"/>
  <c r="H264" i="2"/>
  <c r="G264" i="2"/>
  <c r="F264" i="2"/>
  <c r="E264" i="2"/>
  <c r="V263" i="2"/>
  <c r="K263" i="2"/>
  <c r="H263" i="2"/>
  <c r="G263" i="2"/>
  <c r="F263" i="2"/>
  <c r="E263" i="2"/>
  <c r="V262" i="2"/>
  <c r="K262" i="2"/>
  <c r="H262" i="2"/>
  <c r="G262" i="2"/>
  <c r="F262" i="2"/>
  <c r="E262" i="2"/>
  <c r="V261" i="2"/>
  <c r="K261" i="2"/>
  <c r="H261" i="2"/>
  <c r="G261" i="2"/>
  <c r="F261" i="2"/>
  <c r="E261" i="2"/>
  <c r="K260" i="2"/>
  <c r="H260" i="2"/>
  <c r="G260" i="2"/>
  <c r="F260" i="2"/>
  <c r="E260" i="2"/>
  <c r="V259" i="2"/>
  <c r="K259" i="2"/>
  <c r="H259" i="2"/>
  <c r="G259" i="2"/>
  <c r="F259" i="2"/>
  <c r="E259" i="2"/>
  <c r="V258" i="2"/>
  <c r="K258" i="2"/>
  <c r="H258" i="2"/>
  <c r="G258" i="2"/>
  <c r="F258" i="2"/>
  <c r="E258" i="2"/>
  <c r="V257" i="2"/>
  <c r="K257" i="2"/>
  <c r="H257" i="2"/>
  <c r="G257" i="2"/>
  <c r="F257" i="2"/>
  <c r="E257" i="2"/>
  <c r="V256" i="2"/>
  <c r="K256" i="2"/>
  <c r="H256" i="2"/>
  <c r="G256" i="2"/>
  <c r="F256" i="2"/>
  <c r="E256" i="2"/>
  <c r="V255" i="2"/>
  <c r="K255" i="2"/>
  <c r="H255" i="2"/>
  <c r="G255" i="2"/>
  <c r="F255" i="2"/>
  <c r="E255" i="2"/>
  <c r="V254" i="2"/>
  <c r="K254" i="2"/>
  <c r="H254" i="2"/>
  <c r="G254" i="2"/>
  <c r="F254" i="2"/>
  <c r="E254" i="2"/>
  <c r="V253" i="2"/>
  <c r="K253" i="2"/>
  <c r="H253" i="2"/>
  <c r="G253" i="2"/>
  <c r="F253" i="2"/>
  <c r="E253" i="2"/>
  <c r="V252" i="2"/>
  <c r="K252" i="2"/>
  <c r="H252" i="2"/>
  <c r="G252" i="2"/>
  <c r="F252" i="2"/>
  <c r="E252" i="2"/>
  <c r="V251" i="2"/>
  <c r="K251" i="2"/>
  <c r="H251" i="2"/>
  <c r="G251" i="2"/>
  <c r="F251" i="2"/>
  <c r="E251" i="2"/>
  <c r="K250" i="2"/>
  <c r="H250" i="2"/>
  <c r="G250" i="2"/>
  <c r="F250" i="2"/>
  <c r="E250" i="2"/>
  <c r="K249" i="2"/>
  <c r="H249" i="2"/>
  <c r="G249" i="2"/>
  <c r="F249" i="2"/>
  <c r="E249" i="2"/>
  <c r="V248" i="2"/>
  <c r="K248" i="2"/>
  <c r="H248" i="2"/>
  <c r="G248" i="2"/>
  <c r="F248" i="2"/>
  <c r="E248" i="2"/>
  <c r="K247" i="2"/>
  <c r="H247" i="2"/>
  <c r="G247" i="2"/>
  <c r="F247" i="2"/>
  <c r="E247" i="2"/>
  <c r="V246" i="2"/>
  <c r="K246" i="2"/>
  <c r="H246" i="2"/>
  <c r="G246" i="2"/>
  <c r="F246" i="2"/>
  <c r="E246" i="2"/>
  <c r="V245" i="2"/>
  <c r="K245" i="2"/>
  <c r="H245" i="2"/>
  <c r="G245" i="2"/>
  <c r="F245" i="2"/>
  <c r="E245" i="2"/>
  <c r="V244" i="2"/>
  <c r="K244" i="2"/>
  <c r="H244" i="2"/>
  <c r="G244" i="2"/>
  <c r="F244" i="2"/>
  <c r="E244" i="2"/>
  <c r="V243" i="2"/>
  <c r="K243" i="2"/>
  <c r="H243" i="2"/>
  <c r="G243" i="2"/>
  <c r="F243" i="2"/>
  <c r="E243" i="2"/>
  <c r="V242" i="2"/>
  <c r="K242" i="2"/>
  <c r="H242" i="2"/>
  <c r="G242" i="2"/>
  <c r="F242" i="2"/>
  <c r="E242" i="2"/>
  <c r="V241" i="2"/>
  <c r="K241" i="2"/>
  <c r="H241" i="2"/>
  <c r="G241" i="2"/>
  <c r="F241" i="2"/>
  <c r="E241" i="2"/>
  <c r="K240" i="2"/>
  <c r="H240" i="2"/>
  <c r="G240" i="2"/>
  <c r="F240" i="2"/>
  <c r="E240" i="2"/>
  <c r="V239" i="2"/>
  <c r="K239" i="2"/>
  <c r="H239" i="2"/>
  <c r="G239" i="2"/>
  <c r="F239" i="2"/>
  <c r="E239" i="2"/>
  <c r="V238" i="2"/>
  <c r="K238" i="2"/>
  <c r="H238" i="2"/>
  <c r="G238" i="2"/>
  <c r="F238" i="2"/>
  <c r="E238" i="2"/>
  <c r="K237" i="2"/>
  <c r="H237" i="2"/>
  <c r="G237" i="2"/>
  <c r="F237" i="2"/>
  <c r="E237" i="2"/>
  <c r="V236" i="2"/>
  <c r="K236" i="2"/>
  <c r="H236" i="2"/>
  <c r="G236" i="2"/>
  <c r="F236" i="2"/>
  <c r="E236" i="2"/>
  <c r="V235" i="2"/>
  <c r="K235" i="2"/>
  <c r="H235" i="2"/>
  <c r="G235" i="2"/>
  <c r="F235" i="2"/>
  <c r="E235" i="2"/>
  <c r="V234" i="2"/>
  <c r="K234" i="2"/>
  <c r="H234" i="2"/>
  <c r="G234" i="2"/>
  <c r="F234" i="2"/>
  <c r="E234" i="2"/>
  <c r="K233" i="2"/>
  <c r="H233" i="2"/>
  <c r="G233" i="2"/>
  <c r="F233" i="2"/>
  <c r="E233" i="2"/>
  <c r="V232" i="2"/>
  <c r="K232" i="2"/>
  <c r="H232" i="2"/>
  <c r="G232" i="2"/>
  <c r="F232" i="2"/>
  <c r="E232" i="2"/>
  <c r="V231" i="2"/>
  <c r="K231" i="2"/>
  <c r="H231" i="2"/>
  <c r="G231" i="2"/>
  <c r="F231" i="2"/>
  <c r="E231" i="2"/>
  <c r="V230" i="2"/>
  <c r="K230" i="2"/>
  <c r="H230" i="2"/>
  <c r="G230" i="2"/>
  <c r="F230" i="2"/>
  <c r="E230" i="2"/>
  <c r="V229" i="2"/>
  <c r="K229" i="2"/>
  <c r="H229" i="2"/>
  <c r="G229" i="2"/>
  <c r="F229" i="2"/>
  <c r="E229" i="2"/>
  <c r="V228" i="2"/>
  <c r="K228" i="2"/>
  <c r="H228" i="2"/>
  <c r="G228" i="2"/>
  <c r="F228" i="2"/>
  <c r="E228" i="2"/>
  <c r="V227" i="2"/>
  <c r="K227" i="2"/>
  <c r="H227" i="2"/>
  <c r="G227" i="2"/>
  <c r="F227" i="2"/>
  <c r="E227" i="2"/>
  <c r="V226" i="2"/>
  <c r="K226" i="2"/>
  <c r="H226" i="2"/>
  <c r="G226" i="2"/>
  <c r="F226" i="2"/>
  <c r="E226" i="2"/>
  <c r="V225" i="2"/>
  <c r="K225" i="2"/>
  <c r="H225" i="2"/>
  <c r="G225" i="2"/>
  <c r="F225" i="2"/>
  <c r="E225" i="2"/>
  <c r="V224" i="2"/>
  <c r="K224" i="2"/>
  <c r="H224" i="2"/>
  <c r="G224" i="2"/>
  <c r="F224" i="2"/>
  <c r="E224" i="2"/>
  <c r="K223" i="2"/>
  <c r="H223" i="2"/>
  <c r="G223" i="2"/>
  <c r="F223" i="2"/>
  <c r="E223" i="2"/>
  <c r="V222" i="2"/>
  <c r="K222" i="2"/>
  <c r="H222" i="2"/>
  <c r="G222" i="2"/>
  <c r="F222" i="2"/>
  <c r="E222" i="2"/>
  <c r="K221" i="2"/>
  <c r="H221" i="2"/>
  <c r="G221" i="2"/>
  <c r="F221" i="2"/>
  <c r="E221" i="2"/>
  <c r="K220" i="2"/>
  <c r="H220" i="2"/>
  <c r="G220" i="2"/>
  <c r="F220" i="2"/>
  <c r="E220" i="2"/>
  <c r="K219" i="2"/>
  <c r="H219" i="2"/>
  <c r="G219" i="2"/>
  <c r="F219" i="2"/>
  <c r="E219" i="2"/>
  <c r="V218" i="2"/>
  <c r="K218" i="2"/>
  <c r="H218" i="2"/>
  <c r="G218" i="2"/>
  <c r="F218" i="2"/>
  <c r="E218" i="2"/>
  <c r="V217" i="2"/>
  <c r="K217" i="2"/>
  <c r="H217" i="2"/>
  <c r="G217" i="2"/>
  <c r="F217" i="2"/>
  <c r="E217" i="2"/>
  <c r="V216" i="2"/>
  <c r="K216" i="2"/>
  <c r="H216" i="2"/>
  <c r="G216" i="2"/>
  <c r="F216" i="2"/>
  <c r="E216" i="2"/>
  <c r="V215" i="2"/>
  <c r="K215" i="2"/>
  <c r="H215" i="2"/>
  <c r="G215" i="2"/>
  <c r="F215" i="2"/>
  <c r="E215" i="2"/>
  <c r="V214" i="2"/>
  <c r="K214" i="2"/>
  <c r="H214" i="2"/>
  <c r="G214" i="2"/>
  <c r="F214" i="2"/>
  <c r="E214" i="2"/>
  <c r="V213" i="2"/>
  <c r="R213" i="2"/>
  <c r="K213" i="2"/>
  <c r="H213" i="2"/>
  <c r="G213" i="2"/>
  <c r="F213" i="2"/>
  <c r="E213" i="2"/>
  <c r="V212" i="2"/>
  <c r="K212" i="2"/>
  <c r="H212" i="2"/>
  <c r="G212" i="2"/>
  <c r="F212" i="2"/>
  <c r="E212" i="2"/>
  <c r="V211" i="2"/>
  <c r="K211" i="2"/>
  <c r="H211" i="2"/>
  <c r="G211" i="2"/>
  <c r="F211" i="2"/>
  <c r="E211" i="2"/>
  <c r="V210" i="2"/>
  <c r="K210" i="2"/>
  <c r="H210" i="2"/>
  <c r="G210" i="2"/>
  <c r="F210" i="2"/>
  <c r="E210" i="2"/>
  <c r="V209" i="2"/>
  <c r="K209" i="2"/>
  <c r="H209" i="2"/>
  <c r="G209" i="2"/>
  <c r="F209" i="2"/>
  <c r="E209" i="2"/>
  <c r="V208" i="2"/>
  <c r="K208" i="2"/>
  <c r="H208" i="2"/>
  <c r="G208" i="2"/>
  <c r="F208" i="2"/>
  <c r="E208" i="2"/>
  <c r="V207" i="2"/>
  <c r="K207" i="2"/>
  <c r="H207" i="2"/>
  <c r="G207" i="2"/>
  <c r="F207" i="2"/>
  <c r="E207" i="2"/>
  <c r="V206" i="2"/>
  <c r="K206" i="2"/>
  <c r="H206" i="2"/>
  <c r="G206" i="2"/>
  <c r="F206" i="2"/>
  <c r="E206" i="2"/>
  <c r="V205" i="2"/>
  <c r="K205" i="2"/>
  <c r="H205" i="2"/>
  <c r="G205" i="2"/>
  <c r="F205" i="2"/>
  <c r="E205" i="2"/>
  <c r="K204" i="2"/>
  <c r="H204" i="2"/>
  <c r="G204" i="2"/>
  <c r="F204" i="2"/>
  <c r="E204" i="2"/>
  <c r="V203" i="2"/>
  <c r="K203" i="2"/>
  <c r="H203" i="2"/>
  <c r="G203" i="2"/>
  <c r="F203" i="2"/>
  <c r="E203" i="2"/>
  <c r="K202" i="2"/>
  <c r="H202" i="2"/>
  <c r="G202" i="2"/>
  <c r="F202" i="2"/>
  <c r="E202" i="2"/>
  <c r="V201" i="2"/>
  <c r="K201" i="2"/>
  <c r="H201" i="2"/>
  <c r="G201" i="2"/>
  <c r="F201" i="2"/>
  <c r="E201" i="2"/>
  <c r="V200" i="2"/>
  <c r="K200" i="2"/>
  <c r="H200" i="2"/>
  <c r="G200" i="2"/>
  <c r="F200" i="2"/>
  <c r="E200" i="2"/>
  <c r="V199" i="2"/>
  <c r="K199" i="2"/>
  <c r="H199" i="2"/>
  <c r="G199" i="2"/>
  <c r="F199" i="2"/>
  <c r="E199" i="2"/>
  <c r="K198" i="2"/>
  <c r="H198" i="2"/>
  <c r="G198" i="2"/>
  <c r="F198" i="2"/>
  <c r="E198" i="2"/>
  <c r="V197" i="2"/>
  <c r="K197" i="2"/>
  <c r="H197" i="2"/>
  <c r="G197" i="2"/>
  <c r="F197" i="2"/>
  <c r="E197" i="2"/>
  <c r="K196" i="2"/>
  <c r="H196" i="2"/>
  <c r="G196" i="2"/>
  <c r="F196" i="2"/>
  <c r="E196" i="2"/>
  <c r="V195" i="2"/>
  <c r="K195" i="2"/>
  <c r="H195" i="2"/>
  <c r="G195" i="2"/>
  <c r="F195" i="2"/>
  <c r="E195" i="2"/>
  <c r="V194" i="2"/>
  <c r="K194" i="2"/>
  <c r="H194" i="2"/>
  <c r="G194" i="2"/>
  <c r="F194" i="2"/>
  <c r="E194" i="2"/>
  <c r="V193" i="2"/>
  <c r="K193" i="2"/>
  <c r="H193" i="2"/>
  <c r="G193" i="2"/>
  <c r="F193" i="2"/>
  <c r="E193" i="2"/>
  <c r="V192" i="2"/>
  <c r="K192" i="2"/>
  <c r="H192" i="2"/>
  <c r="G192" i="2"/>
  <c r="F192" i="2"/>
  <c r="E192" i="2"/>
  <c r="K191" i="2"/>
  <c r="H191" i="2"/>
  <c r="G191" i="2"/>
  <c r="F191" i="2"/>
  <c r="E191" i="2"/>
  <c r="V190" i="2"/>
  <c r="K190" i="2"/>
  <c r="H190" i="2"/>
  <c r="G190" i="2"/>
  <c r="F190" i="2"/>
  <c r="E190" i="2"/>
  <c r="V189" i="2"/>
  <c r="K189" i="2"/>
  <c r="H189" i="2"/>
  <c r="G189" i="2"/>
  <c r="F189" i="2"/>
  <c r="E189" i="2"/>
  <c r="V188" i="2"/>
  <c r="K188" i="2"/>
  <c r="H188" i="2"/>
  <c r="G188" i="2"/>
  <c r="F188" i="2"/>
  <c r="E188" i="2"/>
  <c r="K187" i="2"/>
  <c r="H187" i="2"/>
  <c r="G187" i="2"/>
  <c r="F187" i="2"/>
  <c r="E187" i="2"/>
  <c r="V186" i="2"/>
  <c r="K186" i="2"/>
  <c r="H186" i="2"/>
  <c r="G186" i="2"/>
  <c r="F186" i="2"/>
  <c r="E186" i="2"/>
  <c r="V185" i="2"/>
  <c r="K185" i="2"/>
  <c r="H185" i="2"/>
  <c r="G185" i="2"/>
  <c r="F185" i="2"/>
  <c r="E185" i="2"/>
  <c r="V184" i="2"/>
  <c r="K184" i="2"/>
  <c r="H184" i="2"/>
  <c r="G184" i="2"/>
  <c r="F184" i="2"/>
  <c r="E184" i="2"/>
  <c r="V183" i="2"/>
  <c r="K183" i="2"/>
  <c r="H183" i="2"/>
  <c r="G183" i="2"/>
  <c r="F183" i="2"/>
  <c r="E183" i="2"/>
  <c r="V182" i="2"/>
  <c r="K182" i="2"/>
  <c r="H182" i="2"/>
  <c r="G182" i="2"/>
  <c r="F182" i="2"/>
  <c r="E182" i="2"/>
  <c r="V181" i="2"/>
  <c r="K181" i="2"/>
  <c r="H181" i="2"/>
  <c r="G181" i="2"/>
  <c r="F181" i="2"/>
  <c r="E181" i="2"/>
  <c r="V180" i="2"/>
  <c r="K180" i="2"/>
  <c r="H180" i="2"/>
  <c r="G180" i="2"/>
  <c r="F180" i="2"/>
  <c r="E180" i="2"/>
  <c r="V179" i="2"/>
  <c r="K179" i="2"/>
  <c r="H179" i="2"/>
  <c r="G179" i="2"/>
  <c r="F179" i="2"/>
  <c r="E179" i="2"/>
  <c r="V178" i="2"/>
  <c r="K178" i="2"/>
  <c r="H178" i="2"/>
  <c r="G178" i="2"/>
  <c r="F178" i="2"/>
  <c r="E178" i="2"/>
  <c r="V177" i="2"/>
  <c r="K177" i="2"/>
  <c r="H177" i="2"/>
  <c r="G177" i="2"/>
  <c r="F177" i="2"/>
  <c r="E177" i="2"/>
  <c r="V176" i="2"/>
  <c r="K176" i="2"/>
  <c r="H176" i="2"/>
  <c r="G176" i="2"/>
  <c r="F176" i="2"/>
  <c r="E176" i="2"/>
  <c r="V175" i="2"/>
  <c r="K175" i="2"/>
  <c r="H175" i="2"/>
  <c r="G175" i="2"/>
  <c r="F175" i="2"/>
  <c r="E175" i="2"/>
  <c r="V174" i="2"/>
  <c r="K174" i="2"/>
  <c r="H174" i="2"/>
  <c r="G174" i="2"/>
  <c r="F174" i="2"/>
  <c r="E174" i="2"/>
  <c r="V173" i="2"/>
  <c r="K173" i="2"/>
  <c r="H173" i="2"/>
  <c r="G173" i="2"/>
  <c r="F173" i="2"/>
  <c r="E173" i="2"/>
  <c r="K172" i="2"/>
  <c r="H172" i="2"/>
  <c r="G172" i="2"/>
  <c r="F172" i="2"/>
  <c r="E172" i="2"/>
  <c r="V171" i="2"/>
  <c r="R171" i="2"/>
  <c r="K171" i="2"/>
  <c r="H171" i="2"/>
  <c r="G171" i="2"/>
  <c r="F171" i="2"/>
  <c r="E171" i="2"/>
  <c r="V170" i="2"/>
  <c r="K170" i="2"/>
  <c r="H170" i="2"/>
  <c r="G170" i="2"/>
  <c r="F170" i="2"/>
  <c r="E170" i="2"/>
  <c r="V169" i="2"/>
  <c r="R169" i="2"/>
  <c r="K169" i="2"/>
  <c r="H169" i="2"/>
  <c r="G169" i="2"/>
  <c r="F169" i="2"/>
  <c r="E169" i="2"/>
  <c r="V168" i="2"/>
  <c r="K168" i="2"/>
  <c r="H168" i="2"/>
  <c r="G168" i="2"/>
  <c r="F168" i="2"/>
  <c r="E168" i="2"/>
  <c r="V167" i="2"/>
  <c r="K167" i="2"/>
  <c r="H167" i="2"/>
  <c r="G167" i="2"/>
  <c r="F167" i="2"/>
  <c r="E167" i="2"/>
  <c r="V166" i="2"/>
  <c r="K166" i="2"/>
  <c r="H166" i="2"/>
  <c r="G166" i="2"/>
  <c r="F166" i="2"/>
  <c r="E166" i="2"/>
  <c r="V165" i="2"/>
  <c r="K165" i="2"/>
  <c r="H165" i="2"/>
  <c r="G165" i="2"/>
  <c r="F165" i="2"/>
  <c r="E165" i="2"/>
  <c r="V164" i="2"/>
  <c r="K164" i="2"/>
  <c r="H164" i="2"/>
  <c r="G164" i="2"/>
  <c r="F164" i="2"/>
  <c r="E164" i="2"/>
  <c r="V163" i="2"/>
  <c r="K163" i="2"/>
  <c r="H163" i="2"/>
  <c r="G163" i="2"/>
  <c r="F163" i="2"/>
  <c r="E163" i="2"/>
  <c r="V162" i="2"/>
  <c r="K162" i="2"/>
  <c r="H162" i="2"/>
  <c r="G162" i="2"/>
  <c r="F162" i="2"/>
  <c r="E162" i="2"/>
  <c r="V161" i="2"/>
  <c r="K161" i="2"/>
  <c r="H161" i="2"/>
  <c r="G161" i="2"/>
  <c r="F161" i="2"/>
  <c r="E161" i="2"/>
  <c r="V160" i="2"/>
  <c r="K160" i="2"/>
  <c r="H160" i="2"/>
  <c r="G160" i="2"/>
  <c r="F160" i="2"/>
  <c r="E160" i="2"/>
  <c r="V159" i="2"/>
  <c r="K159" i="2"/>
  <c r="H159" i="2"/>
  <c r="G159" i="2"/>
  <c r="F159" i="2"/>
  <c r="E159" i="2"/>
  <c r="V158" i="2"/>
  <c r="K158" i="2"/>
  <c r="H158" i="2"/>
  <c r="G158" i="2"/>
  <c r="F158" i="2"/>
  <c r="E158" i="2"/>
  <c r="V157" i="2"/>
  <c r="K157" i="2"/>
  <c r="H157" i="2"/>
  <c r="G157" i="2"/>
  <c r="F157" i="2"/>
  <c r="E157" i="2"/>
  <c r="V156" i="2"/>
  <c r="K156" i="2"/>
  <c r="H156" i="2"/>
  <c r="G156" i="2"/>
  <c r="F156" i="2"/>
  <c r="E156" i="2"/>
  <c r="V155" i="2"/>
  <c r="K155" i="2"/>
  <c r="H155" i="2"/>
  <c r="G155" i="2"/>
  <c r="F155" i="2"/>
  <c r="E155" i="2"/>
  <c r="K154" i="2"/>
  <c r="H154" i="2"/>
  <c r="G154" i="2"/>
  <c r="F154" i="2"/>
  <c r="E154" i="2"/>
  <c r="V153" i="2"/>
  <c r="K153" i="2"/>
  <c r="H153" i="2"/>
  <c r="G153" i="2"/>
  <c r="F153" i="2"/>
  <c r="E153" i="2"/>
  <c r="V152" i="2"/>
  <c r="K152" i="2"/>
  <c r="H152" i="2"/>
  <c r="G152" i="2"/>
  <c r="F152" i="2"/>
  <c r="E152" i="2"/>
  <c r="V151" i="2"/>
  <c r="K151" i="2"/>
  <c r="H151" i="2"/>
  <c r="G151" i="2"/>
  <c r="F151" i="2"/>
  <c r="E151" i="2"/>
  <c r="V150" i="2"/>
  <c r="K150" i="2"/>
  <c r="H150" i="2"/>
  <c r="G150" i="2"/>
  <c r="F150" i="2"/>
  <c r="E150" i="2"/>
  <c r="K149" i="2"/>
  <c r="H149" i="2"/>
  <c r="G149" i="2"/>
  <c r="F149" i="2"/>
  <c r="E149" i="2"/>
  <c r="V148" i="2"/>
  <c r="K148" i="2"/>
  <c r="H148" i="2"/>
  <c r="G148" i="2"/>
  <c r="F148" i="2"/>
  <c r="E148" i="2"/>
  <c r="V147" i="2"/>
  <c r="K147" i="2"/>
  <c r="H147" i="2"/>
  <c r="G147" i="2"/>
  <c r="F147" i="2"/>
  <c r="E147" i="2"/>
  <c r="V146" i="2"/>
  <c r="K146" i="2"/>
  <c r="H146" i="2"/>
  <c r="G146" i="2"/>
  <c r="F146" i="2"/>
  <c r="E146" i="2"/>
  <c r="V145" i="2"/>
  <c r="K145" i="2"/>
  <c r="H145" i="2"/>
  <c r="G145" i="2"/>
  <c r="F145" i="2"/>
  <c r="E145" i="2"/>
  <c r="V144" i="2"/>
  <c r="K144" i="2"/>
  <c r="H144" i="2"/>
  <c r="G144" i="2"/>
  <c r="F144" i="2"/>
  <c r="E144" i="2"/>
  <c r="K143" i="2"/>
  <c r="H143" i="2"/>
  <c r="G143" i="2"/>
  <c r="F143" i="2"/>
  <c r="E143" i="2"/>
  <c r="V142" i="2"/>
  <c r="K142" i="2"/>
  <c r="H142" i="2"/>
  <c r="G142" i="2"/>
  <c r="F142" i="2"/>
  <c r="E142" i="2"/>
  <c r="K141" i="2"/>
  <c r="H141" i="2"/>
  <c r="G141" i="2"/>
  <c r="F141" i="2"/>
  <c r="E141" i="2"/>
  <c r="V140" i="2"/>
  <c r="K140" i="2"/>
  <c r="H140" i="2"/>
  <c r="G140" i="2"/>
  <c r="F140" i="2"/>
  <c r="E140" i="2"/>
  <c r="V139" i="2"/>
  <c r="K139" i="2"/>
  <c r="H139" i="2"/>
  <c r="G139" i="2"/>
  <c r="F139" i="2"/>
  <c r="E139" i="2"/>
  <c r="V138" i="2"/>
  <c r="K138" i="2"/>
  <c r="H138" i="2"/>
  <c r="G138" i="2"/>
  <c r="F138" i="2"/>
  <c r="E138" i="2"/>
  <c r="V137" i="2"/>
  <c r="K137" i="2"/>
  <c r="H137" i="2"/>
  <c r="G137" i="2"/>
  <c r="F137" i="2"/>
  <c r="E137" i="2"/>
  <c r="V136" i="2"/>
  <c r="K136" i="2"/>
  <c r="H136" i="2"/>
  <c r="G136" i="2"/>
  <c r="F136" i="2"/>
  <c r="E136" i="2"/>
  <c r="K135" i="2"/>
  <c r="H135" i="2"/>
  <c r="G135" i="2"/>
  <c r="F135" i="2"/>
  <c r="E135" i="2"/>
  <c r="K134" i="2"/>
  <c r="H134" i="2"/>
  <c r="G134" i="2"/>
  <c r="F134" i="2"/>
  <c r="E134" i="2"/>
  <c r="K133" i="2"/>
  <c r="H133" i="2"/>
  <c r="G133" i="2"/>
  <c r="F133" i="2"/>
  <c r="E133" i="2"/>
  <c r="V132" i="2"/>
  <c r="K132" i="2"/>
  <c r="H132" i="2"/>
  <c r="G132" i="2"/>
  <c r="F132" i="2"/>
  <c r="E132" i="2"/>
  <c r="V131" i="2"/>
  <c r="K131" i="2"/>
  <c r="H131" i="2"/>
  <c r="G131" i="2"/>
  <c r="F131" i="2"/>
  <c r="E131" i="2"/>
  <c r="V130" i="2"/>
  <c r="K130" i="2"/>
  <c r="H130" i="2"/>
  <c r="G130" i="2"/>
  <c r="F130" i="2"/>
  <c r="E130" i="2"/>
  <c r="V129" i="2"/>
  <c r="K129" i="2"/>
  <c r="H129" i="2"/>
  <c r="G129" i="2"/>
  <c r="F129" i="2"/>
  <c r="E129" i="2"/>
  <c r="V128" i="2"/>
  <c r="K128" i="2"/>
  <c r="H128" i="2"/>
  <c r="G128" i="2"/>
  <c r="F128" i="2"/>
  <c r="E128" i="2"/>
  <c r="V127" i="2"/>
  <c r="K127" i="2"/>
  <c r="H127" i="2"/>
  <c r="G127" i="2"/>
  <c r="F127" i="2"/>
  <c r="E127" i="2"/>
  <c r="V126" i="2"/>
  <c r="K126" i="2"/>
  <c r="H126" i="2"/>
  <c r="G126" i="2"/>
  <c r="F126" i="2"/>
  <c r="E126" i="2"/>
  <c r="V125" i="2"/>
  <c r="K125" i="2"/>
  <c r="H125" i="2"/>
  <c r="G125" i="2"/>
  <c r="F125" i="2"/>
  <c r="E125" i="2"/>
  <c r="V124" i="2"/>
  <c r="K124" i="2"/>
  <c r="H124" i="2"/>
  <c r="G124" i="2"/>
  <c r="F124" i="2"/>
  <c r="E124" i="2"/>
  <c r="V123" i="2"/>
  <c r="K123" i="2"/>
  <c r="H123" i="2"/>
  <c r="G123" i="2"/>
  <c r="F123" i="2"/>
  <c r="E123" i="2"/>
  <c r="Q122" i="2"/>
  <c r="K122" i="2"/>
  <c r="H122" i="2"/>
  <c r="G122" i="2"/>
  <c r="F122" i="2"/>
  <c r="E122" i="2"/>
  <c r="V121" i="2"/>
  <c r="K121" i="2"/>
  <c r="H121" i="2"/>
  <c r="G121" i="2"/>
  <c r="F121" i="2"/>
  <c r="E121" i="2"/>
  <c r="V120" i="2"/>
  <c r="K120" i="2"/>
  <c r="H120" i="2"/>
  <c r="G120" i="2"/>
  <c r="F120" i="2"/>
  <c r="E120" i="2"/>
  <c r="V119" i="2"/>
  <c r="K119" i="2"/>
  <c r="H119" i="2"/>
  <c r="G119" i="2"/>
  <c r="F119" i="2"/>
  <c r="E119" i="2"/>
  <c r="V118" i="2"/>
  <c r="K118" i="2"/>
  <c r="H118" i="2"/>
  <c r="G118" i="2"/>
  <c r="F118" i="2"/>
  <c r="E118" i="2"/>
  <c r="V117" i="2"/>
  <c r="K117" i="2"/>
  <c r="H117" i="2"/>
  <c r="G117" i="2"/>
  <c r="F117" i="2"/>
  <c r="E117" i="2"/>
  <c r="K116" i="2"/>
  <c r="H116" i="2"/>
  <c r="G116" i="2"/>
  <c r="F116" i="2"/>
  <c r="E116" i="2"/>
  <c r="V115" i="2"/>
  <c r="K115" i="2"/>
  <c r="H115" i="2"/>
  <c r="G115" i="2"/>
  <c r="F115" i="2"/>
  <c r="E115" i="2"/>
  <c r="V114" i="2"/>
  <c r="K114" i="2"/>
  <c r="H114" i="2"/>
  <c r="G114" i="2"/>
  <c r="F114" i="2"/>
  <c r="E114" i="2"/>
  <c r="V113" i="2"/>
  <c r="K113" i="2"/>
  <c r="H113" i="2"/>
  <c r="G113" i="2"/>
  <c r="F113" i="2"/>
  <c r="E113" i="2"/>
  <c r="V112" i="2"/>
  <c r="K112" i="2"/>
  <c r="H112" i="2"/>
  <c r="G112" i="2"/>
  <c r="F112" i="2"/>
  <c r="E112" i="2"/>
  <c r="V111" i="2"/>
  <c r="K111" i="2"/>
  <c r="H111" i="2"/>
  <c r="G111" i="2"/>
  <c r="F111" i="2"/>
  <c r="E111" i="2"/>
  <c r="V110" i="2"/>
  <c r="K110" i="2"/>
  <c r="H110" i="2"/>
  <c r="G110" i="2"/>
  <c r="F110" i="2"/>
  <c r="E110" i="2"/>
  <c r="V109" i="2"/>
  <c r="K109" i="2"/>
  <c r="H109" i="2"/>
  <c r="G109" i="2"/>
  <c r="F109" i="2"/>
  <c r="E109" i="2"/>
  <c r="V108" i="2"/>
  <c r="K108" i="2"/>
  <c r="H108" i="2"/>
  <c r="G108" i="2"/>
  <c r="F108" i="2"/>
  <c r="E108" i="2"/>
  <c r="K107" i="2"/>
  <c r="H107" i="2"/>
  <c r="G107" i="2"/>
  <c r="F107" i="2"/>
  <c r="E107" i="2"/>
  <c r="K106" i="2"/>
  <c r="H106" i="2"/>
  <c r="G106" i="2"/>
  <c r="F106" i="2"/>
  <c r="E106" i="2"/>
  <c r="K105" i="2"/>
  <c r="H105" i="2"/>
  <c r="G105" i="2"/>
  <c r="F105" i="2"/>
  <c r="E105" i="2"/>
  <c r="V104" i="2"/>
  <c r="K104" i="2"/>
  <c r="H104" i="2"/>
  <c r="G104" i="2"/>
  <c r="F104" i="2"/>
  <c r="E104" i="2"/>
  <c r="V103" i="2"/>
  <c r="K103" i="2"/>
  <c r="H103" i="2"/>
  <c r="G103" i="2"/>
  <c r="F103" i="2"/>
  <c r="E103" i="2"/>
  <c r="V102" i="2"/>
  <c r="K102" i="2"/>
  <c r="H102" i="2"/>
  <c r="G102" i="2"/>
  <c r="F102" i="2"/>
  <c r="E102" i="2"/>
  <c r="V101" i="2"/>
  <c r="K101" i="2"/>
  <c r="H101" i="2"/>
  <c r="G101" i="2"/>
  <c r="F101" i="2"/>
  <c r="E101" i="2"/>
  <c r="V100" i="2"/>
  <c r="K100" i="2"/>
  <c r="H100" i="2"/>
  <c r="G100" i="2"/>
  <c r="F100" i="2"/>
  <c r="E100" i="2"/>
  <c r="V99" i="2"/>
  <c r="K99" i="2"/>
  <c r="H99" i="2"/>
  <c r="G99" i="2"/>
  <c r="F99" i="2"/>
  <c r="E99" i="2"/>
  <c r="V98" i="2"/>
  <c r="K98" i="2"/>
  <c r="H98" i="2"/>
  <c r="G98" i="2"/>
  <c r="F98" i="2"/>
  <c r="E98" i="2"/>
  <c r="V97" i="2"/>
  <c r="K97" i="2"/>
  <c r="H97" i="2"/>
  <c r="G97" i="2"/>
  <c r="F97" i="2"/>
  <c r="E97" i="2"/>
  <c r="V96" i="2"/>
  <c r="R96" i="2"/>
  <c r="K96" i="2"/>
  <c r="H96" i="2"/>
  <c r="G96" i="2"/>
  <c r="F96" i="2"/>
  <c r="E96" i="2"/>
  <c r="V95" i="2"/>
  <c r="K95" i="2"/>
  <c r="H95" i="2"/>
  <c r="G95" i="2"/>
  <c r="F95" i="2"/>
  <c r="E95" i="2"/>
  <c r="V94" i="2"/>
  <c r="K94" i="2"/>
  <c r="H94" i="2"/>
  <c r="G94" i="2"/>
  <c r="F94" i="2"/>
  <c r="E94" i="2"/>
  <c r="K93" i="2"/>
  <c r="H93" i="2"/>
  <c r="G93" i="2"/>
  <c r="F93" i="2"/>
  <c r="E93" i="2"/>
  <c r="V92" i="2"/>
  <c r="K92" i="2"/>
  <c r="H92" i="2"/>
  <c r="G92" i="2"/>
  <c r="F92" i="2"/>
  <c r="E92" i="2"/>
  <c r="V91" i="2"/>
  <c r="K91" i="2"/>
  <c r="H91" i="2"/>
  <c r="G91" i="2"/>
  <c r="F91" i="2"/>
  <c r="E91" i="2"/>
  <c r="K90" i="2"/>
  <c r="H90" i="2"/>
  <c r="G90" i="2"/>
  <c r="F90" i="2"/>
  <c r="E90" i="2"/>
  <c r="V89" i="2"/>
  <c r="K89" i="2"/>
  <c r="H89" i="2"/>
  <c r="G89" i="2"/>
  <c r="F89" i="2"/>
  <c r="E89" i="2"/>
  <c r="V88" i="2"/>
  <c r="K88" i="2"/>
  <c r="H88" i="2"/>
  <c r="G88" i="2"/>
  <c r="F88" i="2"/>
  <c r="E88" i="2"/>
  <c r="V87" i="2"/>
  <c r="K87" i="2"/>
  <c r="H87" i="2"/>
  <c r="G87" i="2"/>
  <c r="F87" i="2"/>
  <c r="E87" i="2"/>
  <c r="V86" i="2"/>
  <c r="K86" i="2"/>
  <c r="H86" i="2"/>
  <c r="G86" i="2"/>
  <c r="F86" i="2"/>
  <c r="E86" i="2"/>
  <c r="V85" i="2"/>
  <c r="K85" i="2"/>
  <c r="H85" i="2"/>
  <c r="G85" i="2"/>
  <c r="F85" i="2"/>
  <c r="E85" i="2"/>
  <c r="V84" i="2"/>
  <c r="K84" i="2"/>
  <c r="H84" i="2"/>
  <c r="G84" i="2"/>
  <c r="F84" i="2"/>
  <c r="E84" i="2"/>
  <c r="V83" i="2"/>
  <c r="K83" i="2"/>
  <c r="H83" i="2"/>
  <c r="G83" i="2"/>
  <c r="F83" i="2"/>
  <c r="E83" i="2"/>
  <c r="V82" i="2"/>
  <c r="K82" i="2"/>
  <c r="H82" i="2"/>
  <c r="G82" i="2"/>
  <c r="F82" i="2"/>
  <c r="E82" i="2"/>
  <c r="V81" i="2"/>
  <c r="K81" i="2"/>
  <c r="H81" i="2"/>
  <c r="G81" i="2"/>
  <c r="F81" i="2"/>
  <c r="E81" i="2"/>
  <c r="V80" i="2"/>
  <c r="K80" i="2"/>
  <c r="H80" i="2"/>
  <c r="G80" i="2"/>
  <c r="F80" i="2"/>
  <c r="E80" i="2"/>
  <c r="V79" i="2"/>
  <c r="K79" i="2"/>
  <c r="H79" i="2"/>
  <c r="G79" i="2"/>
  <c r="F79" i="2"/>
  <c r="E79" i="2"/>
  <c r="V78" i="2"/>
  <c r="K78" i="2"/>
  <c r="H78" i="2"/>
  <c r="G78" i="2"/>
  <c r="F78" i="2"/>
  <c r="E78" i="2"/>
  <c r="V77" i="2"/>
  <c r="K77" i="2"/>
  <c r="H77" i="2"/>
  <c r="G77" i="2"/>
  <c r="F77" i="2"/>
  <c r="E77" i="2"/>
  <c r="V76" i="2"/>
  <c r="K76" i="2"/>
  <c r="H76" i="2"/>
  <c r="G76" i="2"/>
  <c r="F76" i="2"/>
  <c r="E76" i="2"/>
  <c r="V75" i="2"/>
  <c r="K75" i="2"/>
  <c r="H75" i="2"/>
  <c r="G75" i="2"/>
  <c r="F75" i="2"/>
  <c r="E75" i="2"/>
  <c r="V74" i="2"/>
  <c r="K74" i="2"/>
  <c r="H74" i="2"/>
  <c r="G74" i="2"/>
  <c r="F74" i="2"/>
  <c r="E74" i="2"/>
  <c r="V73" i="2"/>
  <c r="K73" i="2"/>
  <c r="H73" i="2"/>
  <c r="G73" i="2"/>
  <c r="F73" i="2"/>
  <c r="E73" i="2"/>
  <c r="K72" i="2"/>
  <c r="H72" i="2"/>
  <c r="G72" i="2"/>
  <c r="F72" i="2"/>
  <c r="E72" i="2"/>
  <c r="V71" i="2"/>
  <c r="K71" i="2"/>
  <c r="H71" i="2"/>
  <c r="G71" i="2"/>
  <c r="F71" i="2"/>
  <c r="E71" i="2"/>
  <c r="V70" i="2"/>
  <c r="K70" i="2"/>
  <c r="H70" i="2"/>
  <c r="G70" i="2"/>
  <c r="F70" i="2"/>
  <c r="E70" i="2"/>
  <c r="V69" i="2"/>
  <c r="K69" i="2"/>
  <c r="H69" i="2"/>
  <c r="G69" i="2"/>
  <c r="F69" i="2"/>
  <c r="E69" i="2"/>
  <c r="V68" i="2"/>
  <c r="K68" i="2"/>
  <c r="H68" i="2"/>
  <c r="G68" i="2"/>
  <c r="F68" i="2"/>
  <c r="E68" i="2"/>
  <c r="V67" i="2"/>
  <c r="K67" i="2"/>
  <c r="H67" i="2"/>
  <c r="G67" i="2"/>
  <c r="F67" i="2"/>
  <c r="E67" i="2"/>
  <c r="V66" i="2"/>
  <c r="K66" i="2"/>
  <c r="H66" i="2"/>
  <c r="G66" i="2"/>
  <c r="F66" i="2"/>
  <c r="E66" i="2"/>
  <c r="V65" i="2"/>
  <c r="K65" i="2"/>
  <c r="H65" i="2"/>
  <c r="G65" i="2"/>
  <c r="F65" i="2"/>
  <c r="E65" i="2"/>
  <c r="V64" i="2"/>
  <c r="K64" i="2"/>
  <c r="H64" i="2"/>
  <c r="G64" i="2"/>
  <c r="F64" i="2"/>
  <c r="E64" i="2"/>
  <c r="V63" i="2"/>
  <c r="K63" i="2"/>
  <c r="H63" i="2"/>
  <c r="G63" i="2"/>
  <c r="F63" i="2"/>
  <c r="E63" i="2"/>
  <c r="V62" i="2"/>
  <c r="K62" i="2"/>
  <c r="H62" i="2"/>
  <c r="G62" i="2"/>
  <c r="F62" i="2"/>
  <c r="E62" i="2"/>
  <c r="V61" i="2"/>
  <c r="K61" i="2"/>
  <c r="H61" i="2"/>
  <c r="G61" i="2"/>
  <c r="F61" i="2"/>
  <c r="E61" i="2"/>
  <c r="K60" i="2"/>
  <c r="H60" i="2"/>
  <c r="G60" i="2"/>
  <c r="F60" i="2"/>
  <c r="E60" i="2"/>
  <c r="V59" i="2"/>
  <c r="K59" i="2"/>
  <c r="H59" i="2"/>
  <c r="G59" i="2"/>
  <c r="F59" i="2"/>
  <c r="E59" i="2"/>
  <c r="V58" i="2"/>
  <c r="K58" i="2"/>
  <c r="H58" i="2"/>
  <c r="G58" i="2"/>
  <c r="F58" i="2"/>
  <c r="E58" i="2"/>
  <c r="V57" i="2"/>
  <c r="K57" i="2"/>
  <c r="H57" i="2"/>
  <c r="G57" i="2"/>
  <c r="F57" i="2"/>
  <c r="E57" i="2"/>
  <c r="V56" i="2"/>
  <c r="K56" i="2"/>
  <c r="H56" i="2"/>
  <c r="G56" i="2"/>
  <c r="F56" i="2"/>
  <c r="E56" i="2"/>
  <c r="V55" i="2"/>
  <c r="K55" i="2"/>
  <c r="H55" i="2"/>
  <c r="G55" i="2"/>
  <c r="F55" i="2"/>
  <c r="E55" i="2"/>
  <c r="V54" i="2"/>
  <c r="K54" i="2"/>
  <c r="H54" i="2"/>
  <c r="G54" i="2"/>
  <c r="F54" i="2"/>
  <c r="E54" i="2"/>
  <c r="V53" i="2"/>
  <c r="K53" i="2"/>
  <c r="H53" i="2"/>
  <c r="G53" i="2"/>
  <c r="F53" i="2"/>
  <c r="E53" i="2"/>
  <c r="V52" i="2"/>
  <c r="K52" i="2"/>
  <c r="H52" i="2"/>
  <c r="G52" i="2"/>
  <c r="F52" i="2"/>
  <c r="E52" i="2"/>
  <c r="V51" i="2"/>
  <c r="K51" i="2"/>
  <c r="H51" i="2"/>
  <c r="G51" i="2"/>
  <c r="F51" i="2"/>
  <c r="E51" i="2"/>
  <c r="K50" i="2"/>
  <c r="H50" i="2"/>
  <c r="G50" i="2"/>
  <c r="F50" i="2"/>
  <c r="E50" i="2"/>
  <c r="V49" i="2"/>
  <c r="K49" i="2"/>
  <c r="H49" i="2"/>
  <c r="G49" i="2"/>
  <c r="F49" i="2"/>
  <c r="E49" i="2"/>
  <c r="V48" i="2"/>
  <c r="K48" i="2"/>
  <c r="H48" i="2"/>
  <c r="G48" i="2"/>
  <c r="F48" i="2"/>
  <c r="E48" i="2"/>
  <c r="V47" i="2"/>
  <c r="K47" i="2"/>
  <c r="H47" i="2"/>
  <c r="G47" i="2"/>
  <c r="F47" i="2"/>
  <c r="E47" i="2"/>
  <c r="V46" i="2"/>
  <c r="K46" i="2"/>
  <c r="H46" i="2"/>
  <c r="G46" i="2"/>
  <c r="F46" i="2"/>
  <c r="E46" i="2"/>
  <c r="V45" i="2"/>
  <c r="K45" i="2"/>
  <c r="H45" i="2"/>
  <c r="G45" i="2"/>
  <c r="F45" i="2"/>
  <c r="E45" i="2"/>
  <c r="V44" i="2"/>
  <c r="K44" i="2"/>
  <c r="H44" i="2"/>
  <c r="G44" i="2"/>
  <c r="F44" i="2"/>
  <c r="E44" i="2"/>
  <c r="V43" i="2"/>
  <c r="K43" i="2"/>
  <c r="H43" i="2"/>
  <c r="G43" i="2"/>
  <c r="F43" i="2"/>
  <c r="E43" i="2"/>
  <c r="V42" i="2"/>
  <c r="K42" i="2"/>
  <c r="H42" i="2"/>
  <c r="G42" i="2"/>
  <c r="F42" i="2"/>
  <c r="E42" i="2"/>
  <c r="Q41" i="2"/>
  <c r="K41" i="2"/>
  <c r="H41" i="2"/>
  <c r="G41" i="2"/>
  <c r="F41" i="2"/>
  <c r="E41" i="2"/>
  <c r="V40" i="2"/>
  <c r="K40" i="2"/>
  <c r="H40" i="2"/>
  <c r="G40" i="2"/>
  <c r="F40" i="2"/>
  <c r="E40" i="2"/>
  <c r="V39" i="2"/>
  <c r="K39" i="2"/>
  <c r="H39" i="2"/>
  <c r="G39" i="2"/>
  <c r="F39" i="2"/>
  <c r="E39" i="2"/>
  <c r="V38" i="2"/>
  <c r="K38" i="2"/>
  <c r="H38" i="2"/>
  <c r="G38" i="2"/>
  <c r="F38" i="2"/>
  <c r="E38" i="2"/>
  <c r="V37" i="2"/>
  <c r="K37" i="2"/>
  <c r="H37" i="2"/>
  <c r="G37" i="2"/>
  <c r="F37" i="2"/>
  <c r="E37" i="2"/>
  <c r="Q36" i="2"/>
  <c r="K36" i="2"/>
  <c r="H36" i="2"/>
  <c r="G36" i="2"/>
  <c r="F36" i="2"/>
  <c r="E36" i="2"/>
  <c r="V35" i="2"/>
  <c r="K35" i="2"/>
  <c r="H35" i="2"/>
  <c r="G35" i="2"/>
  <c r="F35" i="2"/>
  <c r="E35" i="2"/>
  <c r="V34" i="2"/>
  <c r="R34" i="2"/>
  <c r="K34" i="2"/>
  <c r="H34" i="2"/>
  <c r="G34" i="2"/>
  <c r="F34" i="2"/>
  <c r="E34" i="2"/>
  <c r="K33" i="2"/>
  <c r="H33" i="2"/>
  <c r="G33" i="2"/>
  <c r="F33" i="2"/>
  <c r="E33" i="2"/>
  <c r="V32" i="2"/>
  <c r="K32" i="2"/>
  <c r="H32" i="2"/>
  <c r="G32" i="2"/>
  <c r="F32" i="2"/>
  <c r="E32" i="2"/>
  <c r="V31" i="2"/>
  <c r="K31" i="2"/>
  <c r="H31" i="2"/>
  <c r="G31" i="2"/>
  <c r="F31" i="2"/>
  <c r="E31" i="2"/>
  <c r="K30" i="2"/>
  <c r="H30" i="2"/>
  <c r="G30" i="2"/>
  <c r="F30" i="2"/>
  <c r="E30" i="2"/>
  <c r="V29" i="2"/>
  <c r="K29" i="2"/>
  <c r="H29" i="2"/>
  <c r="G29" i="2"/>
  <c r="F29" i="2"/>
  <c r="E29" i="2"/>
  <c r="V28" i="2"/>
  <c r="K28" i="2"/>
  <c r="H28" i="2"/>
  <c r="G28" i="2"/>
  <c r="F28" i="2"/>
  <c r="E28" i="2"/>
  <c r="V27" i="2"/>
  <c r="K27" i="2"/>
  <c r="H27" i="2"/>
  <c r="G27" i="2"/>
  <c r="F27" i="2"/>
  <c r="E27" i="2"/>
  <c r="V26" i="2"/>
  <c r="K26" i="2"/>
  <c r="H26" i="2"/>
  <c r="G26" i="2"/>
  <c r="F26" i="2"/>
  <c r="E26" i="2"/>
  <c r="V25" i="2"/>
  <c r="K25" i="2"/>
  <c r="H25" i="2"/>
  <c r="G25" i="2"/>
  <c r="F25" i="2"/>
  <c r="E25" i="2"/>
  <c r="V24" i="2"/>
  <c r="K24" i="2"/>
  <c r="H24" i="2"/>
  <c r="G24" i="2"/>
  <c r="F24" i="2"/>
  <c r="E24" i="2"/>
  <c r="K23" i="2"/>
  <c r="H23" i="2"/>
  <c r="G23" i="2"/>
  <c r="F23" i="2"/>
  <c r="E23" i="2"/>
  <c r="V22" i="2"/>
  <c r="K22" i="2"/>
  <c r="H22" i="2"/>
  <c r="G22" i="2"/>
  <c r="F22" i="2"/>
  <c r="E22" i="2"/>
  <c r="V21" i="2"/>
  <c r="K21" i="2"/>
  <c r="H21" i="2"/>
  <c r="G21" i="2"/>
  <c r="F21" i="2"/>
  <c r="E21" i="2"/>
  <c r="V20" i="2"/>
  <c r="K20" i="2"/>
  <c r="H20" i="2"/>
  <c r="G20" i="2"/>
  <c r="F20" i="2"/>
  <c r="E20" i="2"/>
  <c r="V19" i="2"/>
  <c r="K19" i="2"/>
  <c r="H19" i="2"/>
  <c r="G19" i="2"/>
  <c r="F19" i="2"/>
  <c r="E19" i="2"/>
  <c r="V18" i="2"/>
  <c r="K18" i="2"/>
  <c r="H18" i="2"/>
  <c r="G18" i="2"/>
  <c r="F18" i="2"/>
  <c r="E18" i="2"/>
  <c r="AD20" i="2"/>
  <c r="AC20" i="2"/>
  <c r="Z20" i="2"/>
  <c r="V17" i="2"/>
  <c r="K17" i="2"/>
  <c r="H17" i="2"/>
  <c r="G17" i="2"/>
  <c r="F17" i="2"/>
  <c r="E17" i="2"/>
  <c r="AA5" i="2"/>
  <c r="Z5" i="2"/>
  <c r="Y5" i="2"/>
  <c r="AB5" i="2" s="1"/>
  <c r="AB19" i="2"/>
  <c r="AF5" i="2" s="1"/>
  <c r="AA19" i="2"/>
  <c r="V16" i="2"/>
  <c r="K16" i="2"/>
  <c r="H16" i="2"/>
  <c r="G16" i="2"/>
  <c r="F16" i="2"/>
  <c r="E16" i="2"/>
  <c r="AA4" i="2"/>
  <c r="Z4" i="2"/>
  <c r="Y4" i="2"/>
  <c r="AB18" i="2"/>
  <c r="AF4" i="2" s="1"/>
  <c r="AA18" i="2"/>
  <c r="AE4" i="2" s="1"/>
  <c r="K15" i="2"/>
  <c r="H15" i="2"/>
  <c r="G15" i="2"/>
  <c r="F15" i="2"/>
  <c r="E15" i="2"/>
  <c r="Y3" i="2"/>
  <c r="AB17" i="2"/>
  <c r="AA17" i="2"/>
  <c r="V14" i="2"/>
  <c r="K14" i="2"/>
  <c r="H14" i="2"/>
  <c r="G14" i="2"/>
  <c r="F14" i="2"/>
  <c r="E14" i="2"/>
  <c r="K13" i="2"/>
  <c r="H13" i="2"/>
  <c r="G13" i="2"/>
  <c r="F13" i="2"/>
  <c r="E13" i="2"/>
  <c r="K12" i="2"/>
  <c r="H12" i="2"/>
  <c r="G12" i="2"/>
  <c r="F12" i="2"/>
  <c r="E12" i="2"/>
  <c r="V11" i="2"/>
  <c r="K11" i="2"/>
  <c r="H11" i="2"/>
  <c r="G11" i="2"/>
  <c r="F11" i="2"/>
  <c r="E11" i="2"/>
  <c r="V10" i="2"/>
  <c r="K10" i="2"/>
  <c r="H10" i="2"/>
  <c r="G10" i="2"/>
  <c r="F10" i="2"/>
  <c r="E10" i="2"/>
  <c r="V9" i="2"/>
  <c r="K9" i="2"/>
  <c r="H9" i="2"/>
  <c r="G9" i="2"/>
  <c r="F9" i="2"/>
  <c r="E9" i="2"/>
  <c r="K8" i="2"/>
  <c r="H8" i="2"/>
  <c r="G8" i="2"/>
  <c r="F8" i="2"/>
  <c r="E8" i="2"/>
  <c r="V7" i="2"/>
  <c r="K7" i="2"/>
  <c r="H7" i="2"/>
  <c r="G7" i="2"/>
  <c r="F7" i="2"/>
  <c r="E7" i="2"/>
  <c r="K6" i="2"/>
  <c r="H6" i="2"/>
  <c r="G6" i="2"/>
  <c r="F6" i="2"/>
  <c r="E6" i="2"/>
  <c r="Z13" i="2"/>
  <c r="V5" i="2"/>
  <c r="K5" i="2"/>
  <c r="H5" i="2"/>
  <c r="G5" i="2"/>
  <c r="F5" i="2"/>
  <c r="E5" i="2"/>
  <c r="Z12" i="2"/>
  <c r="K4" i="2"/>
  <c r="H4" i="2"/>
  <c r="G4" i="2"/>
  <c r="F4" i="2"/>
  <c r="E4" i="2"/>
  <c r="Z11" i="2"/>
  <c r="K3" i="2"/>
  <c r="H3" i="2"/>
  <c r="G3" i="2"/>
  <c r="F3" i="2"/>
  <c r="E3" i="2"/>
  <c r="V2" i="2"/>
  <c r="K2" i="2"/>
  <c r="H2" i="2"/>
  <c r="G2" i="2"/>
  <c r="F2" i="2"/>
  <c r="E2" i="2"/>
  <c r="Y13" i="2" l="1"/>
  <c r="AA20" i="2"/>
  <c r="AB20" i="2"/>
  <c r="AA3" i="2"/>
  <c r="AA6" i="2" s="1"/>
  <c r="Y6" i="2"/>
  <c r="Y11" i="2"/>
  <c r="Y12" i="2"/>
  <c r="AB12" i="2" s="1"/>
  <c r="AA13" i="2"/>
  <c r="AC13" i="2" s="1"/>
  <c r="Z14" i="2"/>
  <c r="AC5" i="2"/>
  <c r="AB4" i="2"/>
  <c r="Z3" i="2"/>
  <c r="Z6" i="2" s="1"/>
  <c r="V3" i="3"/>
  <c r="T8" i="3"/>
  <c r="V8" i="3" s="1"/>
  <c r="AC6" i="2"/>
  <c r="AD5" i="2"/>
  <c r="AA11" i="2"/>
  <c r="AA12" i="2"/>
  <c r="AE3" i="2"/>
  <c r="AC4" i="2"/>
  <c r="AD4" i="2" s="1"/>
  <c r="AF3" i="2"/>
  <c r="AF6" i="2" s="1"/>
  <c r="AE5" i="2"/>
  <c r="AB13" i="2"/>
  <c r="AC3" i="2" l="1"/>
  <c r="AB6" i="2"/>
  <c r="Y14" i="2"/>
  <c r="AB14" i="2" s="1"/>
  <c r="AC12" i="2"/>
  <c r="AD12" i="2" s="1"/>
  <c r="AD13" i="2"/>
  <c r="AB11" i="2"/>
  <c r="AB3" i="2"/>
  <c r="AD3" i="2" s="1"/>
  <c r="AA14" i="2"/>
  <c r="AC14" i="2" s="1"/>
  <c r="AD14" i="2" s="1"/>
  <c r="AE6" i="2"/>
  <c r="AD6" i="2"/>
  <c r="AC11" i="2"/>
  <c r="AD11" i="2" l="1"/>
</calcChain>
</file>

<file path=xl/sharedStrings.xml><?xml version="1.0" encoding="utf-8"?>
<sst xmlns="http://schemas.openxmlformats.org/spreadsheetml/2006/main" count="1877" uniqueCount="415">
  <si>
    <t>set</t>
  </si>
  <si>
    <t>name</t>
  </si>
  <si>
    <t>toc</t>
  </si>
  <si>
    <t>csr or not</t>
  </si>
  <si>
    <t>Country</t>
  </si>
  <si>
    <t>Year</t>
  </si>
  <si>
    <t>Industry</t>
  </si>
  <si>
    <t>random</t>
  </si>
  <si>
    <t>ordered</t>
  </si>
  <si>
    <t>humanstart</t>
  </si>
  <si>
    <t>humanend</t>
  </si>
  <si>
    <t>algastart</t>
  </si>
  <si>
    <t>algend</t>
  </si>
  <si>
    <t>tp</t>
  </si>
  <si>
    <t>fp</t>
  </si>
  <si>
    <t>fn</t>
  </si>
  <si>
    <t>precision</t>
  </si>
  <si>
    <t>recall</t>
  </si>
  <si>
    <t>F score</t>
  </si>
  <si>
    <t>Len</t>
  </si>
  <si>
    <t>Check</t>
  </si>
  <si>
    <t xml:space="preserve">Performance of the detection of the presence/ absence of CSR </t>
  </si>
  <si>
    <t>training</t>
  </si>
  <si>
    <t>THOMAS COOK GROUP_2012</t>
  </si>
  <si>
    <t>yes</t>
  </si>
  <si>
    <t xml:space="preserve">N reports </t>
  </si>
  <si>
    <t>LOGWIN_2015</t>
  </si>
  <si>
    <t>no</t>
  </si>
  <si>
    <t>nocsr</t>
  </si>
  <si>
    <t>GEK TERNA HLDG.RLST.CON._2015</t>
  </si>
  <si>
    <t>BAVARIAN NORDIC_2012</t>
  </si>
  <si>
    <t>GOLDPLAT_2011</t>
  </si>
  <si>
    <t>HELLENIC TELECOM.ORG._2012</t>
  </si>
  <si>
    <t>COLOPLAST B_2015</t>
  </si>
  <si>
    <t>KSB_2014</t>
  </si>
  <si>
    <t>AHLERS_2017</t>
  </si>
  <si>
    <t>UTD.INTENT._2017</t>
  </si>
  <si>
    <t>PARROT_2019</t>
  </si>
  <si>
    <t>WETHERSPOON (JD)_2017</t>
  </si>
  <si>
    <t>Dataset</t>
  </si>
  <si>
    <t>N actual with CSR</t>
  </si>
  <si>
    <t>N extracted with CSR</t>
  </si>
  <si>
    <t>N actual without CSR</t>
  </si>
  <si>
    <t>N extracted without CSR</t>
  </si>
  <si>
    <t>VOLEX_2011</t>
  </si>
  <si>
    <t>Training rule development (70% = 265)</t>
  </si>
  <si>
    <t>FIRST DERIVATIVES_2014</t>
  </si>
  <si>
    <t>Validation (15%=57)</t>
  </si>
  <si>
    <t>WACKER NEUSON_2017</t>
  </si>
  <si>
    <t>Testing (15%)=57</t>
  </si>
  <si>
    <t>SMITHS GROUP_2016</t>
  </si>
  <si>
    <t>Total (369)</t>
  </si>
  <si>
    <t>FULLER SMITH &amp; TURNR._2013</t>
  </si>
  <si>
    <t>DAILY MAIL 'A'_2014</t>
  </si>
  <si>
    <t>MVV ENERGIE_2011</t>
  </si>
  <si>
    <t>GERRESHEIMER_2012</t>
  </si>
  <si>
    <t>CARPETRIGHT_2016</t>
  </si>
  <si>
    <t>BORUSSIA DORTMUND_2014</t>
  </si>
  <si>
    <t>D'AMICO INTL.SHIP._2015</t>
  </si>
  <si>
    <t>BHP GROUP_2014</t>
  </si>
  <si>
    <t>MOTHERCARE_2017</t>
  </si>
  <si>
    <t>VOLEX_2013</t>
  </si>
  <si>
    <t>TUBOS REUNIDOS_2013</t>
  </si>
  <si>
    <t>AMBU B_2016</t>
  </si>
  <si>
    <t>HEINEKEN HOLDING_2015</t>
  </si>
  <si>
    <t>ENBW ENGE.BADEN-WURTG._2011</t>
  </si>
  <si>
    <t>SOLAR B_2017</t>
  </si>
  <si>
    <t>NWF GROUP_2011</t>
  </si>
  <si>
    <t>DR HOENLE_2019</t>
  </si>
  <si>
    <t>no alg</t>
  </si>
  <si>
    <t>888 HOLDINGS_2019</t>
  </si>
  <si>
    <t>ANGLO AMERICAN_2015</t>
  </si>
  <si>
    <t>no hum</t>
  </si>
  <si>
    <t>VERTU MOTORS_2015</t>
  </si>
  <si>
    <t>ISRA VISION_2016</t>
  </si>
  <si>
    <t>ALTYN_2017</t>
  </si>
  <si>
    <t>DUNELM GROUP_2018</t>
  </si>
  <si>
    <t>ATHENS WATER SUPP.SEWG._2017</t>
  </si>
  <si>
    <t>FERROVIAL_2015</t>
  </si>
  <si>
    <t>REAL GOOD FOOD CO._2016</t>
  </si>
  <si>
    <t>NESTE_2016</t>
  </si>
  <si>
    <t>LAMPRELL_2013</t>
  </si>
  <si>
    <t>TAURON POLSKA ENERGIA_2018</t>
  </si>
  <si>
    <t>KINGSPAN GROUP_2014</t>
  </si>
  <si>
    <t>WINCANTON_2016</t>
  </si>
  <si>
    <t>MICHELIN_2015</t>
  </si>
  <si>
    <t>TELIT COMMS._2013</t>
  </si>
  <si>
    <t>EXPERIAN_2013</t>
  </si>
  <si>
    <t>HARBOES BRYGGERI B_2014</t>
  </si>
  <si>
    <t>DEBENHAMS_2012</t>
  </si>
  <si>
    <t>MOTOR OIL_2015</t>
  </si>
  <si>
    <t>THOMAS COOK GROUP_2014</t>
  </si>
  <si>
    <t>JKX OIL &amp; GAS_2017</t>
  </si>
  <si>
    <t>LONMIN_2016</t>
  </si>
  <si>
    <t>ALSTOM_2013</t>
  </si>
  <si>
    <t>KONINKLIJKE VOPAK_2015</t>
  </si>
  <si>
    <t>IG DESIGN GROUP_2015</t>
  </si>
  <si>
    <t>MERCK KGAA_2019</t>
  </si>
  <si>
    <t>MCBRIDE_2014</t>
  </si>
  <si>
    <t>HALCOR_2012</t>
  </si>
  <si>
    <t>TRIFAST_2012</t>
  </si>
  <si>
    <t>ELRINGKLINGER N_2016</t>
  </si>
  <si>
    <t>PPHE HOTEL GROUP_2014</t>
  </si>
  <si>
    <t>HARBOES BRYGGERI B_2013</t>
  </si>
  <si>
    <t>JD SPORTS FASHION_2015</t>
  </si>
  <si>
    <t>AIXTRON_2013</t>
  </si>
  <si>
    <t>DANONE_2015</t>
  </si>
  <si>
    <t>NKT_2012</t>
  </si>
  <si>
    <t>SUESS MICROTEC_2018</t>
  </si>
  <si>
    <t>RENISHAW_2016</t>
  </si>
  <si>
    <t>DIALIGHT_2014</t>
  </si>
  <si>
    <t>DANONE_2018</t>
  </si>
  <si>
    <t>LOW &amp; BONAR_2019</t>
  </si>
  <si>
    <t>REACH_2012</t>
  </si>
  <si>
    <t>PIERRE &amp; VACANCES_2015</t>
  </si>
  <si>
    <t>OSSUR_2017</t>
  </si>
  <si>
    <t>BAUER_2012</t>
  </si>
  <si>
    <t>RM_2019</t>
  </si>
  <si>
    <t>BANG AND OLUFSEN_2017</t>
  </si>
  <si>
    <t>BROEDRENE HARTMANN B_2014</t>
  </si>
  <si>
    <t>GRAFTON GROUP UTS._2016</t>
  </si>
  <si>
    <t>SANOMA_2018</t>
  </si>
  <si>
    <t>PORR_2011</t>
  </si>
  <si>
    <t>SIMONDS FARSONS CISK_2016</t>
  </si>
  <si>
    <t>ALTYN_2014</t>
  </si>
  <si>
    <t>INCHCAPE_2018</t>
  </si>
  <si>
    <t>NWF GROUP_2012</t>
  </si>
  <si>
    <t>AVON RUBBER_2015</t>
  </si>
  <si>
    <t>MITIE GROUP_2015</t>
  </si>
  <si>
    <t>ASCOPIAVE_2015</t>
  </si>
  <si>
    <t>SCHWEIZER ELECTRONIC_2013</t>
  </si>
  <si>
    <t>INCHCAPE_2014</t>
  </si>
  <si>
    <t>A P MOLLER MAERSK B_2015</t>
  </si>
  <si>
    <t>TESCO_2013</t>
  </si>
  <si>
    <t>FAURECIA_2014</t>
  </si>
  <si>
    <t>CIECH_2017</t>
  </si>
  <si>
    <t>THOMAS COOK GROUP_2015</t>
  </si>
  <si>
    <t>INTRALOT INTEG. LOTT. SYSV._2014</t>
  </si>
  <si>
    <t>MITIE GROUP_2011</t>
  </si>
  <si>
    <t>STOBART GROUP ORD._2012</t>
  </si>
  <si>
    <t>SKW STAHL-METGIE.HLDG._2012</t>
  </si>
  <si>
    <t xml:space="preserve">yes </t>
  </si>
  <si>
    <t>GK SOFTWARE_2011</t>
  </si>
  <si>
    <t>BARR (AG)_2015</t>
  </si>
  <si>
    <t>EINHELL GERMANY PF.SHS._2016</t>
  </si>
  <si>
    <t>UCB_2015</t>
  </si>
  <si>
    <t>AURUBIS_2016</t>
  </si>
  <si>
    <t>MARSTON'S_2013</t>
  </si>
  <si>
    <t>HILTON FOOD GROUP_2013</t>
  </si>
  <si>
    <t>NGS NEXT GENERATION SYS. SWEDEN_2018</t>
  </si>
  <si>
    <t>FRIGOGLASS_2012</t>
  </si>
  <si>
    <t>ADM HAMBURG_2011</t>
  </si>
  <si>
    <t>SOLAR B_2019</t>
  </si>
  <si>
    <t>CONDURIL ENGENHARIA_2013</t>
  </si>
  <si>
    <t>CELTIC_2013</t>
  </si>
  <si>
    <t>PETROPAVLOVSK_2013</t>
  </si>
  <si>
    <t>STRATEC_2014</t>
  </si>
  <si>
    <t>HEIDELB.DRUCKMASCHINEN_2014</t>
  </si>
  <si>
    <t>CONSORT MEDICAL_2011</t>
  </si>
  <si>
    <t>DO CO REST.CATER._2017</t>
  </si>
  <si>
    <t>FERGUSON_2011</t>
  </si>
  <si>
    <t>STOCKMANN B_2016</t>
  </si>
  <si>
    <t>WINCANTON_2015</t>
  </si>
  <si>
    <t>PRODUCE INVESTMENTS_2017</t>
  </si>
  <si>
    <t>JAMES HALSTEAD_2011</t>
  </si>
  <si>
    <t>SODEXO_2015</t>
  </si>
  <si>
    <t>GROUPE PARTOUCHE_2017</t>
  </si>
  <si>
    <t>HUNTING_2012</t>
  </si>
  <si>
    <t>KLOECKNER &amp; CO_2013</t>
  </si>
  <si>
    <t>STORA ENSO R_2019</t>
  </si>
  <si>
    <t>CENIT_2011</t>
  </si>
  <si>
    <t>CARRARO_2013</t>
  </si>
  <si>
    <t>SMITH (DS)_2013</t>
  </si>
  <si>
    <t>KLOECKNER &amp; CO_2011</t>
  </si>
  <si>
    <t>MAJESTIC WINE_2011</t>
  </si>
  <si>
    <t>ASOS_2012</t>
  </si>
  <si>
    <t>SEVERFIELD_2019</t>
  </si>
  <si>
    <t>EBIQUITY_2012</t>
  </si>
  <si>
    <t>STAGECOACH GROUP_2013</t>
  </si>
  <si>
    <t>PURECIRCLE (DI)_2017</t>
  </si>
  <si>
    <t>DR HOENLE_2017</t>
  </si>
  <si>
    <t>FRANCOTYP-POSTALIA HLDG._2015</t>
  </si>
  <si>
    <t>ALMA MEDIA_2019</t>
  </si>
  <si>
    <t>SRV YHTIOT_2011</t>
  </si>
  <si>
    <t>MICHELIN_2013</t>
  </si>
  <si>
    <t>KONCAR DISBIV.SPJITRFI._2017</t>
  </si>
  <si>
    <t>DEUTSCHE TELEKOM_2013</t>
  </si>
  <si>
    <t>MCBRIDE_2017</t>
  </si>
  <si>
    <t>RED ELECTRICA_2013</t>
  </si>
  <si>
    <t>ASCOPIAVE_2019</t>
  </si>
  <si>
    <t>OEX_2011</t>
  </si>
  <si>
    <t>HALFORDS GROUP_2011</t>
  </si>
  <si>
    <t>BOSKALIS WESTMINSTER_2017</t>
  </si>
  <si>
    <t>A2A_2011</t>
  </si>
  <si>
    <t>GRUPA KETY_2013</t>
  </si>
  <si>
    <t>EI GROUP_2014</t>
  </si>
  <si>
    <t>FLSMIDTH AND CO._2016</t>
  </si>
  <si>
    <t>RWE_2012</t>
  </si>
  <si>
    <t>TOM TAILOR HOLDING_2011</t>
  </si>
  <si>
    <t>MOSS BROTHERS GROUP_2015</t>
  </si>
  <si>
    <t>AT&amp;S AU.TCHG.&amp; SYSTK._2016</t>
  </si>
  <si>
    <t>CRH_2014</t>
  </si>
  <si>
    <t>RAUTE 'A'_2013</t>
  </si>
  <si>
    <t>ALMA MEDIA_2017</t>
  </si>
  <si>
    <t>MOTHERCARE_2012</t>
  </si>
  <si>
    <t>INTL.HOTELS INV._2016</t>
  </si>
  <si>
    <t>DFDS_2017</t>
  </si>
  <si>
    <t>ALMA MEDIA_2014</t>
  </si>
  <si>
    <t>FAURECIA_2011</t>
  </si>
  <si>
    <t>CRANSWICK_2013</t>
  </si>
  <si>
    <t>CVS GROUP_2019</t>
  </si>
  <si>
    <t>COMPASS GROUP_2015</t>
  </si>
  <si>
    <t>HILTON FOOD GROUP_2018</t>
  </si>
  <si>
    <t>FERREXPO_2014</t>
  </si>
  <si>
    <t>MEARS GROUP_2017</t>
  </si>
  <si>
    <t>OUTOKUMPU 'A'_2019</t>
  </si>
  <si>
    <t>PHOTO-ME INTL._2011</t>
  </si>
  <si>
    <t>BABCOCK INTERNATIONAL_2014</t>
  </si>
  <si>
    <t>HARBOES BRYGGERI B_2016</t>
  </si>
  <si>
    <t>BURBERRY GROUP_2017</t>
  </si>
  <si>
    <t>ATHENS WATER SUPP.SEWG._2013</t>
  </si>
  <si>
    <t>MERCATOR_2013</t>
  </si>
  <si>
    <t>ENEA_2014</t>
  </si>
  <si>
    <t>PARROT_2018</t>
  </si>
  <si>
    <t>DEUTSCHE POST_2017</t>
  </si>
  <si>
    <t>PETRA DIAMONDS_2015</t>
  </si>
  <si>
    <t>BURBERRY GROUP_2016</t>
  </si>
  <si>
    <t>WALKER GREENBANK_2011</t>
  </si>
  <si>
    <t>M P EVANS GROUP_2018</t>
  </si>
  <si>
    <t>M P EVANS GROUP_2012</t>
  </si>
  <si>
    <t>LAND SECURITIES GROUP_2015</t>
  </si>
  <si>
    <t>COFINA_2013</t>
  </si>
  <si>
    <t>PETROL_2019</t>
  </si>
  <si>
    <t>BORYSZEW_2014</t>
  </si>
  <si>
    <t>TUI_2011</t>
  </si>
  <si>
    <t>GROUPE PARTOUCHE_2015</t>
  </si>
  <si>
    <t>DE LA RUE ORD_2015</t>
  </si>
  <si>
    <t>BEIERSDORF_2012</t>
  </si>
  <si>
    <t>EUTELSAT COMMUNICATIONS_2012</t>
  </si>
  <si>
    <t>LEONI_2011</t>
  </si>
  <si>
    <t>WOLTERS KLUWER_2012</t>
  </si>
  <si>
    <t>IMMOFINANZ_2011</t>
  </si>
  <si>
    <t>X5 RETAIL GP.GDR REG 'S'_2014</t>
  </si>
  <si>
    <t>RAMIRENT_2011</t>
  </si>
  <si>
    <t>SAS_2019</t>
  </si>
  <si>
    <t>CARETECH HOLDINGS_2016</t>
  </si>
  <si>
    <t>ROYAL UNIBREW_2018</t>
  </si>
  <si>
    <t>TELECOM PLUS_2016</t>
  </si>
  <si>
    <t>RPC GROUP_2012</t>
  </si>
  <si>
    <t>VOLEX_2018</t>
  </si>
  <si>
    <t>FENNER_2015</t>
  </si>
  <si>
    <t>RPC GROUP_2013</t>
  </si>
  <si>
    <t>SMITH (DS)_2018</t>
  </si>
  <si>
    <t>HEINEKEN HOLDING_2014</t>
  </si>
  <si>
    <t>BORYSZEW_2012</t>
  </si>
  <si>
    <t>GRUPA AZOTY_2016</t>
  </si>
  <si>
    <t>ACTION_2016</t>
  </si>
  <si>
    <t>SAINSBURY J_2014</t>
  </si>
  <si>
    <t>OSSUR_2018</t>
  </si>
  <si>
    <t>SAGE GROUP_2015</t>
  </si>
  <si>
    <t>SCHULER NEUE SHARES_2011</t>
  </si>
  <si>
    <t>PANDORA_2014</t>
  </si>
  <si>
    <t>888 HOLDINGS_2012</t>
  </si>
  <si>
    <t>STOBART GROUP ORD._2014</t>
  </si>
  <si>
    <t>BARCO NEW_2013</t>
  </si>
  <si>
    <t>ADDTECH B_2015</t>
  </si>
  <si>
    <t>BEIERSDORF_2016</t>
  </si>
  <si>
    <t>AVEVA GROUP_2014</t>
  </si>
  <si>
    <t>GREENCORE GROUP_2016</t>
  </si>
  <si>
    <t>MOTHERCARE_2014</t>
  </si>
  <si>
    <t>TRADER MEDIA EAST GDR REG S_2018</t>
  </si>
  <si>
    <t>FENNER_2014</t>
  </si>
  <si>
    <t>ABCAM_2013</t>
  </si>
  <si>
    <t>BORUSSIA DORTMUND_2011</t>
  </si>
  <si>
    <t>PAYPOINT_2015</t>
  </si>
  <si>
    <t>X5 RETAIL GP.GDR REG 'S'_2015</t>
  </si>
  <si>
    <t>AURUBIS_2014</t>
  </si>
  <si>
    <t>ENDESA_2013</t>
  </si>
  <si>
    <t>BETER BED HOLDING_2017</t>
  </si>
  <si>
    <t>HOMESERVE_2016</t>
  </si>
  <si>
    <t>FIRST DERIVATIVES_2013</t>
  </si>
  <si>
    <t>SCHOUW AND_2015</t>
  </si>
  <si>
    <t>ASSECOSEE_2012</t>
  </si>
  <si>
    <t>OEX_2012</t>
  </si>
  <si>
    <t>DERICHEBOURG_2012</t>
  </si>
  <si>
    <t>UNILEVER DUTCH CERT._2011</t>
  </si>
  <si>
    <t>GLANBIA_2017</t>
  </si>
  <si>
    <t>ICA GRUPPEN_2017</t>
  </si>
  <si>
    <t>SARTORIUS STEDIM BIOTECH_2017</t>
  </si>
  <si>
    <t>BIJOU BRIGITTE MODISCHE ACCESSOIRES_2013</t>
  </si>
  <si>
    <t>MANUTAN INTL._2012</t>
  </si>
  <si>
    <t>HELLENIC PETROLEUM_2011</t>
  </si>
  <si>
    <t>BONDUELLE_2019</t>
  </si>
  <si>
    <t>HORNBACH-BAUMARKT_2011</t>
  </si>
  <si>
    <t>C&amp;C GROUP_2016</t>
  </si>
  <si>
    <t>COGNOR HOLDING_2015</t>
  </si>
  <si>
    <t>IG DESIGN GROUP_2013</t>
  </si>
  <si>
    <t>MICRO FOCUS INTL._2012</t>
  </si>
  <si>
    <t>validation</t>
  </si>
  <si>
    <t>COLRUYT_2013</t>
  </si>
  <si>
    <t>DCC_2017</t>
  </si>
  <si>
    <t>NOVO NORDISK 'B'_2015</t>
  </si>
  <si>
    <t>AGRANA BETEILIGUNGS_2016</t>
  </si>
  <si>
    <t>DSM KONINKLIJKE_2015</t>
  </si>
  <si>
    <t>DIEBOLD NIXDORF_2016</t>
  </si>
  <si>
    <t>TELEPERFORMANCE_2017</t>
  </si>
  <si>
    <t>PERNOD-RICARD_2016</t>
  </si>
  <si>
    <t>ALK-ABELLO B_2011</t>
  </si>
  <si>
    <t>EUTELSAT COMMUNICATIONS_2017</t>
  </si>
  <si>
    <t>REXEL_2015</t>
  </si>
  <si>
    <t>BERGMAN &amp; BEVING_2014</t>
  </si>
  <si>
    <t>BIOTON_2015</t>
  </si>
  <si>
    <t>EUROFINS SCIENTIFIC_2019</t>
  </si>
  <si>
    <t>D'AMICO INTL.SHIP._2013</t>
  </si>
  <si>
    <t>SAFESTORE HOLDINGS_2013</t>
  </si>
  <si>
    <t>IC GROUP_2014</t>
  </si>
  <si>
    <t>BE SEMICONDUCTOR INDUSTRIES_2019</t>
  </si>
  <si>
    <t>HUNTING_2015</t>
  </si>
  <si>
    <t>CLAS OHLSON B_2011</t>
  </si>
  <si>
    <t>DIGIA_2018</t>
  </si>
  <si>
    <t>ALLERGY THERP._2016</t>
  </si>
  <si>
    <t>KERNEL HOLDING_2019</t>
  </si>
  <si>
    <t>AIXTRON_2014</t>
  </si>
  <si>
    <t>SYNNOVIA_2015</t>
  </si>
  <si>
    <t>INTICA SYSTEMS_2016</t>
  </si>
  <si>
    <t>CLAS OHLSON B_2014</t>
  </si>
  <si>
    <t>GALLIFORD TRY_2014</t>
  </si>
  <si>
    <t>EL EN_2019</t>
  </si>
  <si>
    <t>BOSKALIS WESTMINSTER_2014</t>
  </si>
  <si>
    <t>CAPITA_2011</t>
  </si>
  <si>
    <t>RANDSTAD_2015</t>
  </si>
  <si>
    <t>BERGMAN &amp; BEVING_2013</t>
  </si>
  <si>
    <t>D'IETEREN_2014</t>
  </si>
  <si>
    <t>STORA ENSO R_2015</t>
  </si>
  <si>
    <t>TOM TOM_2014</t>
  </si>
  <si>
    <t>M&amp;C SAATCHI_2013</t>
  </si>
  <si>
    <t>1&amp;1 DRILLISCH_2013</t>
  </si>
  <si>
    <t>SIMONDS FARSONS CISK_2012</t>
  </si>
  <si>
    <t>BASICNET_2011</t>
  </si>
  <si>
    <t>DART GROUP_2017</t>
  </si>
  <si>
    <t>PUBLIC POWER_2015</t>
  </si>
  <si>
    <t>GOODWIN_2013</t>
  </si>
  <si>
    <t>RENOLD_2015</t>
  </si>
  <si>
    <t>LAMPRELL_2011</t>
  </si>
  <si>
    <t>SECOGROUP_2015</t>
  </si>
  <si>
    <t>CASTELLUM_2014</t>
  </si>
  <si>
    <t>AGRANA BETEILIGUNGS_2015</t>
  </si>
  <si>
    <t>LANDI RENZO_2016</t>
  </si>
  <si>
    <t>WOOD GROUP (JOHN)_2018</t>
  </si>
  <si>
    <t>FINNAIR_2016</t>
  </si>
  <si>
    <t>PARROT_2016</t>
  </si>
  <si>
    <t>METSA BOARD B_2013</t>
  </si>
  <si>
    <t>ARCADIS_2011</t>
  </si>
  <si>
    <t>testing</t>
  </si>
  <si>
    <t>SARTORIUS_2015</t>
  </si>
  <si>
    <t>ACTION_2015</t>
  </si>
  <si>
    <t>ROYAL UNIBREW_2015</t>
  </si>
  <si>
    <t>DEBENHAMS_2018</t>
  </si>
  <si>
    <t>CIE AUTOMOTIVE_2012</t>
  </si>
  <si>
    <t>BASF_2016</t>
  </si>
  <si>
    <t>DRAEGERWERK_2013</t>
  </si>
  <si>
    <t>SARTORIUS_2014</t>
  </si>
  <si>
    <t>PEGAS NONWOVENS_2014</t>
  </si>
  <si>
    <t>HENKEL PREFERENCE_2013</t>
  </si>
  <si>
    <t>ALL FOR ONE GROUP N_2017</t>
  </si>
  <si>
    <t>MITIE GROUP_2014</t>
  </si>
  <si>
    <t>MVV ENERGIE_2015</t>
  </si>
  <si>
    <t>GRUPA KETY_2014</t>
  </si>
  <si>
    <t>ABCAM_2019</t>
  </si>
  <si>
    <t>SARTORIUS STEDIM BIOTECH_2016</t>
  </si>
  <si>
    <t>STHREE_2016</t>
  </si>
  <si>
    <t>BARRATT DEVELOPMENTS_2017</t>
  </si>
  <si>
    <t>MOSS BROTHERS GROUP_2018</t>
  </si>
  <si>
    <t>PETROFAC_2011</t>
  </si>
  <si>
    <t>EUROFINS SCIENTIFIC_2016</t>
  </si>
  <si>
    <t>NATURGY ENERGY_2013</t>
  </si>
  <si>
    <t>CEGEDIM_2013</t>
  </si>
  <si>
    <t>HALMA_2015</t>
  </si>
  <si>
    <t>SAS_2016</t>
  </si>
  <si>
    <t>ANDRITZ_2018</t>
  </si>
  <si>
    <t>FRAPORT_2013</t>
  </si>
  <si>
    <t>DAILY MAIL 'A'_2015</t>
  </si>
  <si>
    <t>BERTELSMANN GSH.15.00%_2011</t>
  </si>
  <si>
    <t>BEIERSDORF_2014</t>
  </si>
  <si>
    <t>EBIQUITY_2011</t>
  </si>
  <si>
    <t>SOLAR B_2013</t>
  </si>
  <si>
    <t>BT GROUP_2011</t>
  </si>
  <si>
    <t>CLARKE T_2014</t>
  </si>
  <si>
    <t>DEMANT_2011</t>
  </si>
  <si>
    <t>UPONOR_2011</t>
  </si>
  <si>
    <t>KCOM GROUP_2014</t>
  </si>
  <si>
    <t>THORPE (FW)_2017</t>
  </si>
  <si>
    <t>CARLSBERG B_2012</t>
  </si>
  <si>
    <t>CEGEDIM_2015</t>
  </si>
  <si>
    <t>SANTA FE GROUP_2017</t>
  </si>
  <si>
    <t>ENDESA_2015</t>
  </si>
  <si>
    <t>S IMMO_2016</t>
  </si>
  <si>
    <t>IG DESIGN GROUP_2014</t>
  </si>
  <si>
    <t>BARRATT DEVELOPMENTS_2016</t>
  </si>
  <si>
    <t>TELEPERFORMANCE_2015</t>
  </si>
  <si>
    <t>HEIDELB.DRUCKMASCHINEN_2017</t>
  </si>
  <si>
    <t>NOVOZYMES B_2014</t>
  </si>
  <si>
    <t>LOGWIN_2013</t>
  </si>
  <si>
    <t>888 HOLDINGS_2015</t>
  </si>
  <si>
    <t>HELLENIC PETROLEUM_2017</t>
  </si>
  <si>
    <t>BIOTON_2011</t>
  </si>
  <si>
    <t>MENSCH UND MASCHINE SOFTWARE_2017</t>
  </si>
  <si>
    <t>ANGLO ASIAN MINING_2017</t>
  </si>
  <si>
    <t>CSR or Not (ind)</t>
  </si>
  <si>
    <t>len</t>
  </si>
  <si>
    <t>CSR</t>
  </si>
  <si>
    <t>Test set (100% = 260)</t>
  </si>
  <si>
    <t>ASHTEAD GROUP_2015</t>
  </si>
  <si>
    <t>non CSR</t>
  </si>
  <si>
    <t>CVS GROUP_2015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</si>
</sst>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_ * #,##0.0000_ ;_ * \-#,##0.0000_ ;_ * &quot;-&quot;??_ ;_ @_ "/>
  </numFmts>
  <fonts count="6" x14ac:knownFonts="1">
    <font>
      <sz val="12"/>
      <color theme="1"/>
      <name val="Calibri"/>
      <family val="2"/>
      <scheme val="minor"/>
    </font>
    <font>
      <sz val="12"/>
      <color theme="1"/>
      <name val="Calibri"/>
      <family val="2"/>
      <scheme val="minor"/>
    </font>
    <font>
      <b/>
      <sz val="12"/>
      <color theme="1"/>
      <name val="Calibri"/>
      <family val="2"/>
      <scheme val="minor"/>
    </font>
    <font>
      <sz val="12"/>
      <color theme="1"/>
      <name val="Calibri"/>
      <family val="2"/>
    </font>
    <font>
      <sz val="12"/>
      <name val="Calibri (Body)"/>
    </font>
    <font>
      <sz val="12"/>
      <name val="Calibri"/>
      <family val="2"/>
      <scheme val="minor"/>
    </font>
  </fonts>
  <fills count="4">
    <fill>
      <patternFill patternType="none"/>
    </fill>
    <fill>
      <patternFill patternType="gray125"/>
    </fill>
    <fill>
      <patternFill patternType="solid">
        <fgColor theme="8"/>
        <bgColor indexed="64"/>
      </patternFill>
    </fill>
    <fill>
      <patternFill patternType="solid">
        <fgColor theme="4" tint="0.79998168889431442"/>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43" fontId="0" fillId="0" borderId="0" xfId="1" applyFont="1"/>
    <xf numFmtId="0" fontId="3" fillId="0" borderId="0" xfId="0" applyFont="1" applyAlignment="1">
      <alignment horizontal="center"/>
    </xf>
    <xf numFmtId="0" fontId="0" fillId="0" borderId="0" xfId="0" applyAlignment="1">
      <alignment horizontal="center"/>
    </xf>
    <xf numFmtId="43" fontId="0" fillId="0" borderId="0" xfId="1" applyFont="1" applyAlignment="1">
      <alignment horizontal="center"/>
    </xf>
    <xf numFmtId="164" fontId="0" fillId="0" borderId="0" xfId="1" applyNumberFormat="1" applyFont="1" applyAlignment="1">
      <alignment horizontal="center"/>
    </xf>
    <xf numFmtId="164" fontId="0" fillId="0" borderId="0" xfId="0" applyNumberFormat="1"/>
    <xf numFmtId="10" fontId="0" fillId="0" borderId="0" xfId="2" applyNumberFormat="1" applyFont="1" applyAlignment="1">
      <alignment horizontal="center"/>
    </xf>
    <xf numFmtId="0" fontId="2" fillId="0" borderId="0" xfId="0" applyFont="1"/>
    <xf numFmtId="0" fontId="0" fillId="0" borderId="0" xfId="0" applyAlignment="1">
      <alignment horizontal="center" vertical="center"/>
    </xf>
    <xf numFmtId="43" fontId="0" fillId="0" borderId="0" xfId="0" applyNumberFormat="1"/>
    <xf numFmtId="164" fontId="0" fillId="0" borderId="0" xfId="1" applyNumberFormat="1" applyFont="1" applyAlignment="1"/>
    <xf numFmtId="43" fontId="0" fillId="0" borderId="0" xfId="1" applyFont="1" applyFill="1" applyAlignment="1">
      <alignment horizontal="center"/>
    </xf>
    <xf numFmtId="164" fontId="2" fillId="0" borderId="0" xfId="0" applyNumberFormat="1" applyFont="1"/>
    <xf numFmtId="0" fontId="0" fillId="0" borderId="0" xfId="0" applyAlignment="1">
      <alignment horizontal="center" wrapText="1"/>
    </xf>
    <xf numFmtId="0" fontId="0" fillId="2" borderId="0" xfId="0" applyFill="1"/>
    <xf numFmtId="43" fontId="0" fillId="2" borderId="0" xfId="1" applyFont="1" applyFill="1"/>
    <xf numFmtId="0" fontId="0" fillId="2" borderId="0" xfId="0" applyFill="1" applyAlignment="1">
      <alignment horizontal="center"/>
    </xf>
    <xf numFmtId="43" fontId="0" fillId="2" borderId="0" xfId="1" applyFont="1" applyFill="1" applyAlignment="1">
      <alignment horizontal="center"/>
    </xf>
    <xf numFmtId="0" fontId="4" fillId="0" borderId="0" xfId="0" applyFont="1" applyAlignment="1">
      <alignment horizontal="center"/>
    </xf>
    <xf numFmtId="43" fontId="4" fillId="0" borderId="0" xfId="1" applyFont="1" applyFill="1" applyAlignment="1">
      <alignment horizontal="center"/>
    </xf>
    <xf numFmtId="164" fontId="0" fillId="2" borderId="0" xfId="0" applyNumberFormat="1" applyFill="1"/>
    <xf numFmtId="0" fontId="5" fillId="0" borderId="0" xfId="0" applyFont="1" applyAlignment="1">
      <alignment horizontal="center"/>
    </xf>
    <xf numFmtId="165" fontId="0" fillId="0" borderId="0" xfId="1" applyNumberFormat="1" applyFont="1" applyAlignment="1">
      <alignment horizontal="center"/>
    </xf>
    <xf numFmtId="9" fontId="0" fillId="0" borderId="0" xfId="2" applyFont="1" applyAlignment="1">
      <alignment horizontal="center"/>
    </xf>
    <xf numFmtId="0" fontId="0" fillId="3" borderId="0" xfId="0" applyFill="1"/>
    <xf numFmtId="0" fontId="0" fillId="3" borderId="0" xfId="0" applyFill="1" applyAlignment="1">
      <alignment horizontal="center"/>
    </xf>
    <xf numFmtId="0" fontId="0" fillId="3" borderId="0" xfId="0" applyFill="1" applyAlignment="1">
      <alignment horizontal="center" wrapText="1"/>
    </xf>
    <xf numFmtId="43" fontId="0" fillId="3" borderId="0" xfId="1" applyFont="1" applyFill="1" applyAlignment="1">
      <alignment horizontal="center"/>
    </xf>
    <xf numFmtId="0" fontId="2" fillId="0" borderId="0" xfId="0" applyFont="1" applyAlignment="1">
      <alignment horizontal="center"/>
    </xf>
    <xf numFmtId="2" fontId="0" fillId="0" borderId="0" xfId="0" applyNumberFormat="1" applyAlignment="1">
      <alignment horizontal="center"/>
    </xf>
  </cellXfs>
  <cellStyles count="3">
    <cellStyle name="Comma" xfId="1" builtinId="3"/>
    <cellStyle name="Normal" xfId="0" builtinId="0"/>
    <cellStyle name="Per cent" xfId="2" builtinId="5"/>
  </cellStyles>
  <dxfs count="22">
    <dxf>
      <fill>
        <patternFill patternType="solid">
          <fgColor rgb="FFFCE5CD"/>
          <bgColor rgb="FFFCE5CD"/>
        </patternFill>
      </fill>
    </dxf>
    <dxf>
      <fill>
        <patternFill patternType="solid">
          <fgColor rgb="FFFCE5CD"/>
          <bgColor rgb="FFFCE5CD"/>
        </patternFill>
      </fill>
    </dxf>
    <dxf>
      <fill>
        <patternFill patternType="solid">
          <fgColor rgb="FFFCE5CD"/>
          <bgColor rgb="FFFCE5CD"/>
        </patternFill>
      </fill>
    </dxf>
    <dxf>
      <fill>
        <patternFill patternType="solid">
          <fgColor rgb="FFFCE5CD"/>
          <bgColor rgb="FFFCE5CD"/>
        </patternFill>
      </fill>
    </dxf>
    <dxf>
      <fill>
        <patternFill patternType="solid">
          <fgColor rgb="FFFCE5CD"/>
          <bgColor rgb="FFFCE5CD"/>
        </patternFill>
      </fill>
    </dxf>
    <dxf>
      <fill>
        <patternFill patternType="solid">
          <fgColor rgb="FFFCE5CD"/>
          <bgColor rgb="FFFCE5CD"/>
        </patternFill>
      </fill>
    </dxf>
    <dxf>
      <fill>
        <patternFill patternType="solid">
          <fgColor rgb="FFFCE5CD"/>
          <bgColor rgb="FFFCE5CD"/>
        </patternFill>
      </fill>
    </dxf>
    <dxf>
      <fill>
        <patternFill patternType="solid">
          <fgColor rgb="FFFCE5CD"/>
          <bgColor rgb="FFFCE5CD"/>
        </patternFill>
      </fill>
    </dxf>
    <dxf>
      <fill>
        <patternFill patternType="solid">
          <fgColor rgb="FFFCE5CD"/>
          <bgColor rgb="FFFCE5CD"/>
        </patternFill>
      </fill>
    </dxf>
    <dxf>
      <fill>
        <patternFill patternType="solid">
          <fgColor rgb="FFFCE5CD"/>
          <bgColor rgb="FFFCE5CD"/>
        </patternFill>
      </fill>
    </dxf>
    <dxf>
      <fill>
        <patternFill patternType="solid">
          <fgColor rgb="FFFCE5CD"/>
          <bgColor rgb="FFFCE5CD"/>
        </patternFill>
      </fill>
    </dxf>
    <dxf>
      <fill>
        <patternFill patternType="solid">
          <fgColor rgb="FFFCE5CD"/>
          <bgColor rgb="FFFCE5CD"/>
        </patternFill>
      </fill>
    </dxf>
    <dxf>
      <fill>
        <patternFill patternType="solid">
          <fgColor rgb="FFFCE5CD"/>
          <bgColor rgb="FFFCE5CD"/>
        </patternFill>
      </fill>
    </dxf>
    <dxf>
      <fill>
        <patternFill patternType="solid">
          <fgColor rgb="FFFCE5CD"/>
          <bgColor rgb="FFFCE5CD"/>
        </patternFill>
      </fill>
    </dxf>
    <dxf>
      <fill>
        <patternFill patternType="solid">
          <fgColor rgb="FFFCE5CD"/>
          <bgColor rgb="FFFCE5CD"/>
        </patternFill>
      </fill>
    </dxf>
    <dxf>
      <fill>
        <patternFill patternType="solid">
          <fgColor rgb="FFFCE5CD"/>
          <bgColor rgb="FFFCE5CD"/>
        </patternFill>
      </fill>
    </dxf>
    <dxf>
      <fill>
        <patternFill patternType="solid">
          <fgColor rgb="FFFCE5CD"/>
          <bgColor rgb="FFFCE5CD"/>
        </patternFill>
      </fill>
    </dxf>
    <dxf>
      <fill>
        <patternFill patternType="solid">
          <fgColor rgb="FFFCE5CD"/>
          <bgColor rgb="FFFCE5CD"/>
        </patternFill>
      </fill>
    </dxf>
    <dxf>
      <fill>
        <patternFill patternType="solid">
          <fgColor rgb="FFFCE5CD"/>
          <bgColor rgb="FFFCE5CD"/>
        </patternFill>
      </fill>
    </dxf>
    <dxf>
      <fill>
        <patternFill patternType="solid">
          <fgColor rgb="FFFCE5CD"/>
          <bgColor rgb="FFFCE5CD"/>
        </patternFill>
      </fill>
    </dxf>
    <dxf>
      <fill>
        <patternFill patternType="solid">
          <fgColor rgb="FFFCE5CD"/>
          <bgColor rgb="FFFCE5CD"/>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'direct classif'!$W$11:$W$324</c:f>
              <c:numCache>
                <c:formatCode>_(* #,##0.00_);_(* \(#,##0.00\);_(* "-"??_);_(@_)</c:formatCode>
                <c:ptCount val="314"/>
              </c:numCache>
            </c:numRef>
          </c:val>
          <c:smooth val="0"/>
          <c:extLst>
            <c:ext xmlns:c16="http://schemas.microsoft.com/office/drawing/2014/chart" uri="{C3380CC4-5D6E-409C-BE32-E72D297353CC}">
              <c16:uniqueId val="{00000000-2142-744D-AB0E-D30DE6B1C1E2}"/>
            </c:ext>
          </c:extLst>
        </c:ser>
        <c:dLbls>
          <c:showLegendKey val="0"/>
          <c:showVal val="0"/>
          <c:showCatName val="0"/>
          <c:showSerName val="0"/>
          <c:showPercent val="0"/>
          <c:showBubbleSize val="0"/>
        </c:dLbls>
        <c:smooth val="0"/>
        <c:axId val="1309423999"/>
        <c:axId val="1309426271"/>
      </c:lineChart>
      <c:catAx>
        <c:axId val="13094239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309426271"/>
        <c:crosses val="autoZero"/>
        <c:auto val="1"/>
        <c:lblAlgn val="ctr"/>
        <c:lblOffset val="100"/>
        <c:noMultiLvlLbl val="0"/>
      </c:catAx>
      <c:valAx>
        <c:axId val="130942627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30942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27</xdr:col>
      <xdr:colOff>0</xdr:colOff>
      <xdr:row>34</xdr:row>
      <xdr:rowOff>0</xdr:rowOff>
    </xdr:from>
    <xdr:to>
      <xdr:col>38</xdr:col>
      <xdr:colOff>549612</xdr:colOff>
      <xdr:row>51</xdr:row>
      <xdr:rowOff>0</xdr:rowOff>
    </xdr:to>
    <xdr:graphicFrame macro="">
      <xdr:nvGraphicFramePr>
        <xdr:cNvPr id="3" name="Chart 2">
          <a:extLst>
            <a:ext uri="{FF2B5EF4-FFF2-40B4-BE49-F238E27FC236}">
              <a16:creationId xmlns:a16="http://schemas.microsoft.com/office/drawing/2014/main" id="{210ECCA5-6C0F-B141-A3FE-2847BA50A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aborisov/Desktop/Book7.xlsx" TargetMode="External"/><Relationship Id="rId1" Type="http://schemas.openxmlformats.org/officeDocument/2006/relationships/externalLinkPath" Target="/Users/aborisov/Desktop/Book7.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aborisov/Dropbox/WORK/MYRESEARCH/PAPERS/DATABASE/EXCEL/SAMPLE/LINKS/Sample_ALG_Validation_2ndround.xlsx" TargetMode="External"/><Relationship Id="rId1" Type="http://schemas.openxmlformats.org/officeDocument/2006/relationships/externalLinkPath" Target="WORK/MYRESEARCH/PAPERS/DATABASE/EXCEL/SAMPLE/LINKS/Sample_ALG_Validation_2ndround.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Users/aborisov/Dropbox/WORK/MYRESEARCH/PAPERS/WRITING/PAPER1/EAR/ROUND%202/resubmission/excel%20submitted/Test_set.xlsx" TargetMode="External"/><Relationship Id="rId1" Type="http://schemas.openxmlformats.org/officeDocument/2006/relationships/externalLinkPath" Target="WORK/MYRESEARCH/PAPERS/WRITING/PAPER1/EAR/ROUND%202/resubmission/excel%20submitted/Test_set.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Users/aborisov/Dropbox/WORK/MYRESEARCH/PAPERS/WRITING/PAPER1/EAR/ROUND%203/response%20preparation/2nd%20round_VALID_EAR/Sampling_EAR_ALg/SAMPLING_EAR.xlsx" TargetMode="External"/><Relationship Id="rId1" Type="http://schemas.openxmlformats.org/officeDocument/2006/relationships/externalLinkPath" Target="WORK/MYRESEARCH/PAPERS/WRITING/PAPER1/EAR/ROUND%203/response%20preparation/2nd%20round_VALID_EAR/Sampling_EAR_ALg/SAMPLING_E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ll"/>
      <sheetName val="stats"/>
      <sheetName val="csr presence"/>
      <sheetName val="direct classif"/>
      <sheetName val="graphs"/>
      <sheetName val="indirect classif"/>
      <sheetName val="indirect"/>
      <sheetName val="Sheet7"/>
      <sheetName val="Mahmood set"/>
      <sheetName val="mahmood"/>
    </sheetNames>
    <sheetDataSet>
      <sheetData sheetId="0">
        <row r="1">
          <cell r="A1" t="str">
            <v>Name</v>
          </cell>
          <cell r="B1" t="str">
            <v>Merged name</v>
          </cell>
          <cell r="C1" t="str">
            <v>merged name address</v>
          </cell>
          <cell r="D1" t="str">
            <v>direct/indirect classification (if N/A)</v>
          </cell>
          <cell r="E1" t="str">
            <v>Country</v>
          </cell>
          <cell r="F1" t="str">
            <v>Country</v>
          </cell>
          <cell r="G1" t="str">
            <v>csr section in TOC</v>
          </cell>
        </row>
        <row r="2">
          <cell r="A2" t="str">
            <v>888 HOLDINGS_2012</v>
          </cell>
          <cell r="B2" t="str">
            <v>888 HOLDINGS_2012</v>
          </cell>
          <cell r="C2" t="str">
            <v>888 HOLDINGS_2012_430_456</v>
          </cell>
          <cell r="D2" t="str">
            <v>888 HOLDINGS_2012_430_456</v>
          </cell>
          <cell r="E2" t="str">
            <v>United Kingdom</v>
          </cell>
          <cell r="F2" t="str">
            <v>United Kingdom</v>
          </cell>
          <cell r="G2" t="str">
            <v>yes</v>
          </cell>
        </row>
        <row r="3">
          <cell r="A3" t="str">
            <v>888 HOLDINGS_2015</v>
          </cell>
          <cell r="B3" t="str">
            <v>888 HOLDINGS_2015</v>
          </cell>
          <cell r="C3" t="str">
            <v>888 HOLDINGS_2015_484_564</v>
          </cell>
          <cell r="D3" t="str">
            <v>888 HOLDINGS_2015_484_564</v>
          </cell>
          <cell r="E3" t="str">
            <v>United Kingdom</v>
          </cell>
          <cell r="F3" t="str">
            <v>United Kingdom</v>
          </cell>
          <cell r="G3" t="str">
            <v>yes</v>
          </cell>
        </row>
        <row r="4">
          <cell r="A4" t="str">
            <v>888 HOLDINGS_2019</v>
          </cell>
          <cell r="B4" t="str">
            <v>888 HOLDINGS_2019</v>
          </cell>
          <cell r="C4" t="str">
            <v>888 HOLDINGS_2019_64_102</v>
          </cell>
          <cell r="D4" t="e">
            <v>#N/A</v>
          </cell>
          <cell r="E4" t="str">
            <v>United Kingdom</v>
          </cell>
          <cell r="F4" t="str">
            <v>United Kingdom</v>
          </cell>
          <cell r="G4" t="str">
            <v>yes</v>
          </cell>
        </row>
        <row r="5">
          <cell r="A5" t="str">
            <v>888 HOLDINGS_2019</v>
          </cell>
          <cell r="C5" t="str">
            <v>888 HOLDINGS_2019_977_998</v>
          </cell>
          <cell r="D5" t="e">
            <v>#N/A</v>
          </cell>
          <cell r="E5" t="str">
            <v>United Kingdom</v>
          </cell>
          <cell r="G5" t="str">
            <v>yes</v>
          </cell>
        </row>
        <row r="6">
          <cell r="A6" t="str">
            <v>888 HOLDINGS_2019</v>
          </cell>
          <cell r="C6" t="str">
            <v>888 HOLDINGS_2019_1094_1352</v>
          </cell>
          <cell r="D6" t="str">
            <v>888 HOLDINGS_2019_1094_1352</v>
          </cell>
          <cell r="E6" t="str">
            <v>United Kingdom</v>
          </cell>
          <cell r="G6" t="str">
            <v>yes</v>
          </cell>
        </row>
        <row r="7">
          <cell r="A7" t="str">
            <v>A2A_2011</v>
          </cell>
          <cell r="B7" t="str">
            <v>A2A_2011</v>
          </cell>
          <cell r="C7" t="str">
            <v>A2A_2011_785_845</v>
          </cell>
          <cell r="D7" t="str">
            <v>A2A_2011_785_845</v>
          </cell>
          <cell r="E7" t="str">
            <v>Italy</v>
          </cell>
          <cell r="F7" t="str">
            <v>Italy</v>
          </cell>
          <cell r="G7" t="str">
            <v>yes</v>
          </cell>
        </row>
        <row r="8">
          <cell r="A8" t="str">
            <v>ABCAM_2013</v>
          </cell>
          <cell r="B8" t="str">
            <v>ABCAM_2013</v>
          </cell>
          <cell r="C8" t="str">
            <v>ABCAM_2013_378_415</v>
          </cell>
          <cell r="D8" t="str">
            <v>ABCAM_2013_378_415</v>
          </cell>
          <cell r="E8" t="str">
            <v>United Kingdom</v>
          </cell>
          <cell r="F8" t="str">
            <v>United Kingdom</v>
          </cell>
          <cell r="G8" t="str">
            <v>yes</v>
          </cell>
        </row>
        <row r="9">
          <cell r="A9" t="str">
            <v>ABCAM_2013</v>
          </cell>
          <cell r="C9" t="str">
            <v>ABCAM_2013_29_55</v>
          </cell>
          <cell r="D9" t="e">
            <v>#N/A</v>
          </cell>
          <cell r="E9" t="str">
            <v>United Kingdom</v>
          </cell>
          <cell r="G9" t="str">
            <v>yes</v>
          </cell>
        </row>
        <row r="10">
          <cell r="A10" t="str">
            <v>ABCAM_2019</v>
          </cell>
          <cell r="B10" t="str">
            <v>ABCAM_2019</v>
          </cell>
          <cell r="C10" t="str">
            <v>ABCAM_2019_214_343</v>
          </cell>
          <cell r="D10" t="str">
            <v>ABCAM_2019_214_343</v>
          </cell>
          <cell r="E10" t="str">
            <v>United Kingdom</v>
          </cell>
          <cell r="F10" t="str">
            <v>United Kingdom</v>
          </cell>
          <cell r="G10" t="str">
            <v>yes</v>
          </cell>
        </row>
        <row r="11">
          <cell r="A11" t="str">
            <v>ADDTECH B_2015</v>
          </cell>
          <cell r="B11" t="str">
            <v>ADDTECH B_2015</v>
          </cell>
          <cell r="C11" t="str">
            <v>ADDTECH B_2015_169_282</v>
          </cell>
          <cell r="D11" t="str">
            <v>ADDTECH B_2015_169_282</v>
          </cell>
          <cell r="E11" t="str">
            <v>Sweden</v>
          </cell>
          <cell r="F11" t="str">
            <v>Sweden</v>
          </cell>
          <cell r="G11" t="str">
            <v>yes</v>
          </cell>
        </row>
        <row r="12">
          <cell r="A12" t="str">
            <v>ADM HAMBURG_2011</v>
          </cell>
          <cell r="B12" t="str">
            <v>ADM HAMBURG_2011</v>
          </cell>
          <cell r="C12" t="str">
            <v>ADM HAMBURG_2011_219_298</v>
          </cell>
          <cell r="D12" t="str">
            <v>ADM HAMBURG_2011_219_298</v>
          </cell>
          <cell r="E12" t="str">
            <v>Germany</v>
          </cell>
          <cell r="F12" t="str">
            <v>Germany</v>
          </cell>
          <cell r="G12" t="str">
            <v>no</v>
          </cell>
        </row>
        <row r="13">
          <cell r="A13" t="str">
            <v>AGRANA BETEILIGUNGS_2016</v>
          </cell>
          <cell r="B13" t="str">
            <v>AGRANA BETEILIGUNGS_2016</v>
          </cell>
          <cell r="C13" t="str">
            <v>AGRANA BETEILIGUNGS_2016_277_404</v>
          </cell>
          <cell r="D13" t="e">
            <v>#N/A</v>
          </cell>
          <cell r="E13" t="str">
            <v>Austria</v>
          </cell>
          <cell r="F13" t="str">
            <v>Austria</v>
          </cell>
          <cell r="G13" t="str">
            <v>yes</v>
          </cell>
        </row>
        <row r="14">
          <cell r="A14" t="str">
            <v>AGRANA BETEILIGUNGS_2016</v>
          </cell>
          <cell r="C14" t="str">
            <v>AGRANA BETEILIGUNGS_2016_405_456</v>
          </cell>
          <cell r="D14" t="e">
            <v>#N/A</v>
          </cell>
          <cell r="E14" t="str">
            <v>Austria</v>
          </cell>
          <cell r="G14" t="str">
            <v>yes</v>
          </cell>
        </row>
        <row r="15">
          <cell r="A15" t="str">
            <v>AGRANA BETEILIGUNGS_2016</v>
          </cell>
          <cell r="C15" t="str">
            <v>AGRANA BETEILIGUNGS_2016_746_776</v>
          </cell>
          <cell r="D15" t="e">
            <v>#N/A</v>
          </cell>
          <cell r="E15" t="str">
            <v>Austria</v>
          </cell>
          <cell r="G15" t="str">
            <v>yes</v>
          </cell>
        </row>
        <row r="16">
          <cell r="A16" t="str">
            <v>AGRANA BETEILIGUNGS_2016</v>
          </cell>
          <cell r="C16" t="str">
            <v>AGRANA BETEILIGUNGS_2016_876_1037</v>
          </cell>
          <cell r="D16" t="str">
            <v>AGRANA BETEILIGUNGS_2016_876_1037</v>
          </cell>
          <cell r="E16" t="str">
            <v>Austria</v>
          </cell>
          <cell r="G16" t="str">
            <v>yes</v>
          </cell>
        </row>
        <row r="17">
          <cell r="A17" t="str">
            <v>AGRANA BETEILIGUNGS_2016</v>
          </cell>
          <cell r="C17" t="str">
            <v>AGRANA BETEILIGUNGS_2016_1056_1128</v>
          </cell>
          <cell r="D17" t="e">
            <v>#N/A</v>
          </cell>
          <cell r="E17" t="str">
            <v>Austria</v>
          </cell>
          <cell r="G17" t="str">
            <v>yes</v>
          </cell>
        </row>
        <row r="18">
          <cell r="A18" t="str">
            <v>AGRANA BETEILIGUNGS_2016</v>
          </cell>
          <cell r="C18" t="str">
            <v>AGRANA BETEILIGUNGS_2016_2264_2288</v>
          </cell>
          <cell r="D18" t="e">
            <v>#N/A</v>
          </cell>
          <cell r="E18" t="str">
            <v>Austria</v>
          </cell>
          <cell r="G18" t="str">
            <v>yes</v>
          </cell>
        </row>
        <row r="19">
          <cell r="A19" t="str">
            <v>AHLERS_2017</v>
          </cell>
          <cell r="B19" t="str">
            <v>AHLERS_2017</v>
          </cell>
          <cell r="C19" t="str">
            <v>AHLERS_2017_480_652</v>
          </cell>
          <cell r="D19" t="str">
            <v>AHLERS_2017_480_652</v>
          </cell>
          <cell r="E19" t="str">
            <v>Germany</v>
          </cell>
          <cell r="F19" t="str">
            <v>Germany</v>
          </cell>
          <cell r="G19" t="str">
            <v>yes</v>
          </cell>
        </row>
        <row r="20">
          <cell r="A20" t="str">
            <v>AHLERS_2017</v>
          </cell>
          <cell r="C20" t="str">
            <v>AHLERS_2017_718_735</v>
          </cell>
          <cell r="D20" t="e">
            <v>#N/A</v>
          </cell>
          <cell r="E20" t="str">
            <v>Germany</v>
          </cell>
          <cell r="G20" t="str">
            <v>yes</v>
          </cell>
        </row>
        <row r="21">
          <cell r="A21" t="str">
            <v>AIXTRON_2013</v>
          </cell>
          <cell r="B21" t="str">
            <v>AIXTRON_2013</v>
          </cell>
          <cell r="C21" t="str">
            <v>AIXTRON_2013_199_224</v>
          </cell>
          <cell r="D21" t="str">
            <v>AIXTRON_2013_199_224</v>
          </cell>
          <cell r="E21" t="str">
            <v>Germany</v>
          </cell>
          <cell r="F21" t="str">
            <v>Germany</v>
          </cell>
          <cell r="G21" t="str">
            <v>no</v>
          </cell>
        </row>
        <row r="22">
          <cell r="A22" t="str">
            <v>AIXTRON_2014</v>
          </cell>
          <cell r="B22" t="str">
            <v>AIXTRON_2014</v>
          </cell>
          <cell r="C22" t="str">
            <v>AIXTRON_2014_173_190</v>
          </cell>
          <cell r="D22" t="str">
            <v>AIXTRON_2014_173_190</v>
          </cell>
          <cell r="E22" t="str">
            <v>Germany</v>
          </cell>
          <cell r="F22" t="str">
            <v>Germany</v>
          </cell>
          <cell r="G22" t="str">
            <v>no</v>
          </cell>
        </row>
        <row r="23">
          <cell r="A23" t="str">
            <v>ALL FOR ONE GROUP N_2017</v>
          </cell>
          <cell r="B23" t="str">
            <v>ALL FOR ONE GROUP N_2017</v>
          </cell>
          <cell r="C23" t="str">
            <v>ALL FOR ONE GROUP N_2017_66_89</v>
          </cell>
          <cell r="D23" t="e">
            <v>#N/A</v>
          </cell>
          <cell r="E23" t="str">
            <v>Germany</v>
          </cell>
          <cell r="F23" t="str">
            <v>Germany</v>
          </cell>
          <cell r="G23" t="str">
            <v>no</v>
          </cell>
        </row>
        <row r="24">
          <cell r="A24" t="str">
            <v>ALL FOR ONE GROUP N_2017</v>
          </cell>
          <cell r="C24" t="str">
            <v>ALL FOR ONE GROUP N_2017_422_477</v>
          </cell>
          <cell r="D24" t="str">
            <v>ALL FOR ONE GROUP N_2017_422_477</v>
          </cell>
          <cell r="E24" t="str">
            <v>Germany</v>
          </cell>
          <cell r="G24" t="str">
            <v>no</v>
          </cell>
        </row>
        <row r="25">
          <cell r="A25" t="str">
            <v>ALLERGY THERP._2016</v>
          </cell>
          <cell r="B25" t="str">
            <v>ALLERGY THERP._2016</v>
          </cell>
          <cell r="C25" t="str">
            <v>ALLERGY THERP._2016_418_440</v>
          </cell>
          <cell r="D25" t="str">
            <v>ALLERGY THERP._2016_418_440</v>
          </cell>
          <cell r="E25" t="str">
            <v>United Kingdom</v>
          </cell>
          <cell r="F25" t="str">
            <v>United Kingdom</v>
          </cell>
          <cell r="G25" t="str">
            <v>no</v>
          </cell>
        </row>
        <row r="26">
          <cell r="A26" t="str">
            <v>ALMA MEDIA_2017</v>
          </cell>
          <cell r="B26" t="str">
            <v>ALMA MEDIA_2017</v>
          </cell>
          <cell r="C26" t="str">
            <v>ALMA MEDIA_2017_0_1144</v>
          </cell>
          <cell r="D26" t="str">
            <v>ALMA MEDIA_2017_0_1144</v>
          </cell>
          <cell r="E26" t="str">
            <v>Finland</v>
          </cell>
          <cell r="F26" t="str">
            <v>Finland</v>
          </cell>
          <cell r="G26" t="str">
            <v>yes</v>
          </cell>
        </row>
        <row r="27">
          <cell r="A27" t="str">
            <v>ALMA MEDIA_2017</v>
          </cell>
          <cell r="C27" t="str">
            <v>ALMA MEDIA_2017_2638_2750</v>
          </cell>
          <cell r="D27" t="e">
            <v>#N/A</v>
          </cell>
          <cell r="E27" t="str">
            <v>Finland</v>
          </cell>
          <cell r="G27" t="str">
            <v>yes</v>
          </cell>
        </row>
        <row r="28">
          <cell r="A28" t="str">
            <v>ALMA MEDIA_2019</v>
          </cell>
          <cell r="B28" t="str">
            <v>ALMA MEDIA_2019</v>
          </cell>
          <cell r="C28" t="str">
            <v>ALMA MEDIA_2019_101_225</v>
          </cell>
          <cell r="D28" t="e">
            <v>#N/A</v>
          </cell>
          <cell r="E28" t="str">
            <v>Finland</v>
          </cell>
          <cell r="F28" t="str">
            <v>Finland</v>
          </cell>
          <cell r="G28" t="str">
            <v>no</v>
          </cell>
        </row>
        <row r="29">
          <cell r="A29" t="str">
            <v>ALMA MEDIA_2019</v>
          </cell>
          <cell r="C29" t="str">
            <v>ALMA MEDIA_2019_346_425</v>
          </cell>
          <cell r="D29" t="str">
            <v>ALMA MEDIA_2019_346_425</v>
          </cell>
          <cell r="E29" t="str">
            <v>Finland</v>
          </cell>
          <cell r="G29" t="str">
            <v>no</v>
          </cell>
        </row>
        <row r="30">
          <cell r="A30" t="str">
            <v>ALSTOM_2013</v>
          </cell>
          <cell r="B30" t="str">
            <v>ALSTOM_2013</v>
          </cell>
          <cell r="C30" t="str">
            <v>ALSTOM_2013_402_586</v>
          </cell>
          <cell r="D30" t="e">
            <v>#N/A</v>
          </cell>
          <cell r="E30" t="str">
            <v>France</v>
          </cell>
          <cell r="F30" t="str">
            <v>France</v>
          </cell>
          <cell r="G30" t="str">
            <v>yes</v>
          </cell>
        </row>
        <row r="31">
          <cell r="A31" t="str">
            <v>ALSTOM_2013</v>
          </cell>
          <cell r="C31" t="str">
            <v>ALSTOM_2013_1357_1373</v>
          </cell>
          <cell r="D31" t="e">
            <v>#N/A</v>
          </cell>
          <cell r="E31" t="str">
            <v>France</v>
          </cell>
          <cell r="G31" t="str">
            <v>yes</v>
          </cell>
        </row>
        <row r="32">
          <cell r="A32" t="str">
            <v>ALSTOM_2013</v>
          </cell>
          <cell r="C32" t="str">
            <v>ALSTOM_2013_4426_5673</v>
          </cell>
          <cell r="D32" t="str">
            <v>ALSTOM_2013_4426_5673</v>
          </cell>
          <cell r="E32" t="str">
            <v>France</v>
          </cell>
          <cell r="G32" t="str">
            <v>yes</v>
          </cell>
        </row>
        <row r="33">
          <cell r="A33" t="str">
            <v>ALTYN_2014</v>
          </cell>
          <cell r="B33" t="str">
            <v>ALTYN_2014</v>
          </cell>
          <cell r="C33" t="str">
            <v>ALTYN_2014_245_275</v>
          </cell>
          <cell r="D33" t="str">
            <v>ALTYN_2014_245_275</v>
          </cell>
          <cell r="E33" t="str">
            <v>United Kingdom</v>
          </cell>
          <cell r="F33" t="str">
            <v>United Kingdom</v>
          </cell>
          <cell r="G33" t="str">
            <v>yes</v>
          </cell>
        </row>
        <row r="34">
          <cell r="A34" t="str">
            <v>ALTYN_2017</v>
          </cell>
          <cell r="B34" t="str">
            <v>ALTYN_2017</v>
          </cell>
          <cell r="C34" t="str">
            <v>ALTYN_2017_207_266</v>
          </cell>
          <cell r="D34" t="str">
            <v>ALTYN_2017_207_266</v>
          </cell>
          <cell r="E34" t="str">
            <v>United Kingdom</v>
          </cell>
          <cell r="F34" t="str">
            <v>United Kingdom</v>
          </cell>
          <cell r="G34" t="str">
            <v>yes</v>
          </cell>
        </row>
        <row r="35">
          <cell r="A35" t="str">
            <v>ALTYN_2017</v>
          </cell>
          <cell r="C35" t="str">
            <v>ALTYN_2017_422_439</v>
          </cell>
          <cell r="D35" t="e">
            <v>#N/A</v>
          </cell>
          <cell r="E35" t="str">
            <v>United Kingdom</v>
          </cell>
          <cell r="G35" t="str">
            <v>yes</v>
          </cell>
        </row>
        <row r="36">
          <cell r="A36" t="str">
            <v>AMBU B_2016</v>
          </cell>
          <cell r="B36" t="str">
            <v>AMBU B_2016</v>
          </cell>
          <cell r="C36" t="str">
            <v>AMBU B_2016_595_641</v>
          </cell>
          <cell r="D36" t="str">
            <v>AMBU B_2016_595_641</v>
          </cell>
          <cell r="E36" t="str">
            <v>Denmark</v>
          </cell>
          <cell r="F36" t="str">
            <v>Denmark</v>
          </cell>
          <cell r="G36" t="str">
            <v>yes</v>
          </cell>
        </row>
        <row r="37">
          <cell r="A37" t="str">
            <v>ANDRITZ_2018</v>
          </cell>
          <cell r="B37" t="str">
            <v>ANDRITZ_2018</v>
          </cell>
          <cell r="C37" t="str">
            <v>ANDRITZ_2018_441_463</v>
          </cell>
          <cell r="D37" t="e">
            <v>#N/A</v>
          </cell>
          <cell r="E37" t="str">
            <v>Austria</v>
          </cell>
          <cell r="F37" t="str">
            <v>Austria</v>
          </cell>
          <cell r="G37" t="str">
            <v>no</v>
          </cell>
        </row>
        <row r="38">
          <cell r="A38" t="str">
            <v>ANDRITZ_2018</v>
          </cell>
          <cell r="C38" t="str">
            <v>ANDRITZ_2018_620_649</v>
          </cell>
          <cell r="D38" t="str">
            <v>ANDRITZ_2018_620_649</v>
          </cell>
          <cell r="E38" t="str">
            <v>Austria</v>
          </cell>
          <cell r="G38" t="str">
            <v>no</v>
          </cell>
        </row>
        <row r="39">
          <cell r="A39" t="str">
            <v>ANGLO AMERICAN_2015</v>
          </cell>
          <cell r="B39" t="str">
            <v>ANGLO AMERICAN_2015</v>
          </cell>
          <cell r="C39" t="str">
            <v>ANGLO AMERICAN_2015_513_713</v>
          </cell>
          <cell r="D39" t="e">
            <v>#N/A</v>
          </cell>
          <cell r="E39" t="str">
            <v>United Kingdom</v>
          </cell>
          <cell r="F39" t="str">
            <v>United Kingdom</v>
          </cell>
          <cell r="G39" t="str">
            <v>no</v>
          </cell>
        </row>
        <row r="40">
          <cell r="A40" t="str">
            <v>ANGLO AMERICAN_2015</v>
          </cell>
          <cell r="C40" t="str">
            <v>ANGLO AMERICAN_2015_1703_1719</v>
          </cell>
          <cell r="D40" t="e">
            <v>#N/A</v>
          </cell>
          <cell r="E40" t="str">
            <v>United Kingdom</v>
          </cell>
          <cell r="G40" t="str">
            <v>no</v>
          </cell>
        </row>
        <row r="41">
          <cell r="A41" t="str">
            <v>ANGLO AMERICAN_2015</v>
          </cell>
          <cell r="C41" t="str">
            <v>ANGLO AMERICAN_2015_3368_3540</v>
          </cell>
          <cell r="D41" t="str">
            <v>ANGLO AMERICAN_2015_3368_3540</v>
          </cell>
          <cell r="E41" t="str">
            <v>United Kingdom</v>
          </cell>
          <cell r="G41" t="str">
            <v>no</v>
          </cell>
        </row>
        <row r="42">
          <cell r="A42" t="str">
            <v>ARCADIS_2011</v>
          </cell>
          <cell r="B42" t="str">
            <v>ARCADIS_2011</v>
          </cell>
          <cell r="C42" t="str">
            <v>ARCADIS_2011_14_103</v>
          </cell>
          <cell r="D42" t="e">
            <v>#N/A</v>
          </cell>
          <cell r="E42" t="str">
            <v>Netherlands</v>
          </cell>
          <cell r="F42" t="str">
            <v>Netherlands</v>
          </cell>
          <cell r="G42" t="str">
            <v>yes</v>
          </cell>
        </row>
        <row r="43">
          <cell r="A43" t="str">
            <v>ARCADIS_2011</v>
          </cell>
          <cell r="C43" t="str">
            <v>ARCADIS_2011_180_199</v>
          </cell>
          <cell r="D43" t="e">
            <v>#N/A</v>
          </cell>
          <cell r="E43" t="str">
            <v>Netherlands</v>
          </cell>
          <cell r="G43" t="str">
            <v>yes</v>
          </cell>
        </row>
        <row r="44">
          <cell r="A44" t="str">
            <v>ARCADIS_2011</v>
          </cell>
          <cell r="C44" t="str">
            <v>ARCADIS_2011_493_588</v>
          </cell>
          <cell r="D44" t="e">
            <v>#N/A</v>
          </cell>
          <cell r="E44" t="str">
            <v>Netherlands</v>
          </cell>
          <cell r="G44" t="str">
            <v>yes</v>
          </cell>
        </row>
        <row r="45">
          <cell r="A45" t="str">
            <v>ARCADIS_2011</v>
          </cell>
          <cell r="C45" t="str">
            <v>ARCADIS_2011_878_1024</v>
          </cell>
          <cell r="D45" t="str">
            <v>ARCADIS_2011_878_1024</v>
          </cell>
          <cell r="E45" t="str">
            <v>Netherlands</v>
          </cell>
          <cell r="G45" t="str">
            <v>yes</v>
          </cell>
        </row>
        <row r="46">
          <cell r="A46" t="str">
            <v>ASCOPIAVE_2019</v>
          </cell>
          <cell r="B46" t="str">
            <v>ASCOPIAVE_2019</v>
          </cell>
          <cell r="C46" t="str">
            <v>ASCOPIAVE_2019_694_1158</v>
          </cell>
          <cell r="D46" t="str">
            <v>ASCOPIAVE_2019_694_1158</v>
          </cell>
          <cell r="E46" t="str">
            <v>Italy</v>
          </cell>
          <cell r="F46" t="str">
            <v>Italy</v>
          </cell>
          <cell r="G46" t="str">
            <v>yes</v>
          </cell>
        </row>
        <row r="47">
          <cell r="A47" t="str">
            <v>ASHTEAD GROUP_2015</v>
          </cell>
          <cell r="B47" t="str">
            <v>ASHTEAD GROUP_2015</v>
          </cell>
          <cell r="C47" t="str">
            <v>ASHTEAD GROUP_2015_66_88</v>
          </cell>
          <cell r="D47" t="e">
            <v>#N/A</v>
          </cell>
          <cell r="E47" t="str">
            <v>United Kingdom</v>
          </cell>
          <cell r="F47" t="str">
            <v>United Kingdom</v>
          </cell>
          <cell r="G47" t="str">
            <v>no</v>
          </cell>
        </row>
        <row r="48">
          <cell r="A48" t="str">
            <v>ASHTEAD GROUP_2015</v>
          </cell>
          <cell r="C48" t="str">
            <v>ASHTEAD GROUP_2015_408_427</v>
          </cell>
          <cell r="D48" t="e">
            <v>#N/A</v>
          </cell>
          <cell r="E48" t="str">
            <v>United Kingdom</v>
          </cell>
          <cell r="G48" t="str">
            <v>no</v>
          </cell>
        </row>
        <row r="49">
          <cell r="A49" t="str">
            <v>ASHTEAD GROUP_2015</v>
          </cell>
          <cell r="C49" t="str">
            <v>ASHTEAD GROUP_2015_618_825</v>
          </cell>
          <cell r="D49" t="e">
            <v>#N/A</v>
          </cell>
          <cell r="E49" t="str">
            <v>United Kingdom</v>
          </cell>
          <cell r="G49" t="str">
            <v>no</v>
          </cell>
        </row>
        <row r="50">
          <cell r="A50" t="str">
            <v>ASOS_2012</v>
          </cell>
          <cell r="B50" t="str">
            <v>ASOS_2012</v>
          </cell>
          <cell r="C50" t="str">
            <v>ASOS_2012_483_589</v>
          </cell>
          <cell r="D50" t="str">
            <v>ASOS_2012_483_589</v>
          </cell>
          <cell r="E50" t="str">
            <v>United Kingdom</v>
          </cell>
          <cell r="F50" t="str">
            <v>United Kingdom</v>
          </cell>
          <cell r="G50" t="str">
            <v>no</v>
          </cell>
        </row>
        <row r="51">
          <cell r="A51" t="str">
            <v>ASOS_2012</v>
          </cell>
          <cell r="C51" t="str">
            <v>ASOS_2012_287_303</v>
          </cell>
          <cell r="D51" t="e">
            <v>#N/A</v>
          </cell>
          <cell r="E51" t="str">
            <v>United Kingdom</v>
          </cell>
          <cell r="G51" t="str">
            <v>no</v>
          </cell>
        </row>
        <row r="52">
          <cell r="A52" t="str">
            <v>AT&amp;S AU.TCHG.&amp; SYSTK._2016</v>
          </cell>
          <cell r="B52" t="str">
            <v>AT&amp;S AU.TCHG.&amp; SYSTK._2016</v>
          </cell>
          <cell r="C52" t="str">
            <v>AT&amp;S AU.TCHG.&amp; SYSTK._2016_649_689</v>
          </cell>
          <cell r="D52" t="e">
            <v>#N/A</v>
          </cell>
          <cell r="E52" t="str">
            <v>Austria</v>
          </cell>
          <cell r="F52" t="str">
            <v>Austria</v>
          </cell>
          <cell r="G52" t="str">
            <v>yes</v>
          </cell>
        </row>
        <row r="53">
          <cell r="A53" t="str">
            <v>AT&amp;S AU.TCHG.&amp; SYSTK._2016</v>
          </cell>
          <cell r="C53" t="str">
            <v>AT&amp;S AU.TCHG.&amp; SYSTK._2016_1126_1257</v>
          </cell>
          <cell r="D53" t="str">
            <v>AT&amp;S AU.TCHG.&amp; SYSTK._2016_1126_1257</v>
          </cell>
          <cell r="E53" t="str">
            <v>Austria</v>
          </cell>
          <cell r="G53" t="str">
            <v>yes</v>
          </cell>
        </row>
        <row r="54">
          <cell r="A54" t="str">
            <v>ATHENS WATER SUPP.SEWG._2013</v>
          </cell>
          <cell r="B54" t="str">
            <v>ATHENS WATER SUPP.SEWG._2013</v>
          </cell>
          <cell r="C54" t="str">
            <v>ATHENS WATER SUPP.SEWG._2013_310_354</v>
          </cell>
          <cell r="D54" t="str">
            <v>ATHENS WATER SUPP.SEWG._2013_310_354</v>
          </cell>
          <cell r="E54" t="str">
            <v>Greece</v>
          </cell>
          <cell r="F54" t="str">
            <v>Greece</v>
          </cell>
          <cell r="G54" t="str">
            <v>yes</v>
          </cell>
        </row>
        <row r="55">
          <cell r="A55" t="str">
            <v>ATHENS WATER SUPP.SEWG._2013</v>
          </cell>
          <cell r="C55" t="str">
            <v>ATHENS WATER SUPP.SEWG._2013_871_913</v>
          </cell>
          <cell r="D55" t="e">
            <v>#N/A</v>
          </cell>
          <cell r="E55" t="str">
            <v>Greece</v>
          </cell>
          <cell r="G55" t="str">
            <v>yes</v>
          </cell>
        </row>
        <row r="56">
          <cell r="A56" t="str">
            <v>ATHENS WATER SUPP.SEWG._2013</v>
          </cell>
          <cell r="C56" t="str">
            <v>ATHENS WATER SUPP.SEWG._2013_1559_1580</v>
          </cell>
          <cell r="D56" t="e">
            <v>#N/A</v>
          </cell>
          <cell r="E56" t="str">
            <v>Greece</v>
          </cell>
          <cell r="G56" t="str">
            <v>yes</v>
          </cell>
        </row>
        <row r="57">
          <cell r="A57" t="str">
            <v>ATHENS WATER SUPP.SEWG._2017</v>
          </cell>
          <cell r="B57" t="str">
            <v>ATHENS WATER SUPP.SEWG._2017</v>
          </cell>
          <cell r="C57" t="str">
            <v>ATHENS WATER SUPP.SEWG._2017_53_384</v>
          </cell>
          <cell r="D57" t="str">
            <v>ATHENS WATER SUPP.SEWG._2017_53_384</v>
          </cell>
          <cell r="E57" t="str">
            <v>Greece</v>
          </cell>
          <cell r="F57" t="str">
            <v>Greece</v>
          </cell>
          <cell r="G57" t="str">
            <v>no</v>
          </cell>
        </row>
        <row r="58">
          <cell r="A58" t="str">
            <v>ATHENS WATER SUPP.SEWG._2017</v>
          </cell>
          <cell r="C58" t="str">
            <v>ATHENS WATER SUPP.SEWG._2017_1137_1398</v>
          </cell>
          <cell r="D58" t="e">
            <v>#N/A</v>
          </cell>
          <cell r="E58" t="str">
            <v>Greece</v>
          </cell>
          <cell r="G58" t="str">
            <v>no</v>
          </cell>
        </row>
        <row r="59">
          <cell r="A59" t="str">
            <v>ATHENS WATER SUPP.SEWG._2017</v>
          </cell>
          <cell r="C59" t="str">
            <v>ATHENS WATER SUPP.SEWG._2017_1466_1618</v>
          </cell>
          <cell r="D59" t="e">
            <v>#N/A</v>
          </cell>
          <cell r="E59" t="str">
            <v>Greece</v>
          </cell>
          <cell r="G59" t="str">
            <v>no</v>
          </cell>
        </row>
        <row r="60">
          <cell r="A60" t="str">
            <v>ATHENS WATER SUPP.SEWG._2017</v>
          </cell>
          <cell r="C60" t="str">
            <v>ATHENS WATER SUPP.SEWG._2017_1797_2030</v>
          </cell>
          <cell r="D60" t="e">
            <v>#N/A</v>
          </cell>
          <cell r="E60" t="str">
            <v>Greece</v>
          </cell>
          <cell r="G60" t="str">
            <v>no</v>
          </cell>
        </row>
        <row r="61">
          <cell r="A61" t="str">
            <v>AURUBIS_2014</v>
          </cell>
          <cell r="B61" t="str">
            <v>AURUBIS_2014</v>
          </cell>
          <cell r="C61" t="str">
            <v>AURUBIS_2014_936_1117</v>
          </cell>
          <cell r="D61" t="str">
            <v>AURUBIS_2014_936_1117</v>
          </cell>
          <cell r="E61" t="str">
            <v>Germany</v>
          </cell>
          <cell r="F61" t="str">
            <v>Germany</v>
          </cell>
          <cell r="G61" t="str">
            <v>no</v>
          </cell>
        </row>
        <row r="62">
          <cell r="A62" t="str">
            <v>AURUBIS_2014</v>
          </cell>
          <cell r="C62" t="str">
            <v>AURUBIS_2014_2783_2809</v>
          </cell>
          <cell r="D62" t="e">
            <v>#N/A</v>
          </cell>
          <cell r="E62" t="str">
            <v>Germany</v>
          </cell>
          <cell r="G62" t="str">
            <v>no</v>
          </cell>
        </row>
        <row r="63">
          <cell r="A63" t="str">
            <v>AURUBIS_2016</v>
          </cell>
          <cell r="B63" t="str">
            <v>AURUBIS_2016</v>
          </cell>
          <cell r="C63" t="str">
            <v>AURUBIS_2016_741_926</v>
          </cell>
          <cell r="D63" t="str">
            <v>AURUBIS_2016_741_926</v>
          </cell>
          <cell r="E63" t="str">
            <v>Germany</v>
          </cell>
          <cell r="F63" t="str">
            <v>Germany</v>
          </cell>
          <cell r="G63" t="str">
            <v>no</v>
          </cell>
        </row>
        <row r="64">
          <cell r="A64" t="str">
            <v>AURUBIS_2016</v>
          </cell>
          <cell r="C64" t="str">
            <v>AURUBIS_2016_190_223</v>
          </cell>
          <cell r="D64" t="e">
            <v>#N/A</v>
          </cell>
          <cell r="E64" t="str">
            <v>Germany</v>
          </cell>
          <cell r="G64" t="str">
            <v>no</v>
          </cell>
        </row>
        <row r="65">
          <cell r="A65" t="str">
            <v>AURUBIS_2016</v>
          </cell>
          <cell r="C65" t="str">
            <v>AURUBIS_2016_2427_2454</v>
          </cell>
          <cell r="D65" t="e">
            <v>#N/A</v>
          </cell>
          <cell r="E65" t="str">
            <v>Germany</v>
          </cell>
          <cell r="G65" t="str">
            <v>no</v>
          </cell>
        </row>
        <row r="66">
          <cell r="A66" t="str">
            <v>AVEVA GROUP_2014</v>
          </cell>
          <cell r="B66" t="str">
            <v>AVEVA GROUP_2014</v>
          </cell>
          <cell r="C66" t="str">
            <v>AVEVA GROUP_2014_548_588</v>
          </cell>
          <cell r="D66" t="str">
            <v>AVEVA GROUP_2014_548_588</v>
          </cell>
          <cell r="E66" t="str">
            <v>United Kingdom</v>
          </cell>
          <cell r="F66" t="str">
            <v>United Kingdom</v>
          </cell>
          <cell r="G66" t="str">
            <v>yes</v>
          </cell>
        </row>
        <row r="67">
          <cell r="A67" t="str">
            <v>AVEVA GROUP_2014</v>
          </cell>
          <cell r="C67" t="str">
            <v>AVEVA GROUP_2014_54_76</v>
          </cell>
          <cell r="D67" t="e">
            <v>#N/A</v>
          </cell>
          <cell r="E67" t="str">
            <v>United Kingdom</v>
          </cell>
          <cell r="G67" t="str">
            <v>yes</v>
          </cell>
        </row>
        <row r="68">
          <cell r="A68" t="str">
            <v>AVEVA GROUP_2014</v>
          </cell>
          <cell r="C68" t="str">
            <v>AVEVA GROUP_2014_219_242</v>
          </cell>
          <cell r="D68" t="e">
            <v>#N/A</v>
          </cell>
          <cell r="E68" t="str">
            <v>United Kingdom</v>
          </cell>
          <cell r="G68" t="str">
            <v>yes</v>
          </cell>
        </row>
        <row r="69">
          <cell r="A69" t="str">
            <v>AVON RUBBER_2015</v>
          </cell>
          <cell r="B69" t="str">
            <v>AVON RUBBER_2015</v>
          </cell>
          <cell r="C69" t="str">
            <v>AVON RUBBER_2015_396_580</v>
          </cell>
          <cell r="D69" t="str">
            <v>AVON RUBBER_2015_396_580</v>
          </cell>
          <cell r="E69" t="str">
            <v>United Kingdom</v>
          </cell>
          <cell r="F69" t="str">
            <v>United Kingdom</v>
          </cell>
          <cell r="G69" t="str">
            <v>yes</v>
          </cell>
        </row>
        <row r="70">
          <cell r="A70" t="str">
            <v>BABCOCK INTERNATIONAL_2014</v>
          </cell>
          <cell r="B70" t="str">
            <v>BABCOCK INTERNATIONAL_2014</v>
          </cell>
          <cell r="C70" t="str">
            <v>BABCOCK INTERNATIONAL_2014_387_701</v>
          </cell>
          <cell r="D70" t="e">
            <v>#N/A</v>
          </cell>
          <cell r="E70" t="str">
            <v>United Kingdom</v>
          </cell>
          <cell r="F70" t="str">
            <v>United Kingdom</v>
          </cell>
          <cell r="G70" t="str">
            <v>yes</v>
          </cell>
        </row>
        <row r="71">
          <cell r="A71" t="str">
            <v>BABCOCK INTERNATIONAL_2014</v>
          </cell>
          <cell r="C71" t="str">
            <v>BABCOCK INTERNATIONAL_2014_88_172</v>
          </cell>
          <cell r="D71" t="e">
            <v>#N/A</v>
          </cell>
          <cell r="E71" t="str">
            <v>United Kingdom</v>
          </cell>
          <cell r="G71" t="str">
            <v>yes</v>
          </cell>
        </row>
        <row r="72">
          <cell r="A72" t="str">
            <v>BABCOCK INTERNATIONAL_2014</v>
          </cell>
          <cell r="C72" t="str">
            <v>BABCOCK INTERNATIONAL_2014_860_1244</v>
          </cell>
          <cell r="D72" t="str">
            <v>BABCOCK INTERNATIONAL_2014_860_1244</v>
          </cell>
          <cell r="E72" t="str">
            <v>United Kingdom</v>
          </cell>
          <cell r="G72" t="str">
            <v>yes</v>
          </cell>
        </row>
        <row r="73">
          <cell r="A73" t="str">
            <v>BABCOCK INTERNATIONAL_2014</v>
          </cell>
          <cell r="C73" t="str">
            <v>BABCOCK INTERNATIONAL_2014_1891_1909</v>
          </cell>
          <cell r="D73" t="e">
            <v>#N/A</v>
          </cell>
          <cell r="E73" t="str">
            <v>United Kingdom</v>
          </cell>
          <cell r="G73" t="str">
            <v>yes</v>
          </cell>
        </row>
        <row r="74">
          <cell r="A74" t="str">
            <v>BABCOCK INTERNATIONAL_2014</v>
          </cell>
          <cell r="C74" t="str">
            <v>BABCOCK INTERNATIONAL_2014_2831_2841</v>
          </cell>
          <cell r="D74" t="e">
            <v>#N/A</v>
          </cell>
          <cell r="E74" t="str">
            <v>United Kingdom</v>
          </cell>
          <cell r="G74" t="str">
            <v>yes</v>
          </cell>
        </row>
        <row r="75">
          <cell r="A75" t="str">
            <v>BARCO NEW_2013</v>
          </cell>
          <cell r="B75" t="str">
            <v>BARCO NEW_2013</v>
          </cell>
          <cell r="C75" t="str">
            <v>BARCO NEW_2013_54_190</v>
          </cell>
          <cell r="D75" t="str">
            <v>BARCO NEW_2013_54_190</v>
          </cell>
          <cell r="E75" t="str">
            <v>Belgium</v>
          </cell>
          <cell r="F75" t="str">
            <v>Belgium</v>
          </cell>
          <cell r="G75" t="str">
            <v>yes</v>
          </cell>
        </row>
        <row r="76">
          <cell r="A76" t="str">
            <v>BASF_2016</v>
          </cell>
          <cell r="B76" t="str">
            <v>BASF_2016</v>
          </cell>
          <cell r="C76" t="str">
            <v>BASF_2016_0_165</v>
          </cell>
          <cell r="D76" t="str">
            <v>BASF_2016_0_165</v>
          </cell>
          <cell r="E76" t="str">
            <v>Germany</v>
          </cell>
          <cell r="F76" t="str">
            <v>Germany</v>
          </cell>
          <cell r="G76" t="str">
            <v>yes</v>
          </cell>
        </row>
        <row r="77">
          <cell r="A77" t="str">
            <v>BASF_2016</v>
          </cell>
          <cell r="C77" t="str">
            <v>BASF_2016_341_620</v>
          </cell>
          <cell r="D77" t="e">
            <v>#N/A</v>
          </cell>
          <cell r="E77" t="str">
            <v>Germany</v>
          </cell>
          <cell r="G77" t="str">
            <v>yes</v>
          </cell>
        </row>
        <row r="78">
          <cell r="A78" t="str">
            <v>BASF_2016</v>
          </cell>
          <cell r="C78" t="str">
            <v>BASF_2016_1706_2168</v>
          </cell>
          <cell r="D78" t="e">
            <v>#N/A</v>
          </cell>
          <cell r="E78" t="str">
            <v>Germany</v>
          </cell>
          <cell r="G78" t="str">
            <v>yes</v>
          </cell>
        </row>
        <row r="79">
          <cell r="A79" t="str">
            <v>BASF_2016</v>
          </cell>
          <cell r="C79" t="str">
            <v>BASF_2016_2732_2776</v>
          </cell>
          <cell r="D79" t="e">
            <v>#N/A</v>
          </cell>
          <cell r="E79" t="str">
            <v>Germany</v>
          </cell>
          <cell r="G79" t="str">
            <v>yes</v>
          </cell>
        </row>
        <row r="80">
          <cell r="A80" t="str">
            <v>BAVARIAN NORDIC_2012</v>
          </cell>
          <cell r="B80" t="str">
            <v>BAVARIAN NORDIC_2012</v>
          </cell>
          <cell r="C80" t="str">
            <v>BAVARIAN NORDIC_2012_174_197</v>
          </cell>
          <cell r="D80" t="str">
            <v>BAVARIAN NORDIC_2012_174_197</v>
          </cell>
          <cell r="E80" t="str">
            <v>Denmark</v>
          </cell>
          <cell r="F80" t="str">
            <v>Denmark</v>
          </cell>
          <cell r="G80" t="str">
            <v>yes</v>
          </cell>
        </row>
        <row r="81">
          <cell r="A81" t="str">
            <v>BE SEMICONDUCTOR INDUSTRIES_2019</v>
          </cell>
          <cell r="B81" t="str">
            <v>BE SEMICONDUCTOR INDUSTRIES_2019</v>
          </cell>
          <cell r="C81" t="str">
            <v>BE SEMICONDUCTOR INDUSTRIES_2019_125_248</v>
          </cell>
          <cell r="D81" t="e">
            <v>#N/A</v>
          </cell>
          <cell r="E81" t="str">
            <v>Netherlands</v>
          </cell>
          <cell r="F81" t="str">
            <v>Netherlands</v>
          </cell>
          <cell r="G81" t="str">
            <v>yes</v>
          </cell>
        </row>
        <row r="82">
          <cell r="A82" t="str">
            <v>BE SEMICONDUCTOR INDUSTRIES_2019</v>
          </cell>
          <cell r="C82" t="str">
            <v>BE SEMICONDUCTOR INDUSTRIES_2019_662_682</v>
          </cell>
          <cell r="D82" t="e">
            <v>#N/A</v>
          </cell>
          <cell r="E82" t="str">
            <v>Netherlands</v>
          </cell>
          <cell r="G82" t="str">
            <v>yes</v>
          </cell>
        </row>
        <row r="83">
          <cell r="A83" t="str">
            <v>BE SEMICONDUCTOR INDUSTRIES_2019</v>
          </cell>
          <cell r="C83" t="str">
            <v>BE SEMICONDUCTOR INDUSTRIES_2019_743_1107</v>
          </cell>
          <cell r="D83" t="str">
            <v>BE SEMICONDUCTOR INDUSTRIES_2019_743_1107</v>
          </cell>
          <cell r="E83" t="str">
            <v>Netherlands</v>
          </cell>
          <cell r="G83" t="str">
            <v>yes</v>
          </cell>
        </row>
        <row r="84">
          <cell r="A84" t="str">
            <v>BERGMAN &amp; BEVING_2013</v>
          </cell>
          <cell r="B84" t="str">
            <v>BERGMAN &amp; BEVING_2013</v>
          </cell>
          <cell r="C84" t="str">
            <v>BERGMAN &amp; BEVING_2013_94_148</v>
          </cell>
          <cell r="D84" t="str">
            <v>BERGMAN &amp; BEVING_2013_94_148</v>
          </cell>
          <cell r="E84" t="str">
            <v>Sweden</v>
          </cell>
          <cell r="F84" t="str">
            <v>Sweden</v>
          </cell>
          <cell r="G84" t="str">
            <v>yes</v>
          </cell>
        </row>
        <row r="85">
          <cell r="A85" t="str">
            <v>BERGMAN &amp; BEVING_2014</v>
          </cell>
          <cell r="B85" t="str">
            <v>BERGMAN &amp; BEVING_2014</v>
          </cell>
          <cell r="C85" t="str">
            <v>BERGMAN &amp; BEVING_2014_73_122</v>
          </cell>
          <cell r="D85" t="str">
            <v>BERGMAN &amp; BEVING_2014_73_122</v>
          </cell>
          <cell r="E85" t="str">
            <v>Sweden</v>
          </cell>
          <cell r="F85" t="str">
            <v>Sweden</v>
          </cell>
          <cell r="G85" t="str">
            <v>yes</v>
          </cell>
        </row>
        <row r="86">
          <cell r="A86" t="str">
            <v>BERTELSMANN GSH.15.00%_2011</v>
          </cell>
          <cell r="B86" t="str">
            <v>BERTELSMANN GSH.15.00%_2011</v>
          </cell>
          <cell r="C86" t="str">
            <v>BERTELSMANN GSH.15.00%_2011_186_262</v>
          </cell>
          <cell r="D86" t="str">
            <v>BERTELSMANN GSH.15.00%_2011_186_262</v>
          </cell>
          <cell r="E86" t="str">
            <v>Germany</v>
          </cell>
          <cell r="F86" t="str">
            <v>Germany</v>
          </cell>
          <cell r="G86" t="str">
            <v>yes</v>
          </cell>
        </row>
        <row r="87">
          <cell r="A87" t="str">
            <v>BERTELSMANN GSH.15.00%_2011</v>
          </cell>
          <cell r="C87" t="str">
            <v>BERTELSMANN GSH.15.00%_2011_825_862</v>
          </cell>
          <cell r="D87" t="e">
            <v>#N/A</v>
          </cell>
          <cell r="E87" t="str">
            <v>Germany</v>
          </cell>
          <cell r="G87" t="str">
            <v>yes</v>
          </cell>
        </row>
        <row r="88">
          <cell r="A88" t="str">
            <v>BETER BED HOLDING_2017</v>
          </cell>
          <cell r="B88" t="str">
            <v>BETER BED HOLDING_2017</v>
          </cell>
          <cell r="C88" t="str">
            <v>BETER BED HOLDING_2017_354_393</v>
          </cell>
          <cell r="D88" t="str">
            <v>BETER BED HOLDING_2017_354_393</v>
          </cell>
          <cell r="E88" t="str">
            <v>Netherlands</v>
          </cell>
          <cell r="F88" t="str">
            <v>Netherlands</v>
          </cell>
          <cell r="G88" t="str">
            <v>yes</v>
          </cell>
        </row>
        <row r="89">
          <cell r="A89" t="str">
            <v>BHP GROUP_2014</v>
          </cell>
          <cell r="B89" t="str">
            <v>BHP GROUP_2014</v>
          </cell>
          <cell r="C89" t="str">
            <v>BHP GROUP_2014_1313_1700</v>
          </cell>
          <cell r="D89" t="str">
            <v>BHP GROUP_2014_1313_1700</v>
          </cell>
          <cell r="E89" t="str">
            <v>United Kingdom</v>
          </cell>
          <cell r="F89" t="str">
            <v>United Kingdom</v>
          </cell>
          <cell r="G89" t="str">
            <v>yes</v>
          </cell>
        </row>
        <row r="90">
          <cell r="A90" t="str">
            <v>BHP GROUP_2014</v>
          </cell>
          <cell r="C90" t="str">
            <v>BHP GROUP_2014_3_355</v>
          </cell>
          <cell r="D90" t="e">
            <v>#N/A</v>
          </cell>
          <cell r="E90" t="str">
            <v>United Kingdom</v>
          </cell>
          <cell r="G90" t="str">
            <v>yes</v>
          </cell>
        </row>
        <row r="91">
          <cell r="A91" t="str">
            <v>BHP GROUP_2014</v>
          </cell>
          <cell r="C91" t="str">
            <v>BHP GROUP_2014_576_635</v>
          </cell>
          <cell r="D91" t="str">
            <v>BHP GROUP_2014_576_635</v>
          </cell>
          <cell r="E91" t="str">
            <v>United Kingdom</v>
          </cell>
          <cell r="G91" t="str">
            <v>yes</v>
          </cell>
        </row>
        <row r="92">
          <cell r="A92" t="str">
            <v>BHP GROUP_2014</v>
          </cell>
          <cell r="C92" t="str">
            <v>BHP GROUP_2014_730_759</v>
          </cell>
          <cell r="D92" t="str">
            <v>BHP GROUP_2014_730_759</v>
          </cell>
          <cell r="E92" t="str">
            <v>United Kingdom</v>
          </cell>
          <cell r="G92" t="str">
            <v>yes</v>
          </cell>
        </row>
        <row r="93">
          <cell r="A93" t="str">
            <v>BIJOU BRIGITTE MODISCHE ACCESSOIRES_2013</v>
          </cell>
          <cell r="B93" t="str">
            <v>BIJOU BRIGITTE MODISCHE ACCESSOIRES_2013</v>
          </cell>
          <cell r="C93" t="str">
            <v>BIJOU BRIGITTE MODISCHE ACCESSOIRES_2013_273_297</v>
          </cell>
          <cell r="D93" t="str">
            <v>BIJOU BRIGITTE MODISCHE ACCESSOIRES_2013_273_297</v>
          </cell>
          <cell r="E93" t="str">
            <v>Germany</v>
          </cell>
          <cell r="F93" t="str">
            <v>Germany</v>
          </cell>
          <cell r="G93" t="str">
            <v>no</v>
          </cell>
        </row>
        <row r="94">
          <cell r="A94" t="str">
            <v>BIJOU BRIGITTE MODISCHE ACCESSOIRES_2013</v>
          </cell>
          <cell r="C94" t="str">
            <v>BIJOU BRIGITTE MODISCHE ACCESSOIRES_2013_68_84</v>
          </cell>
          <cell r="D94" t="e">
            <v>#N/A</v>
          </cell>
          <cell r="E94" t="str">
            <v>Germany</v>
          </cell>
          <cell r="G94" t="str">
            <v>no</v>
          </cell>
        </row>
        <row r="95">
          <cell r="A95" t="str">
            <v>BONDUELLE_2019</v>
          </cell>
          <cell r="B95" t="str">
            <v>BONDUELLE_2019</v>
          </cell>
          <cell r="C95" t="str">
            <v>BONDUELLE_2019_202_747</v>
          </cell>
          <cell r="D95" t="str">
            <v>BONDUELLE_2019_202_747</v>
          </cell>
          <cell r="E95" t="str">
            <v>France</v>
          </cell>
          <cell r="F95" t="str">
            <v>France</v>
          </cell>
          <cell r="G95" t="str">
            <v>yes</v>
          </cell>
        </row>
        <row r="96">
          <cell r="A96" t="str">
            <v>BONDUELLE_2019</v>
          </cell>
          <cell r="C96" t="str">
            <v>BONDUELLE_2019_1334_1557</v>
          </cell>
          <cell r="D96" t="e">
            <v>#N/A</v>
          </cell>
          <cell r="E96" t="str">
            <v>France</v>
          </cell>
          <cell r="G96" t="str">
            <v>yes</v>
          </cell>
        </row>
        <row r="97">
          <cell r="A97" t="str">
            <v>BOSKALIS WESTMINSTER_2014</v>
          </cell>
          <cell r="B97" t="str">
            <v>BOSKALIS WESTMINSTER_2014</v>
          </cell>
          <cell r="C97" t="str">
            <v>BOSKALIS WESTMINSTER_2014_714_749</v>
          </cell>
          <cell r="D97" t="e">
            <v>#N/A</v>
          </cell>
          <cell r="E97" t="str">
            <v>Netherlands</v>
          </cell>
          <cell r="F97" t="str">
            <v>Netherlands</v>
          </cell>
          <cell r="G97" t="str">
            <v>no</v>
          </cell>
        </row>
        <row r="98">
          <cell r="A98" t="str">
            <v>BOSKALIS WESTMINSTER_2014</v>
          </cell>
          <cell r="C98" t="str">
            <v>BOSKALIS WESTMINSTER_2014_811_830</v>
          </cell>
          <cell r="D98" t="str">
            <v>BOSKALIS WESTMINSTER_2014_811_830</v>
          </cell>
          <cell r="E98" t="str">
            <v>Netherlands</v>
          </cell>
          <cell r="G98" t="str">
            <v>no</v>
          </cell>
        </row>
        <row r="99">
          <cell r="A99" t="str">
            <v>BOSKALIS WESTMINSTER_2017</v>
          </cell>
          <cell r="B99" t="str">
            <v>BOSKALIS WESTMINSTER_2017</v>
          </cell>
          <cell r="C99" t="str">
            <v>BOSKALIS WESTMINSTER_2017_332_349</v>
          </cell>
          <cell r="D99" t="e">
            <v>#N/A</v>
          </cell>
          <cell r="E99" t="str">
            <v>Netherlands</v>
          </cell>
          <cell r="F99" t="str">
            <v>Netherlands</v>
          </cell>
          <cell r="G99" t="str">
            <v>yes</v>
          </cell>
        </row>
        <row r="100">
          <cell r="A100" t="str">
            <v>BOSKALIS WESTMINSTER_2017</v>
          </cell>
          <cell r="C100" t="str">
            <v>BOSKALIS WESTMINSTER_2017_74_145</v>
          </cell>
          <cell r="D100" t="e">
            <v>#N/A</v>
          </cell>
          <cell r="E100" t="str">
            <v>Netherlands</v>
          </cell>
          <cell r="G100" t="str">
            <v>yes</v>
          </cell>
        </row>
        <row r="101">
          <cell r="A101" t="str">
            <v>BOSKALIS WESTMINSTER_2017</v>
          </cell>
          <cell r="C101" t="str">
            <v>BOSKALIS WESTMINSTER_2017_741_908</v>
          </cell>
          <cell r="D101" t="str">
            <v>BOSKALIS WESTMINSTER_2017_741_908</v>
          </cell>
          <cell r="E101" t="str">
            <v>Netherlands</v>
          </cell>
          <cell r="G101" t="str">
            <v>yes</v>
          </cell>
        </row>
        <row r="102">
          <cell r="A102" t="str">
            <v>BROEDRENE HARTMANN B_2014</v>
          </cell>
          <cell r="B102" t="str">
            <v>BROEDRENE HARTMANN B_2014</v>
          </cell>
          <cell r="C102" t="str">
            <v>BROEDRENE HARTMANN B_2014_161_212</v>
          </cell>
          <cell r="D102" t="str">
            <v>BROEDRENE HARTMANN B_2014_161_212</v>
          </cell>
          <cell r="E102" t="str">
            <v>Denmark</v>
          </cell>
          <cell r="F102" t="str">
            <v>Denmark</v>
          </cell>
          <cell r="G102" t="str">
            <v>yes</v>
          </cell>
        </row>
        <row r="103">
          <cell r="A103" t="str">
            <v>BT GROUP_2011</v>
          </cell>
          <cell r="B103" t="str">
            <v>BT GROUP_2011</v>
          </cell>
          <cell r="C103" t="str">
            <v>BT GROUP_2011_247_267</v>
          </cell>
          <cell r="D103" t="e">
            <v>#N/A</v>
          </cell>
          <cell r="E103" t="str">
            <v>United Kingdom</v>
          </cell>
          <cell r="F103" t="str">
            <v>United Kingdom</v>
          </cell>
          <cell r="G103" t="str">
            <v>yes</v>
          </cell>
        </row>
        <row r="104">
          <cell r="A104" t="str">
            <v>BT GROUP_2011</v>
          </cell>
          <cell r="C104" t="str">
            <v>BT GROUP_2011_421_543</v>
          </cell>
          <cell r="D104" t="e">
            <v>#N/A</v>
          </cell>
          <cell r="E104" t="str">
            <v>United Kingdom</v>
          </cell>
          <cell r="G104" t="str">
            <v>yes</v>
          </cell>
        </row>
        <row r="105">
          <cell r="A105" t="str">
            <v>BT GROUP_2011</v>
          </cell>
          <cell r="C105" t="str">
            <v>BT GROUP_2011_848_951</v>
          </cell>
          <cell r="D105" t="str">
            <v>BT GROUP_2011_848_951</v>
          </cell>
          <cell r="E105" t="str">
            <v>United Kingdom</v>
          </cell>
          <cell r="G105" t="str">
            <v>yes</v>
          </cell>
        </row>
        <row r="106">
          <cell r="A106" t="str">
            <v>BURBERRY GROUP_2016</v>
          </cell>
          <cell r="B106" t="str">
            <v>BURBERRY GROUP_2016</v>
          </cell>
          <cell r="C106" t="str">
            <v>BURBERRY GROUP_2016_379_396</v>
          </cell>
          <cell r="D106" t="e">
            <v>#N/A</v>
          </cell>
          <cell r="E106" t="str">
            <v>United Kingdom</v>
          </cell>
          <cell r="F106" t="str">
            <v>United Kingdom</v>
          </cell>
          <cell r="G106" t="str">
            <v>no</v>
          </cell>
        </row>
        <row r="107">
          <cell r="A107" t="str">
            <v>BURBERRY GROUP_2016</v>
          </cell>
          <cell r="C107" t="str">
            <v>BURBERRY GROUP_2016_486_603</v>
          </cell>
          <cell r="D107" t="str">
            <v>BURBERRY GROUP_2016_486_603</v>
          </cell>
          <cell r="E107" t="str">
            <v>United Kingdom</v>
          </cell>
          <cell r="G107" t="str">
            <v>no</v>
          </cell>
        </row>
        <row r="108">
          <cell r="A108" t="str">
            <v>BURBERRY GROUP_2016</v>
          </cell>
          <cell r="C108" t="str">
            <v>BURBERRY GROUP_2016_1968_1993</v>
          </cell>
          <cell r="D108" t="e">
            <v>#N/A</v>
          </cell>
          <cell r="E108" t="str">
            <v>United Kingdom</v>
          </cell>
          <cell r="G108" t="str">
            <v>no</v>
          </cell>
        </row>
        <row r="109">
          <cell r="A109" t="str">
            <v>BURBERRY GROUP_2017</v>
          </cell>
          <cell r="B109" t="str">
            <v>BURBERRY GROUP_2017</v>
          </cell>
          <cell r="C109" t="str">
            <v>BURBERRY GROUP_2017_311_343</v>
          </cell>
          <cell r="D109" t="e">
            <v>#N/A</v>
          </cell>
          <cell r="E109" t="str">
            <v>United Kingdom</v>
          </cell>
          <cell r="F109" t="str">
            <v>United Kingdom</v>
          </cell>
          <cell r="G109" t="str">
            <v>no</v>
          </cell>
        </row>
        <row r="110">
          <cell r="A110" t="str">
            <v>BURBERRY GROUP_2017</v>
          </cell>
          <cell r="C110" t="str">
            <v>BURBERRY GROUP_2017_497_624</v>
          </cell>
          <cell r="D110" t="str">
            <v>BURBERRY GROUP_2017_497_624</v>
          </cell>
          <cell r="E110" t="str">
            <v>United Kingdom</v>
          </cell>
          <cell r="G110" t="str">
            <v>no</v>
          </cell>
        </row>
        <row r="111">
          <cell r="A111" t="str">
            <v>BURBERRY GROUP_2017</v>
          </cell>
          <cell r="C111" t="str">
            <v>BURBERRY GROUP_2017_1854_1898</v>
          </cell>
          <cell r="D111" t="e">
            <v>#N/A</v>
          </cell>
          <cell r="E111" t="str">
            <v>United Kingdom</v>
          </cell>
          <cell r="G111" t="str">
            <v>no</v>
          </cell>
        </row>
        <row r="112">
          <cell r="A112" t="str">
            <v>C&amp;C GROUP_2016</v>
          </cell>
          <cell r="B112" t="str">
            <v>C&amp;C GROUP_2016</v>
          </cell>
          <cell r="C112" t="str">
            <v>C&amp;C GROUP_2016_714_934</v>
          </cell>
          <cell r="D112" t="str">
            <v>C&amp;C GROUP_2016_714_934</v>
          </cell>
          <cell r="E112" t="str">
            <v>Ireland; Republic of</v>
          </cell>
          <cell r="F112" t="str">
            <v>Ireland; Republic of</v>
          </cell>
          <cell r="G112" t="str">
            <v>yes</v>
          </cell>
        </row>
        <row r="113">
          <cell r="A113" t="str">
            <v>CAPITA_2011</v>
          </cell>
          <cell r="B113" t="str">
            <v>CAPITA_2011</v>
          </cell>
          <cell r="C113" t="str">
            <v>CAPITA_2011_603_814</v>
          </cell>
          <cell r="D113" t="str">
            <v>CAPITA_2011_603_814</v>
          </cell>
          <cell r="E113" t="str">
            <v>United Kingdom</v>
          </cell>
          <cell r="F113" t="str">
            <v>United Kingdom</v>
          </cell>
          <cell r="G113" t="str">
            <v>no</v>
          </cell>
        </row>
        <row r="114">
          <cell r="A114" t="str">
            <v>CAPITA_2011</v>
          </cell>
          <cell r="C114" t="str">
            <v>CAPITA_2011_1104_1126</v>
          </cell>
          <cell r="D114" t="e">
            <v>#N/A</v>
          </cell>
          <cell r="E114" t="str">
            <v>United Kingdom</v>
          </cell>
          <cell r="G114" t="str">
            <v>no</v>
          </cell>
        </row>
        <row r="115">
          <cell r="A115" t="str">
            <v>CAPITA_2011</v>
          </cell>
          <cell r="C115" t="str">
            <v>CAPITA_2011_1162_1182</v>
          </cell>
          <cell r="D115" t="e">
            <v>#N/A</v>
          </cell>
          <cell r="E115" t="str">
            <v>United Kingdom</v>
          </cell>
          <cell r="G115" t="str">
            <v>no</v>
          </cell>
        </row>
        <row r="116">
          <cell r="A116" t="str">
            <v>CARETECH HOLDINGS_2016</v>
          </cell>
          <cell r="B116" t="str">
            <v>CARETECH HOLDINGS_2016</v>
          </cell>
          <cell r="C116" t="str">
            <v>CARETECH HOLDINGS_2016_98_153</v>
          </cell>
          <cell r="D116" t="e">
            <v>#N/A</v>
          </cell>
          <cell r="E116" t="str">
            <v>United Kingdom</v>
          </cell>
          <cell r="F116" t="str">
            <v>United Kingdom</v>
          </cell>
          <cell r="G116" t="str">
            <v>yes</v>
          </cell>
        </row>
        <row r="117">
          <cell r="A117" t="str">
            <v>CARETECH HOLDINGS_2016</v>
          </cell>
          <cell r="C117" t="str">
            <v>CARETECH HOLDINGS_2016_5_62</v>
          </cell>
          <cell r="D117" t="e">
            <v>#N/A</v>
          </cell>
          <cell r="E117" t="str">
            <v>United Kingdom</v>
          </cell>
          <cell r="G117" t="str">
            <v>yes</v>
          </cell>
        </row>
        <row r="118">
          <cell r="A118" t="str">
            <v>CARETECH HOLDINGS_2016</v>
          </cell>
          <cell r="C118" t="str">
            <v>CARETECH HOLDINGS_2016_226_417</v>
          </cell>
          <cell r="D118" t="str">
            <v>CARETECH HOLDINGS_2016_226_417</v>
          </cell>
          <cell r="E118" t="str">
            <v>United Kingdom</v>
          </cell>
          <cell r="G118" t="str">
            <v>yes</v>
          </cell>
        </row>
        <row r="119">
          <cell r="A119" t="str">
            <v>CARETECH HOLDINGS_2016</v>
          </cell>
          <cell r="C119" t="str">
            <v>CARETECH HOLDINGS_2016_499_523</v>
          </cell>
          <cell r="D119" t="e">
            <v>#N/A</v>
          </cell>
          <cell r="E119" t="str">
            <v>United Kingdom</v>
          </cell>
          <cell r="G119" t="str">
            <v>yes</v>
          </cell>
        </row>
        <row r="120">
          <cell r="A120" t="str">
            <v>CARLSBERG B_2012</v>
          </cell>
          <cell r="B120" t="str">
            <v>CARLSBERG B_2012</v>
          </cell>
          <cell r="C120" t="str">
            <v>CARLSBERG B_2012_410_660</v>
          </cell>
          <cell r="D120" t="str">
            <v>CARLSBERG B_2012_410_660</v>
          </cell>
          <cell r="E120" t="str">
            <v>Denmark</v>
          </cell>
          <cell r="F120" t="str">
            <v>Denmark</v>
          </cell>
          <cell r="G120" t="str">
            <v>yes</v>
          </cell>
        </row>
        <row r="121">
          <cell r="A121" t="str">
            <v>CARLSBERG B_2012</v>
          </cell>
          <cell r="C121" t="str">
            <v>CARLSBERG B_2012_748_767</v>
          </cell>
          <cell r="D121" t="e">
            <v>#N/A</v>
          </cell>
          <cell r="E121" t="str">
            <v>Denmark</v>
          </cell>
          <cell r="G121" t="str">
            <v>yes</v>
          </cell>
        </row>
        <row r="122">
          <cell r="A122" t="str">
            <v>CARPETRIGHT_2016</v>
          </cell>
          <cell r="B122" t="str">
            <v>CARPETRIGHT_2016</v>
          </cell>
          <cell r="C122" t="str">
            <v>CARPETRIGHT_2016_399_456</v>
          </cell>
          <cell r="D122" t="str">
            <v>CARPETRIGHT_2016_399_456</v>
          </cell>
          <cell r="E122" t="str">
            <v>United Kingdom</v>
          </cell>
          <cell r="F122" t="str">
            <v>United Kingdom</v>
          </cell>
          <cell r="G122" t="str">
            <v>yes</v>
          </cell>
        </row>
        <row r="123">
          <cell r="A123" t="str">
            <v>CASTELLUM_2014</v>
          </cell>
          <cell r="B123" t="str">
            <v>CASTELLUM_2014</v>
          </cell>
          <cell r="C123" t="str">
            <v>CASTELLUM_2014_538_834</v>
          </cell>
          <cell r="D123" t="str">
            <v>CASTELLUM_2014_538_834</v>
          </cell>
          <cell r="E123" t="str">
            <v>Sweden</v>
          </cell>
          <cell r="F123" t="str">
            <v>Sweden</v>
          </cell>
          <cell r="G123" t="str">
            <v>yes</v>
          </cell>
        </row>
        <row r="124">
          <cell r="A124" t="str">
            <v>CEGEDIM_2013</v>
          </cell>
          <cell r="B124" t="str">
            <v>CEGEDIM_2013</v>
          </cell>
          <cell r="C124" t="str">
            <v>CEGEDIM_2013_22_335</v>
          </cell>
          <cell r="D124" t="str">
            <v>CEGEDIM_2013_22_335</v>
          </cell>
          <cell r="E124" t="str">
            <v>France</v>
          </cell>
          <cell r="F124" t="str">
            <v>France</v>
          </cell>
          <cell r="G124" t="str">
            <v>yes</v>
          </cell>
        </row>
        <row r="125">
          <cell r="A125" t="str">
            <v>CEGEDIM_2013</v>
          </cell>
          <cell r="C125" t="str">
            <v>CEGEDIM_2013_809_833</v>
          </cell>
          <cell r="D125" t="e">
            <v>#N/A</v>
          </cell>
          <cell r="E125" t="str">
            <v>France</v>
          </cell>
          <cell r="G125" t="str">
            <v>yes</v>
          </cell>
        </row>
        <row r="126">
          <cell r="A126" t="str">
            <v>CEGEDIM_2013</v>
          </cell>
          <cell r="C126" t="str">
            <v>CEGEDIM_2013_1088_1117</v>
          </cell>
          <cell r="D126" t="e">
            <v>#N/A</v>
          </cell>
          <cell r="E126" t="str">
            <v>France</v>
          </cell>
          <cell r="G126" t="str">
            <v>yes</v>
          </cell>
        </row>
        <row r="127">
          <cell r="A127" t="str">
            <v>CEGEDIM_2015</v>
          </cell>
          <cell r="B127" t="str">
            <v>CEGEDIM_2015</v>
          </cell>
          <cell r="C127" t="str">
            <v>CEGEDIM_2015_2093_2413</v>
          </cell>
          <cell r="D127" t="str">
            <v>CEGEDIM_2015_2093_2413</v>
          </cell>
          <cell r="E127" t="str">
            <v>France</v>
          </cell>
          <cell r="F127" t="str">
            <v>France</v>
          </cell>
          <cell r="G127" t="str">
            <v>yes</v>
          </cell>
        </row>
        <row r="128">
          <cell r="A128" t="str">
            <v>CELTIC_2013</v>
          </cell>
          <cell r="B128" t="str">
            <v>CELTIC_2013</v>
          </cell>
          <cell r="C128" t="str">
            <v>CELTIC_2013_87_137</v>
          </cell>
          <cell r="D128" t="e">
            <v>#N/A</v>
          </cell>
          <cell r="E128" t="str">
            <v>United Kingdom</v>
          </cell>
          <cell r="F128" t="str">
            <v>United Kingdom</v>
          </cell>
          <cell r="G128" t="str">
            <v>no</v>
          </cell>
        </row>
        <row r="129">
          <cell r="A129" t="str">
            <v>CELTIC_2013</v>
          </cell>
          <cell r="C129" t="str">
            <v>CELTIC_2013_336_363</v>
          </cell>
          <cell r="D129" t="str">
            <v>CELTIC_2013_336_363</v>
          </cell>
          <cell r="E129" t="str">
            <v>United Kingdom</v>
          </cell>
          <cell r="G129" t="str">
            <v>no</v>
          </cell>
        </row>
        <row r="130">
          <cell r="A130" t="str">
            <v>CELTIC_2013</v>
          </cell>
          <cell r="C130" t="str">
            <v>CELTIC_2013_561_603</v>
          </cell>
          <cell r="D130" t="e">
            <v>#N/A</v>
          </cell>
          <cell r="E130" t="str">
            <v>United Kingdom</v>
          </cell>
          <cell r="G130" t="str">
            <v>no</v>
          </cell>
        </row>
        <row r="131">
          <cell r="A131" t="str">
            <v>CIE AUTOMOTIVE_2012</v>
          </cell>
          <cell r="B131" t="str">
            <v>CIE AUTOMOTIVE_2012</v>
          </cell>
          <cell r="C131" t="str">
            <v>CIE AUTOMOTIVE_2012_157_177</v>
          </cell>
          <cell r="D131" t="e">
            <v>#N/A</v>
          </cell>
          <cell r="E131" t="str">
            <v>Spain</v>
          </cell>
          <cell r="F131" t="str">
            <v>Spain</v>
          </cell>
          <cell r="G131" t="str">
            <v>yes</v>
          </cell>
        </row>
        <row r="132">
          <cell r="A132" t="str">
            <v>CIE AUTOMOTIVE_2012</v>
          </cell>
          <cell r="C132" t="str">
            <v>CIE AUTOMOTIVE_2012_206_260</v>
          </cell>
          <cell r="D132" t="str">
            <v>CIE AUTOMOTIVE_2012_206_260</v>
          </cell>
          <cell r="E132" t="str">
            <v>Spain</v>
          </cell>
          <cell r="G132" t="str">
            <v>yes</v>
          </cell>
        </row>
        <row r="133">
          <cell r="A133" t="str">
            <v>CIECH_2017</v>
          </cell>
          <cell r="B133" t="str">
            <v>CIECH_2017</v>
          </cell>
          <cell r="C133" t="str">
            <v>CIECH_2017_941_1029</v>
          </cell>
          <cell r="D133" t="str">
            <v>CIECH_2017_941_1029</v>
          </cell>
          <cell r="E133" t="str">
            <v>Poland</v>
          </cell>
          <cell r="F133" t="str">
            <v>Poland</v>
          </cell>
          <cell r="G133" t="str">
            <v>yes</v>
          </cell>
        </row>
        <row r="134">
          <cell r="A134" t="str">
            <v>CIECH_2017</v>
          </cell>
          <cell r="C134" t="str">
            <v>CIECH_2017_1587_1633</v>
          </cell>
          <cell r="D134" t="e">
            <v>#N/A</v>
          </cell>
          <cell r="E134" t="str">
            <v>Poland</v>
          </cell>
          <cell r="G134" t="str">
            <v>yes</v>
          </cell>
        </row>
        <row r="135">
          <cell r="A135" t="str">
            <v>CLARKE T_2014</v>
          </cell>
          <cell r="B135" t="str">
            <v>CLARKE T_2014</v>
          </cell>
          <cell r="C135" t="str">
            <v>CLARKE T_2014_635_694</v>
          </cell>
          <cell r="D135" t="str">
            <v>CLARKE T_2014_635_694</v>
          </cell>
          <cell r="E135" t="str">
            <v>United Kingdom</v>
          </cell>
          <cell r="F135" t="str">
            <v>United Kingdom</v>
          </cell>
          <cell r="G135" t="str">
            <v>yes</v>
          </cell>
        </row>
        <row r="136">
          <cell r="A136" t="str">
            <v>CLARKE T_2014</v>
          </cell>
          <cell r="C136" t="str">
            <v>CLARKE T_2014_16_86</v>
          </cell>
          <cell r="D136" t="e">
            <v>#N/A</v>
          </cell>
          <cell r="E136" t="str">
            <v>United Kingdom</v>
          </cell>
          <cell r="G136" t="str">
            <v>yes</v>
          </cell>
        </row>
        <row r="137">
          <cell r="A137" t="str">
            <v>CLARKE T_2014</v>
          </cell>
          <cell r="C137" t="str">
            <v>CLARKE T_2014_147_164</v>
          </cell>
          <cell r="D137" t="e">
            <v>#N/A</v>
          </cell>
          <cell r="E137" t="str">
            <v>United Kingdom</v>
          </cell>
          <cell r="G137" t="str">
            <v>yes</v>
          </cell>
        </row>
        <row r="138">
          <cell r="A138" t="str">
            <v>CLARKE T_2014</v>
          </cell>
          <cell r="C138" t="str">
            <v>CLARKE T_2014_555_587</v>
          </cell>
          <cell r="D138" t="e">
            <v>#N/A</v>
          </cell>
          <cell r="E138" t="str">
            <v>United Kingdom</v>
          </cell>
          <cell r="G138" t="str">
            <v>yes</v>
          </cell>
        </row>
        <row r="139">
          <cell r="A139" t="str">
            <v>CLAS OHLSON B_2011</v>
          </cell>
          <cell r="B139" t="str">
            <v>CLAS OHLSON B_2011</v>
          </cell>
          <cell r="C139" t="str">
            <v>CLAS OHLSON B_2011_653_1198</v>
          </cell>
          <cell r="D139" t="str">
            <v>CLAS OHLSON B_2011_653_1198</v>
          </cell>
          <cell r="E139" t="str">
            <v>Sweden</v>
          </cell>
          <cell r="F139" t="str">
            <v>Sweden</v>
          </cell>
          <cell r="G139" t="str">
            <v>yes</v>
          </cell>
        </row>
        <row r="140">
          <cell r="A140" t="str">
            <v>CLAS OHLSON B_2014</v>
          </cell>
          <cell r="B140" t="str">
            <v>CLAS OHLSON B_2014</v>
          </cell>
          <cell r="C140" t="str">
            <v>CLAS OHLSON B_2014_120_168</v>
          </cell>
          <cell r="D140" t="str">
            <v>CLAS OHLSON B_2014_120_168</v>
          </cell>
          <cell r="E140" t="str">
            <v>Sweden</v>
          </cell>
          <cell r="F140" t="str">
            <v>Sweden</v>
          </cell>
          <cell r="G140" t="str">
            <v>yes</v>
          </cell>
        </row>
        <row r="141">
          <cell r="A141" t="str">
            <v>CLAS OHLSON B_2014</v>
          </cell>
          <cell r="C141" t="str">
            <v>CLAS OHLSON B_2014_454_563</v>
          </cell>
          <cell r="D141" t="e">
            <v>#N/A</v>
          </cell>
          <cell r="E141" t="str">
            <v>Sweden</v>
          </cell>
          <cell r="G141" t="str">
            <v>yes</v>
          </cell>
        </row>
        <row r="142">
          <cell r="A142" t="str">
            <v>COLRUYT_2013</v>
          </cell>
          <cell r="B142" t="str">
            <v>COLRUYT_2013</v>
          </cell>
          <cell r="C142" t="str">
            <v>COLRUYT_2013_304_439</v>
          </cell>
          <cell r="D142" t="str">
            <v>COLRUYT_2013_304_439</v>
          </cell>
          <cell r="E142" t="str">
            <v>Belgium</v>
          </cell>
          <cell r="F142" t="str">
            <v>Belgium</v>
          </cell>
          <cell r="G142" t="str">
            <v>yes</v>
          </cell>
        </row>
        <row r="143">
          <cell r="A143" t="str">
            <v>COLRUYT_2013</v>
          </cell>
          <cell r="C143" t="str">
            <v>COLRUYT_2013_550_797</v>
          </cell>
          <cell r="D143" t="e">
            <v>#N/A</v>
          </cell>
          <cell r="E143" t="str">
            <v>Belgium</v>
          </cell>
          <cell r="G143" t="str">
            <v>yes</v>
          </cell>
        </row>
        <row r="144">
          <cell r="A144" t="str">
            <v>COLRUYT_2013</v>
          </cell>
          <cell r="C144" t="str">
            <v>COLRUYT_2013_2252_2344</v>
          </cell>
          <cell r="D144" t="e">
            <v>#N/A</v>
          </cell>
          <cell r="E144" t="str">
            <v>Belgium</v>
          </cell>
          <cell r="G144" t="str">
            <v>yes</v>
          </cell>
        </row>
        <row r="145">
          <cell r="A145" t="str">
            <v>COMPASS GROUP_2015</v>
          </cell>
          <cell r="B145" t="str">
            <v>COMPASS GROUP_2015</v>
          </cell>
          <cell r="C145" t="str">
            <v>COMPASS GROUP_2015_186_262</v>
          </cell>
          <cell r="D145" t="e">
            <v>#N/A</v>
          </cell>
          <cell r="E145" t="str">
            <v>United Kingdom</v>
          </cell>
          <cell r="F145" t="str">
            <v>United Kingdom</v>
          </cell>
          <cell r="G145" t="str">
            <v>no</v>
          </cell>
        </row>
        <row r="146">
          <cell r="A146" t="str">
            <v>COMPASS GROUP_2015</v>
          </cell>
          <cell r="C146" t="str">
            <v>COMPASS GROUP_2015_460_591</v>
          </cell>
          <cell r="D146" t="str">
            <v>COMPASS GROUP_2015_460_591</v>
          </cell>
          <cell r="E146" t="str">
            <v>United Kingdom</v>
          </cell>
          <cell r="G146" t="str">
            <v>no</v>
          </cell>
        </row>
        <row r="147">
          <cell r="A147" t="str">
            <v>COMPASS GROUP_2015</v>
          </cell>
          <cell r="C147" t="str">
            <v>COMPASS GROUP_2015_1084_1115</v>
          </cell>
          <cell r="D147" t="e">
            <v>#N/A</v>
          </cell>
          <cell r="E147" t="str">
            <v>United Kingdom</v>
          </cell>
          <cell r="G147" t="str">
            <v>no</v>
          </cell>
        </row>
        <row r="148">
          <cell r="A148" t="str">
            <v>CONSORT MEDICAL_2011</v>
          </cell>
          <cell r="B148" t="str">
            <v>CONSORT MEDICAL_2011</v>
          </cell>
          <cell r="C148" t="str">
            <v>CONSORT MEDICAL_2011_284_325</v>
          </cell>
          <cell r="D148" t="str">
            <v>CONSORT MEDICAL_2011_284_325</v>
          </cell>
          <cell r="E148" t="str">
            <v>United Kingdom</v>
          </cell>
          <cell r="F148" t="str">
            <v>United Kingdom</v>
          </cell>
          <cell r="G148" t="str">
            <v>yes</v>
          </cell>
        </row>
        <row r="149">
          <cell r="A149" t="str">
            <v>CONSORT MEDICAL_2011</v>
          </cell>
          <cell r="C149" t="str">
            <v>CONSORT MEDICAL_2011_549_575</v>
          </cell>
          <cell r="D149" t="e">
            <v>#N/A</v>
          </cell>
          <cell r="E149" t="str">
            <v>United Kingdom</v>
          </cell>
          <cell r="G149" t="str">
            <v>yes</v>
          </cell>
        </row>
        <row r="150">
          <cell r="A150" t="str">
            <v>CRANSWICK_2013</v>
          </cell>
          <cell r="B150" t="str">
            <v>CRANSWICK_2013</v>
          </cell>
          <cell r="C150" t="str">
            <v>CRANSWICK_2013_310_474</v>
          </cell>
          <cell r="D150" t="str">
            <v>CRANSWICK_2013_310_474</v>
          </cell>
          <cell r="E150" t="str">
            <v>United Kingdom</v>
          </cell>
          <cell r="F150" t="str">
            <v>United Kingdom</v>
          </cell>
          <cell r="G150" t="str">
            <v>yes</v>
          </cell>
        </row>
        <row r="151">
          <cell r="A151" t="str">
            <v>CRH_2014</v>
          </cell>
          <cell r="B151" t="str">
            <v>CRH_2014</v>
          </cell>
          <cell r="C151" t="str">
            <v>CRH_2014_132_235</v>
          </cell>
          <cell r="D151" t="str">
            <v>CRH_2014_132_235</v>
          </cell>
          <cell r="E151" t="str">
            <v>Ireland; Republic of</v>
          </cell>
          <cell r="F151" t="str">
            <v>Ireland; Republic of</v>
          </cell>
          <cell r="G151" t="str">
            <v>yes</v>
          </cell>
        </row>
        <row r="152">
          <cell r="A152" t="str">
            <v>CRH_2014</v>
          </cell>
          <cell r="C152" t="str">
            <v>CRH_2014_1033_1061</v>
          </cell>
          <cell r="D152" t="e">
            <v>#N/A</v>
          </cell>
          <cell r="E152" t="str">
            <v>Ireland; Republic of</v>
          </cell>
          <cell r="G152" t="str">
            <v>yes</v>
          </cell>
        </row>
        <row r="153">
          <cell r="A153" t="str">
            <v>CVS GROUP_2015</v>
          </cell>
          <cell r="B153" t="str">
            <v>CVS GROUP_2015</v>
          </cell>
          <cell r="C153" t="str">
            <v>CVS GROUP_2015_165_181</v>
          </cell>
          <cell r="D153" t="e">
            <v>#N/A</v>
          </cell>
          <cell r="E153" t="str">
            <v>United Kingdom</v>
          </cell>
          <cell r="F153" t="str">
            <v>United Kingdom</v>
          </cell>
          <cell r="G153" t="str">
            <v>no</v>
          </cell>
        </row>
        <row r="154">
          <cell r="A154" t="str">
            <v>CVS GROUP_2019</v>
          </cell>
          <cell r="B154" t="str">
            <v>CVS GROUP_2019</v>
          </cell>
          <cell r="C154" t="str">
            <v>CVS GROUP_2019_237_284</v>
          </cell>
          <cell r="D154" t="str">
            <v>CVS GROUP_2019_237_284</v>
          </cell>
          <cell r="E154" t="str">
            <v>United Kingdom</v>
          </cell>
          <cell r="F154" t="str">
            <v>United Kingdom</v>
          </cell>
          <cell r="G154" t="str">
            <v>no</v>
          </cell>
        </row>
        <row r="155">
          <cell r="A155" t="str">
            <v>CVS GROUP_2019</v>
          </cell>
          <cell r="C155" t="str">
            <v>CVS GROUP_2019_859_875</v>
          </cell>
          <cell r="D155" t="e">
            <v>#N/A</v>
          </cell>
          <cell r="E155" t="str">
            <v>United Kingdom</v>
          </cell>
          <cell r="G155" t="str">
            <v>no</v>
          </cell>
        </row>
        <row r="156">
          <cell r="A156" t="str">
            <v>D'AMICO INTL.SHIP._2013</v>
          </cell>
          <cell r="B156" t="str">
            <v>D'AMICO INTL.SHIP._2013</v>
          </cell>
          <cell r="C156" t="str">
            <v>D'AMICO INTL.SHIP._2013_2_138</v>
          </cell>
          <cell r="D156" t="str">
            <v>D'AMICO INTL.SHIP._2013_2_138</v>
          </cell>
          <cell r="E156" t="str">
            <v>Italy</v>
          </cell>
          <cell r="F156" t="str">
            <v>Italy</v>
          </cell>
          <cell r="G156" t="str">
            <v>yes</v>
          </cell>
        </row>
        <row r="157">
          <cell r="A157" t="str">
            <v>D'AMICO INTL.SHIP._2015</v>
          </cell>
          <cell r="B157" t="str">
            <v>D'AMICO INTL.SHIP._2015</v>
          </cell>
          <cell r="C157" t="str">
            <v>D'AMICO INTL.SHIP._2015_2_131</v>
          </cell>
          <cell r="D157" t="e">
            <v>#N/A</v>
          </cell>
          <cell r="E157" t="str">
            <v>Italy</v>
          </cell>
          <cell r="F157" t="str">
            <v>Italy</v>
          </cell>
          <cell r="G157" t="str">
            <v>yes</v>
          </cell>
        </row>
        <row r="158">
          <cell r="A158" t="str">
            <v>D'AMICO INTL.SHIP._2015</v>
          </cell>
          <cell r="C158" t="str">
            <v>D'AMICO INTL.SHIP._2015_150_169</v>
          </cell>
          <cell r="D158" t="str">
            <v>D'AMICO INTL.SHIP._2015_150_169</v>
          </cell>
          <cell r="E158" t="str">
            <v>Italy</v>
          </cell>
          <cell r="G158" t="str">
            <v>yes</v>
          </cell>
        </row>
        <row r="159">
          <cell r="A159" t="str">
            <v>D'IETEREN_2014</v>
          </cell>
          <cell r="B159" t="str">
            <v>D'IETEREN_2014</v>
          </cell>
          <cell r="C159" t="str">
            <v>D'IETEREN_2014_446_653</v>
          </cell>
          <cell r="D159" t="str">
            <v>D'IETEREN_2014_446_653</v>
          </cell>
          <cell r="E159" t="str">
            <v>Belgium</v>
          </cell>
          <cell r="F159" t="str">
            <v>Belgium</v>
          </cell>
          <cell r="G159" t="str">
            <v>yes</v>
          </cell>
        </row>
        <row r="160">
          <cell r="A160" t="str">
            <v>D'IETEREN_2014</v>
          </cell>
          <cell r="C160" t="str">
            <v>D'IETEREN_2014_1979_1998</v>
          </cell>
          <cell r="D160" t="e">
            <v>#N/A</v>
          </cell>
          <cell r="E160" t="str">
            <v>Belgium</v>
          </cell>
          <cell r="G160" t="str">
            <v>yes</v>
          </cell>
        </row>
        <row r="161">
          <cell r="A161" t="str">
            <v>DAILY MAIL 'A'_2014</v>
          </cell>
          <cell r="B161" t="str">
            <v>DAILY MAIL 'A'_2014</v>
          </cell>
          <cell r="C161" t="str">
            <v>DAILY MAIL 'A'_2014_876_954</v>
          </cell>
          <cell r="D161" t="str">
            <v>DAILY MAIL 'A'_2014_876_954</v>
          </cell>
          <cell r="E161" t="str">
            <v>United Kingdom</v>
          </cell>
          <cell r="F161" t="str">
            <v>United Kingdom</v>
          </cell>
          <cell r="G161" t="str">
            <v>yes</v>
          </cell>
        </row>
        <row r="162">
          <cell r="A162" t="str">
            <v>DAILY MAIL 'A'_2014</v>
          </cell>
          <cell r="C162" t="str">
            <v>DAILY MAIL 'A'_2014_1363_1380</v>
          </cell>
          <cell r="D162" t="str">
            <v>DAILY MAIL 'A'_2014_1363_1380</v>
          </cell>
          <cell r="E162" t="str">
            <v>United Kingdom</v>
          </cell>
          <cell r="G162" t="str">
            <v>yes</v>
          </cell>
        </row>
        <row r="163">
          <cell r="A163" t="str">
            <v>DAILY MAIL 'A'_2015</v>
          </cell>
          <cell r="B163" t="str">
            <v>DAILY MAIL 'A'_2015</v>
          </cell>
          <cell r="C163" t="str">
            <v>DAILY MAIL 'A'_2015_999_1136</v>
          </cell>
          <cell r="D163" t="str">
            <v>DAILY MAIL 'A'_2015_999_1136</v>
          </cell>
          <cell r="E163" t="str">
            <v>United Kingdom</v>
          </cell>
          <cell r="F163" t="str">
            <v>United Kingdom</v>
          </cell>
          <cell r="G163" t="str">
            <v>yes</v>
          </cell>
        </row>
        <row r="164">
          <cell r="A164" t="str">
            <v>DAILY MAIL 'A'_2015</v>
          </cell>
          <cell r="C164" t="str">
            <v>DAILY MAIL 'A'_2015_941_965</v>
          </cell>
          <cell r="D164" t="e">
            <v>#N/A</v>
          </cell>
          <cell r="E164" t="str">
            <v>United Kingdom</v>
          </cell>
          <cell r="G164" t="str">
            <v>yes</v>
          </cell>
        </row>
        <row r="165">
          <cell r="A165" t="str">
            <v>DAILY MAIL 'A'_2015</v>
          </cell>
          <cell r="C165" t="str">
            <v>DAILY MAIL 'A'_2015_1738_1757</v>
          </cell>
          <cell r="D165" t="e">
            <v>#N/A</v>
          </cell>
          <cell r="E165" t="str">
            <v>United Kingdom</v>
          </cell>
          <cell r="G165" t="str">
            <v>yes</v>
          </cell>
        </row>
        <row r="166">
          <cell r="A166" t="str">
            <v>DANONE_2018</v>
          </cell>
          <cell r="B166" t="str">
            <v>DANONE_2018</v>
          </cell>
          <cell r="C166" t="str">
            <v>DANONE_2018_2053_2735</v>
          </cell>
          <cell r="D166" t="str">
            <v>DANONE_2018_2053_2735</v>
          </cell>
          <cell r="E166" t="str">
            <v>France</v>
          </cell>
          <cell r="F166" t="str">
            <v>France</v>
          </cell>
          <cell r="G166" t="str">
            <v>yes</v>
          </cell>
        </row>
        <row r="167">
          <cell r="A167" t="str">
            <v>DANONE_2018</v>
          </cell>
          <cell r="C167" t="str">
            <v>DANONE_2018_2897_3028</v>
          </cell>
          <cell r="D167" t="e">
            <v>#N/A</v>
          </cell>
          <cell r="E167" t="str">
            <v>France</v>
          </cell>
          <cell r="G167" t="str">
            <v>yes</v>
          </cell>
        </row>
        <row r="168">
          <cell r="A168" t="str">
            <v>DANONE_2018</v>
          </cell>
          <cell r="C168" t="str">
            <v>DANONE_2018_4168_4184</v>
          </cell>
          <cell r="D168" t="e">
            <v>#N/A</v>
          </cell>
          <cell r="E168" t="str">
            <v>France</v>
          </cell>
          <cell r="G168" t="str">
            <v>yes</v>
          </cell>
        </row>
        <row r="169">
          <cell r="A169" t="str">
            <v>DART GROUP_2017</v>
          </cell>
          <cell r="B169" t="str">
            <v>DART GROUP_2017</v>
          </cell>
          <cell r="C169" t="str">
            <v>DART GROUP_2017_264_326</v>
          </cell>
          <cell r="D169" t="str">
            <v>DART GROUP_2017_264_326</v>
          </cell>
          <cell r="E169" t="str">
            <v>United Kingdom</v>
          </cell>
          <cell r="F169" t="str">
            <v>United Kingdom</v>
          </cell>
          <cell r="G169" t="str">
            <v>yes</v>
          </cell>
        </row>
        <row r="170">
          <cell r="A170" t="str">
            <v>DEBENHAMS_2012</v>
          </cell>
          <cell r="B170" t="str">
            <v>DEBENHAMS_2012</v>
          </cell>
          <cell r="C170" t="str">
            <v>DEBENHAMS_2012_700_804</v>
          </cell>
          <cell r="D170" t="str">
            <v>DEBENHAMS_2012_700_804</v>
          </cell>
          <cell r="E170" t="str">
            <v>United Kingdom</v>
          </cell>
          <cell r="F170" t="str">
            <v>United Kingdom</v>
          </cell>
          <cell r="G170" t="str">
            <v>yes</v>
          </cell>
        </row>
        <row r="171">
          <cell r="A171" t="str">
            <v>DEBENHAMS_2012</v>
          </cell>
          <cell r="C171" t="str">
            <v>DEBENHAMS_2012_640_660</v>
          </cell>
          <cell r="D171" t="e">
            <v>#N/A</v>
          </cell>
          <cell r="E171" t="str">
            <v>United Kingdom</v>
          </cell>
          <cell r="G171" t="str">
            <v>yes</v>
          </cell>
        </row>
        <row r="172">
          <cell r="A172" t="str">
            <v>DEBENHAMS_2012</v>
          </cell>
          <cell r="C172" t="str">
            <v>DEBENHAMS_2012_1014_1030</v>
          </cell>
          <cell r="D172" t="e">
            <v>#N/A</v>
          </cell>
          <cell r="E172" t="str">
            <v>United Kingdom</v>
          </cell>
          <cell r="G172" t="str">
            <v>yes</v>
          </cell>
        </row>
        <row r="173">
          <cell r="A173" t="str">
            <v>DEBENHAMS_2018</v>
          </cell>
          <cell r="B173" t="str">
            <v>DEBENHAMS_2018</v>
          </cell>
          <cell r="C173" t="str">
            <v>DEBENHAMS_2018_211_365</v>
          </cell>
          <cell r="D173" t="str">
            <v>DEBENHAMS_2018_211_365</v>
          </cell>
          <cell r="E173" t="str">
            <v>United Kingdom</v>
          </cell>
          <cell r="F173" t="str">
            <v>United Kingdom</v>
          </cell>
          <cell r="G173" t="str">
            <v>yes</v>
          </cell>
        </row>
        <row r="174">
          <cell r="A174" t="str">
            <v>DEMANT_2011</v>
          </cell>
          <cell r="B174" t="str">
            <v>DEMANT_2011</v>
          </cell>
          <cell r="C174" t="str">
            <v>DEMANT_2011_369_387</v>
          </cell>
          <cell r="D174" t="str">
            <v>DEMANT_2011_369_387</v>
          </cell>
          <cell r="E174" t="str">
            <v>Denmark</v>
          </cell>
          <cell r="F174" t="str">
            <v>Denmark</v>
          </cell>
          <cell r="G174" t="str">
            <v>yes</v>
          </cell>
        </row>
        <row r="175">
          <cell r="A175" t="str">
            <v>DERICHEBOURG_2012</v>
          </cell>
          <cell r="B175" t="str">
            <v>DERICHEBOURG_2012</v>
          </cell>
          <cell r="C175" t="str">
            <v>DERICHEBOURG_2012_146_167</v>
          </cell>
          <cell r="D175" t="str">
            <v>DERICHEBOURG_2012_146_167</v>
          </cell>
          <cell r="E175" t="str">
            <v>France</v>
          </cell>
          <cell r="F175" t="str">
            <v>France</v>
          </cell>
          <cell r="G175" t="str">
            <v>yes</v>
          </cell>
        </row>
        <row r="176">
          <cell r="A176" t="str">
            <v>DERICHEBOURG_2012</v>
          </cell>
          <cell r="C176" t="str">
            <v>DERICHEBOURG_2012_257_279</v>
          </cell>
          <cell r="D176" t="e">
            <v>#N/A</v>
          </cell>
          <cell r="E176" t="str">
            <v>France</v>
          </cell>
          <cell r="G176" t="str">
            <v>yes</v>
          </cell>
        </row>
        <row r="177">
          <cell r="A177" t="str">
            <v>DERICHEBOURG_2012</v>
          </cell>
          <cell r="C177" t="str">
            <v>DERICHEBOURG_2012_953_1047</v>
          </cell>
          <cell r="D177" t="e">
            <v>#N/A</v>
          </cell>
          <cell r="E177" t="str">
            <v>France</v>
          </cell>
          <cell r="G177" t="str">
            <v>yes</v>
          </cell>
        </row>
        <row r="178">
          <cell r="A178" t="str">
            <v>DEUTSCHE POST_2017</v>
          </cell>
          <cell r="B178" t="str">
            <v>DEUTSCHE POST_2017</v>
          </cell>
          <cell r="C178" t="str">
            <v>DEUTSCHE POST_2017_1132_1243</v>
          </cell>
          <cell r="D178" t="str">
            <v>DEUTSCHE POST_2017_1132_1243</v>
          </cell>
          <cell r="E178" t="str">
            <v>Germany</v>
          </cell>
          <cell r="F178" t="str">
            <v>Germany</v>
          </cell>
          <cell r="G178" t="str">
            <v>yes</v>
          </cell>
        </row>
        <row r="179">
          <cell r="A179" t="str">
            <v>DEUTSCHE POST_2017</v>
          </cell>
          <cell r="C179" t="str">
            <v>DEUTSCHE POST_2017_1658_1678</v>
          </cell>
          <cell r="D179" t="e">
            <v>#N/A</v>
          </cell>
          <cell r="E179" t="str">
            <v>Germany</v>
          </cell>
          <cell r="G179" t="str">
            <v>yes</v>
          </cell>
        </row>
        <row r="180">
          <cell r="A180" t="str">
            <v>DEUTSCHE TELEKOM_2013</v>
          </cell>
          <cell r="B180" t="str">
            <v>DEUTSCHE TELEKOM_2013</v>
          </cell>
          <cell r="C180" t="str">
            <v>DEUTSCHE TELEKOM_2013_2858_3095</v>
          </cell>
          <cell r="D180" t="str">
            <v>DEUTSCHE TELEKOM_2013_2858_3095</v>
          </cell>
          <cell r="E180" t="str">
            <v>Germany</v>
          </cell>
          <cell r="F180" t="str">
            <v>Germany</v>
          </cell>
          <cell r="G180" t="str">
            <v>yes</v>
          </cell>
        </row>
        <row r="181">
          <cell r="A181" t="str">
            <v>DEUTSCHE TELEKOM_2013</v>
          </cell>
          <cell r="C181" t="str">
            <v>DEUTSCHE TELEKOM_2013_181_208</v>
          </cell>
          <cell r="D181" t="e">
            <v>#N/A</v>
          </cell>
          <cell r="E181" t="str">
            <v>Germany</v>
          </cell>
          <cell r="G181" t="str">
            <v>yes</v>
          </cell>
        </row>
        <row r="182">
          <cell r="A182" t="str">
            <v>DEUTSCHE TELEKOM_2013</v>
          </cell>
          <cell r="C182" t="str">
            <v>DEUTSCHE TELEKOM_2013_3301_3438</v>
          </cell>
          <cell r="D182" t="e">
            <v>#N/A</v>
          </cell>
          <cell r="E182" t="str">
            <v>Germany</v>
          </cell>
          <cell r="G182" t="str">
            <v>yes</v>
          </cell>
        </row>
        <row r="183">
          <cell r="A183" t="str">
            <v>DIALIGHT_2014</v>
          </cell>
          <cell r="B183" t="str">
            <v>DIALIGHT_2014</v>
          </cell>
          <cell r="C183" t="str">
            <v>DIALIGHT_2014_338_381</v>
          </cell>
          <cell r="D183" t="str">
            <v>DIALIGHT_2014_338_381</v>
          </cell>
          <cell r="E183" t="str">
            <v>United Kingdom</v>
          </cell>
          <cell r="F183" t="str">
            <v>United Kingdom</v>
          </cell>
          <cell r="G183" t="str">
            <v>yes</v>
          </cell>
        </row>
        <row r="184">
          <cell r="A184" t="str">
            <v>DIGIA_2018</v>
          </cell>
          <cell r="B184" t="str">
            <v>DIGIA_2018</v>
          </cell>
          <cell r="C184" t="str">
            <v>DIGIA_2018_147_246</v>
          </cell>
          <cell r="D184" t="str">
            <v>DIGIA_2018_147_246</v>
          </cell>
          <cell r="E184" t="str">
            <v>Finland</v>
          </cell>
          <cell r="F184" t="str">
            <v>Finland</v>
          </cell>
          <cell r="G184" t="str">
            <v>yes</v>
          </cell>
        </row>
        <row r="185">
          <cell r="A185" t="str">
            <v>DIGIA_2018</v>
          </cell>
          <cell r="C185" t="str">
            <v>DIGIA_2018_778_920</v>
          </cell>
          <cell r="D185" t="e">
            <v>#N/A</v>
          </cell>
          <cell r="E185" t="str">
            <v>Finland</v>
          </cell>
          <cell r="G185" t="str">
            <v>yes</v>
          </cell>
        </row>
        <row r="186">
          <cell r="A186" t="str">
            <v>DO CO REST.CATER._2017</v>
          </cell>
          <cell r="B186" t="str">
            <v>DO CO REST.CATER._2017</v>
          </cell>
          <cell r="C186" t="str">
            <v>DO CO REST.CATER._2017_643_659</v>
          </cell>
          <cell r="D186" t="str">
            <v>DO CO REST.CATER._2017_643_659</v>
          </cell>
          <cell r="E186" t="str">
            <v>Austria</v>
          </cell>
          <cell r="F186" t="str">
            <v>Austria</v>
          </cell>
          <cell r="G186" t="str">
            <v>yes</v>
          </cell>
        </row>
        <row r="187">
          <cell r="A187" t="str">
            <v>DR HOENLE_2017</v>
          </cell>
          <cell r="B187" t="str">
            <v>DR HOENLE_2017</v>
          </cell>
          <cell r="C187" t="str">
            <v>DR HOENLE_2017_354_389</v>
          </cell>
          <cell r="D187" t="str">
            <v>DR HOENLE_2017_354_389</v>
          </cell>
          <cell r="E187" t="str">
            <v>Germany</v>
          </cell>
          <cell r="F187" t="str">
            <v>Germany</v>
          </cell>
          <cell r="G187" t="str">
            <v>yes</v>
          </cell>
        </row>
        <row r="188">
          <cell r="A188" t="str">
            <v>DRAEGERWERK_2013</v>
          </cell>
          <cell r="B188" t="str">
            <v>DRAEGERWERK_2013</v>
          </cell>
          <cell r="C188" t="str">
            <v>DRAEGERWERK_2013_1213_1309</v>
          </cell>
          <cell r="D188" t="e">
            <v>#N/A</v>
          </cell>
          <cell r="E188" t="str">
            <v>Germany</v>
          </cell>
          <cell r="F188" t="str">
            <v>Germany</v>
          </cell>
          <cell r="G188" t="str">
            <v>yes</v>
          </cell>
        </row>
        <row r="189">
          <cell r="A189" t="str">
            <v>DRAEGERWERK_2013</v>
          </cell>
          <cell r="C189" t="str">
            <v>DRAEGERWERK_2013_1562_1725</v>
          </cell>
          <cell r="D189" t="str">
            <v>DRAEGERWERK_2013_1562_1725</v>
          </cell>
          <cell r="E189" t="str">
            <v>Germany</v>
          </cell>
          <cell r="G189" t="str">
            <v>yes</v>
          </cell>
        </row>
        <row r="190">
          <cell r="A190" t="str">
            <v>DRAEGERWERK_2013</v>
          </cell>
          <cell r="C190" t="str">
            <v>DRAEGERWERK_2013_2083_2099</v>
          </cell>
          <cell r="D190" t="e">
            <v>#N/A</v>
          </cell>
          <cell r="E190" t="str">
            <v>Germany</v>
          </cell>
          <cell r="G190" t="str">
            <v>yes</v>
          </cell>
        </row>
        <row r="191">
          <cell r="A191" t="str">
            <v>DRAEGERWERK_2013</v>
          </cell>
          <cell r="C191" t="str">
            <v>DRAEGERWERK_2013_2971_3027</v>
          </cell>
          <cell r="D191" t="e">
            <v>#N/A</v>
          </cell>
          <cell r="E191" t="str">
            <v>Germany</v>
          </cell>
          <cell r="G191" t="str">
            <v>yes</v>
          </cell>
        </row>
        <row r="192">
          <cell r="A192" t="str">
            <v>DSM KONINKLIJKE_2015</v>
          </cell>
          <cell r="B192" t="str">
            <v>DSM KONINKLIJKE_2015</v>
          </cell>
          <cell r="C192" t="str">
            <v>DSM KONINKLIJKE_2015_63_285</v>
          </cell>
          <cell r="D192" t="e">
            <v>#N/A</v>
          </cell>
          <cell r="E192" t="str">
            <v>Netherlands</v>
          </cell>
          <cell r="F192" t="str">
            <v>Netherlands</v>
          </cell>
          <cell r="G192" t="str">
            <v>no</v>
          </cell>
        </row>
        <row r="193">
          <cell r="A193" t="str">
            <v>DSM KONINKLIJKE_2015</v>
          </cell>
          <cell r="C193" t="str">
            <v>DSM KONINKLIJKE_2015_401_1509</v>
          </cell>
          <cell r="D193" t="str">
            <v>DSM KONINKLIJKE_2015_401_1509</v>
          </cell>
          <cell r="E193" t="str">
            <v>Netherlands</v>
          </cell>
          <cell r="G193" t="str">
            <v>no</v>
          </cell>
        </row>
        <row r="194">
          <cell r="A194" t="str">
            <v>DSM KONINKLIJKE_2015</v>
          </cell>
          <cell r="C194" t="str">
            <v>DSM KONINKLIJKE_2015_2110_2142</v>
          </cell>
          <cell r="D194" t="e">
            <v>#N/A</v>
          </cell>
          <cell r="E194" t="str">
            <v>Netherlands</v>
          </cell>
          <cell r="G194" t="str">
            <v>no</v>
          </cell>
        </row>
        <row r="195">
          <cell r="A195" t="str">
            <v>DSM KONINKLIJKE_2015</v>
          </cell>
          <cell r="C195" t="str">
            <v>DSM KONINKLIJKE_2015_2255_2289</v>
          </cell>
          <cell r="D195" t="e">
            <v>#N/A</v>
          </cell>
          <cell r="E195" t="str">
            <v>Netherlands</v>
          </cell>
          <cell r="G195" t="str">
            <v>no</v>
          </cell>
        </row>
        <row r="196">
          <cell r="A196" t="str">
            <v>DSM KONINKLIJKE_2015</v>
          </cell>
          <cell r="C196" t="str">
            <v>DSM KONINKLIJKE_2015_3977_4120</v>
          </cell>
          <cell r="D196" t="e">
            <v>#N/A</v>
          </cell>
          <cell r="E196" t="str">
            <v>Netherlands</v>
          </cell>
          <cell r="G196" t="str">
            <v>no</v>
          </cell>
        </row>
        <row r="197">
          <cell r="A197" t="str">
            <v>DUNELM GROUP_2018</v>
          </cell>
          <cell r="B197" t="str">
            <v>DUNELM GROUP_2018</v>
          </cell>
          <cell r="C197" t="str">
            <v>DUNELM GROUP_2018_96_116</v>
          </cell>
          <cell r="D197" t="e">
            <v>#N/A</v>
          </cell>
          <cell r="E197" t="str">
            <v>United Kingdom</v>
          </cell>
          <cell r="F197" t="str">
            <v>United Kingdom</v>
          </cell>
          <cell r="G197" t="str">
            <v>yes</v>
          </cell>
        </row>
        <row r="198">
          <cell r="A198" t="str">
            <v>DUNELM GROUP_2018</v>
          </cell>
          <cell r="C198" t="str">
            <v>DUNELM GROUP_2018_499_614</v>
          </cell>
          <cell r="D198" t="str">
            <v>DUNELM GROUP_2018_499_614</v>
          </cell>
          <cell r="E198" t="str">
            <v>United Kingdom</v>
          </cell>
          <cell r="G198" t="str">
            <v>yes</v>
          </cell>
        </row>
        <row r="199">
          <cell r="A199" t="str">
            <v>DUNELM GROUP_2018</v>
          </cell>
          <cell r="C199" t="str">
            <v>DUNELM GROUP_2018_847_920</v>
          </cell>
          <cell r="D199" t="e">
            <v>#N/A</v>
          </cell>
          <cell r="E199" t="str">
            <v>United Kingdom</v>
          </cell>
          <cell r="G199" t="str">
            <v>yes</v>
          </cell>
        </row>
        <row r="200">
          <cell r="A200" t="str">
            <v>DUNELM GROUP_2018</v>
          </cell>
          <cell r="C200" t="str">
            <v>DUNELM GROUP_2018_1512_1537</v>
          </cell>
          <cell r="D200" t="e">
            <v>#N/A</v>
          </cell>
          <cell r="E200" t="str">
            <v>United Kingdom</v>
          </cell>
          <cell r="G200" t="str">
            <v>yes</v>
          </cell>
        </row>
        <row r="201">
          <cell r="A201" t="str">
            <v>EI GROUP_2014</v>
          </cell>
          <cell r="B201" t="str">
            <v>EI GROUP_2014</v>
          </cell>
          <cell r="C201" t="str">
            <v>EI GROUP_2014_116_172</v>
          </cell>
          <cell r="D201" t="e">
            <v>#N/A</v>
          </cell>
          <cell r="E201" t="str">
            <v>United Kingdom</v>
          </cell>
          <cell r="F201" t="str">
            <v>United Kingdom</v>
          </cell>
          <cell r="G201" t="str">
            <v>yes</v>
          </cell>
        </row>
        <row r="202">
          <cell r="A202" t="str">
            <v>EI GROUP_2014</v>
          </cell>
          <cell r="C202" t="str">
            <v>EI GROUP_2014_270_381</v>
          </cell>
          <cell r="D202" t="str">
            <v>EI GROUP_2014_270_381</v>
          </cell>
          <cell r="E202" t="str">
            <v>United Kingdom</v>
          </cell>
          <cell r="G202" t="str">
            <v>yes</v>
          </cell>
        </row>
        <row r="203">
          <cell r="A203" t="str">
            <v>EL EN_2019</v>
          </cell>
          <cell r="B203" t="str">
            <v>EL EN_2019</v>
          </cell>
          <cell r="C203" t="str">
            <v>EL EN_2019_2666_2684</v>
          </cell>
          <cell r="D203" t="str">
            <v>EL EN_2019_2666_2684</v>
          </cell>
          <cell r="E203" t="str">
            <v>Italy</v>
          </cell>
          <cell r="F203" t="str">
            <v>Italy</v>
          </cell>
          <cell r="G203" t="str">
            <v>no</v>
          </cell>
        </row>
        <row r="204">
          <cell r="A204" t="str">
            <v>ELRINGKLINGER N_2016</v>
          </cell>
          <cell r="B204" t="str">
            <v>ELRINGKLINGER N_2016</v>
          </cell>
          <cell r="C204" t="str">
            <v>ELRINGKLINGER N_2016_0_22</v>
          </cell>
          <cell r="D204" t="e">
            <v>#N/A</v>
          </cell>
          <cell r="E204" t="str">
            <v>Germany</v>
          </cell>
          <cell r="F204" t="str">
            <v>Germany</v>
          </cell>
          <cell r="G204" t="str">
            <v>yes</v>
          </cell>
        </row>
        <row r="205">
          <cell r="A205" t="str">
            <v>ELRINGKLINGER N_2016</v>
          </cell>
          <cell r="C205" t="str">
            <v>ELRINGKLINGER N_2016_1294_1317</v>
          </cell>
          <cell r="D205" t="str">
            <v>ELRINGKLINGER N_2016_1294_1317</v>
          </cell>
          <cell r="E205" t="str">
            <v>Germany</v>
          </cell>
          <cell r="G205" t="str">
            <v>yes</v>
          </cell>
        </row>
        <row r="206">
          <cell r="A206" t="str">
            <v>ENBW ENGE.BADEN-WURTG._2011</v>
          </cell>
          <cell r="B206" t="str">
            <v>ENBW ENGE.BADEN-WURTG._2011</v>
          </cell>
          <cell r="C206" t="str">
            <v>ENBW ENGE.BADEN-WURTG._2011_224_378</v>
          </cell>
          <cell r="D206" t="e">
            <v>#N/A</v>
          </cell>
          <cell r="E206" t="str">
            <v>Germany</v>
          </cell>
          <cell r="F206" t="str">
            <v>Germany</v>
          </cell>
          <cell r="G206" t="str">
            <v>no</v>
          </cell>
        </row>
        <row r="207">
          <cell r="A207" t="str">
            <v>ENBW ENGE.BADEN-WURTG._2011</v>
          </cell>
          <cell r="C207" t="str">
            <v>ENBW ENGE.BADEN-WURTG._2011_379_652</v>
          </cell>
          <cell r="D207" t="str">
            <v>ENBW ENGE.BADEN-WURTG._2011_379_652</v>
          </cell>
          <cell r="E207" t="str">
            <v>Germany</v>
          </cell>
          <cell r="G207" t="str">
            <v>no</v>
          </cell>
        </row>
        <row r="208">
          <cell r="A208" t="str">
            <v>ENBW ENGE.BADEN-WURTG._2011</v>
          </cell>
          <cell r="C208" t="str">
            <v>ENBW ENGE.BADEN-WURTG._2011_747_768</v>
          </cell>
          <cell r="D208" t="e">
            <v>#N/A</v>
          </cell>
          <cell r="E208" t="str">
            <v>Germany</v>
          </cell>
          <cell r="G208" t="str">
            <v>no</v>
          </cell>
        </row>
        <row r="209">
          <cell r="A209" t="str">
            <v>ENBW ENGE.BADEN-WURTG._2011</v>
          </cell>
          <cell r="C209" t="str">
            <v>ENBW ENGE.BADEN-WURTG._2011_1017_1239</v>
          </cell>
          <cell r="D209" t="e">
            <v>#N/A</v>
          </cell>
          <cell r="E209" t="str">
            <v>Germany</v>
          </cell>
          <cell r="G209" t="str">
            <v>no</v>
          </cell>
        </row>
        <row r="210">
          <cell r="A210" t="str">
            <v>ENBW ENGE.BADEN-WURTG._2011</v>
          </cell>
          <cell r="C210" t="str">
            <v>ENBW ENGE.BADEN-WURTG._2011_1772_2033</v>
          </cell>
          <cell r="D210" t="e">
            <v>#N/A</v>
          </cell>
          <cell r="E210" t="str">
            <v>Germany</v>
          </cell>
          <cell r="G210" t="str">
            <v>no</v>
          </cell>
        </row>
        <row r="211">
          <cell r="A211" t="str">
            <v>ENBW ENGE.BADEN-WURTG._2011</v>
          </cell>
          <cell r="C211" t="str">
            <v>ENBW ENGE.BADEN-WURTG._2011_2519_2564</v>
          </cell>
          <cell r="D211" t="e">
            <v>#N/A</v>
          </cell>
          <cell r="E211" t="str">
            <v>Germany</v>
          </cell>
          <cell r="G211" t="str">
            <v>no</v>
          </cell>
        </row>
        <row r="212">
          <cell r="A212" t="str">
            <v>ENDESA_2013</v>
          </cell>
          <cell r="B212" t="str">
            <v>ENDESA_2013</v>
          </cell>
          <cell r="C212" t="str">
            <v>ENDESA_2013_11_28</v>
          </cell>
          <cell r="D212" t="e">
            <v>#N/A</v>
          </cell>
          <cell r="E212" t="str">
            <v>Spain</v>
          </cell>
          <cell r="F212" t="str">
            <v>Spain</v>
          </cell>
          <cell r="G212" t="str">
            <v>yes</v>
          </cell>
        </row>
        <row r="213">
          <cell r="A213" t="str">
            <v>ENDESA_2013</v>
          </cell>
          <cell r="C213" t="str">
            <v>ENDESA_2013_1230_1419</v>
          </cell>
          <cell r="D213" t="str">
            <v>ENDESA_2013_1230_1419</v>
          </cell>
          <cell r="E213" t="str">
            <v>Spain</v>
          </cell>
          <cell r="G213" t="str">
            <v>yes</v>
          </cell>
        </row>
        <row r="214">
          <cell r="A214" t="str">
            <v>ENDESA_2013</v>
          </cell>
          <cell r="C214" t="str">
            <v>ENDESA_2013_1542_1796</v>
          </cell>
          <cell r="D214" t="e">
            <v>#N/A</v>
          </cell>
          <cell r="E214" t="str">
            <v>Spain</v>
          </cell>
          <cell r="G214" t="str">
            <v>yes</v>
          </cell>
        </row>
        <row r="215">
          <cell r="A215" t="str">
            <v>ENDESA_2015</v>
          </cell>
          <cell r="B215" t="str">
            <v>ENDESA_2015</v>
          </cell>
          <cell r="C215" t="str">
            <v>ENDESA_2015_126_203</v>
          </cell>
          <cell r="D215" t="e">
            <v>#N/A</v>
          </cell>
          <cell r="E215" t="str">
            <v>Spain</v>
          </cell>
          <cell r="F215" t="str">
            <v>Spain</v>
          </cell>
          <cell r="G215" t="str">
            <v>yes</v>
          </cell>
        </row>
        <row r="216">
          <cell r="A216" t="str">
            <v>ENDESA_2015</v>
          </cell>
          <cell r="C216" t="str">
            <v>ENDESA_2015_1104_1509</v>
          </cell>
          <cell r="D216" t="str">
            <v>ENDESA_2015_1104_1509</v>
          </cell>
          <cell r="E216" t="str">
            <v>Spain</v>
          </cell>
          <cell r="G216" t="str">
            <v>yes</v>
          </cell>
        </row>
        <row r="217">
          <cell r="A217" t="str">
            <v>ENEA_2014</v>
          </cell>
          <cell r="B217" t="str">
            <v>ENEA_2014</v>
          </cell>
          <cell r="C217" t="str">
            <v>ENEA_2014_240_271</v>
          </cell>
          <cell r="D217" t="e">
            <v>#N/A</v>
          </cell>
          <cell r="E217" t="str">
            <v>Poland</v>
          </cell>
          <cell r="F217" t="str">
            <v>Poland</v>
          </cell>
          <cell r="G217" t="str">
            <v>no</v>
          </cell>
        </row>
        <row r="218">
          <cell r="A218" t="str">
            <v>ENEA_2014</v>
          </cell>
          <cell r="C218" t="str">
            <v>ENEA_2014_463_488</v>
          </cell>
          <cell r="D218" t="e">
            <v>#N/A</v>
          </cell>
          <cell r="E218" t="str">
            <v>Poland</v>
          </cell>
          <cell r="G218" t="str">
            <v>no</v>
          </cell>
        </row>
        <row r="219">
          <cell r="A219" t="str">
            <v>ENEA_2014</v>
          </cell>
          <cell r="C219" t="str">
            <v>ENEA_2014_1144_1238</v>
          </cell>
          <cell r="D219" t="str">
            <v>ENEA_2014_1144_1238</v>
          </cell>
          <cell r="E219" t="str">
            <v>Poland</v>
          </cell>
          <cell r="G219" t="str">
            <v>no</v>
          </cell>
        </row>
        <row r="220">
          <cell r="A220" t="str">
            <v>EUROFINS SCIENTIFIC_2016</v>
          </cell>
          <cell r="B220" t="str">
            <v>EUROFINS SCIENTIFIC_2016</v>
          </cell>
          <cell r="C220" t="str">
            <v>EUROFINS SCIENTIFIC_2016_47_64</v>
          </cell>
          <cell r="D220" t="e">
            <v>#N/A</v>
          </cell>
          <cell r="E220" t="str">
            <v>France</v>
          </cell>
          <cell r="F220" t="str">
            <v>France</v>
          </cell>
          <cell r="G220" t="str">
            <v>yes</v>
          </cell>
        </row>
        <row r="221">
          <cell r="A221" t="str">
            <v>EUROFINS SCIENTIFIC_2016</v>
          </cell>
          <cell r="C221" t="str">
            <v>EUROFINS SCIENTIFIC_2016_229_289</v>
          </cell>
          <cell r="D221" t="str">
            <v>EUROFINS SCIENTIFIC_2016_229_289</v>
          </cell>
          <cell r="E221" t="str">
            <v>France</v>
          </cell>
          <cell r="G221" t="str">
            <v>yes</v>
          </cell>
        </row>
        <row r="222">
          <cell r="A222" t="str">
            <v>EUROFINS SCIENTIFIC_2016</v>
          </cell>
          <cell r="C222" t="str">
            <v>EUROFINS SCIENTIFIC_2016_312_328</v>
          </cell>
          <cell r="D222" t="e">
            <v>#N/A</v>
          </cell>
          <cell r="E222" t="str">
            <v>France</v>
          </cell>
          <cell r="G222" t="str">
            <v>yes</v>
          </cell>
        </row>
        <row r="223">
          <cell r="A223" t="str">
            <v>EUROFINS SCIENTIFIC_2019</v>
          </cell>
          <cell r="B223" t="str">
            <v>EUROFINS SCIENTIFIC_2019</v>
          </cell>
          <cell r="C223" t="str">
            <v>EUROFINS SCIENTIFIC_2019_622_959</v>
          </cell>
          <cell r="D223" t="str">
            <v>EUROFINS SCIENTIFIC_2019_622_959</v>
          </cell>
          <cell r="E223" t="str">
            <v>France</v>
          </cell>
          <cell r="F223" t="str">
            <v>France</v>
          </cell>
          <cell r="G223" t="str">
            <v>yes</v>
          </cell>
        </row>
        <row r="224">
          <cell r="A224" t="str">
            <v>EUROFINS SCIENTIFIC_2019</v>
          </cell>
          <cell r="C224" t="str">
            <v>EUROFINS SCIENTIFIC_2019_1295_1314</v>
          </cell>
          <cell r="D224" t="e">
            <v>#N/A</v>
          </cell>
          <cell r="E224" t="str">
            <v>France</v>
          </cell>
          <cell r="G224" t="str">
            <v>yes</v>
          </cell>
        </row>
        <row r="225">
          <cell r="A225" t="str">
            <v>EXPERIAN_2013</v>
          </cell>
          <cell r="B225" t="str">
            <v>EXPERIAN_2013</v>
          </cell>
          <cell r="C225" t="str">
            <v>EXPERIAN_2013_0_59</v>
          </cell>
          <cell r="D225" t="e">
            <v>#N/A</v>
          </cell>
          <cell r="E225" t="str">
            <v>United Kingdom</v>
          </cell>
          <cell r="F225" t="str">
            <v>United Kingdom</v>
          </cell>
          <cell r="G225" t="str">
            <v>yes</v>
          </cell>
        </row>
        <row r="226">
          <cell r="A226" t="str">
            <v>EXPERIAN_2013</v>
          </cell>
          <cell r="C226" t="str">
            <v>EXPERIAN_2013_874_1007</v>
          </cell>
          <cell r="D226" t="str">
            <v>EXPERIAN_2013_874_1007</v>
          </cell>
          <cell r="E226" t="str">
            <v>United Kingdom</v>
          </cell>
          <cell r="G226" t="str">
            <v>yes</v>
          </cell>
        </row>
        <row r="227">
          <cell r="A227" t="str">
            <v>FAURECIA_2014</v>
          </cell>
          <cell r="B227" t="str">
            <v>FAURECIA_2014</v>
          </cell>
          <cell r="C227" t="str">
            <v>FAURECIA_2014_619_934</v>
          </cell>
          <cell r="D227" t="e">
            <v>#N/A</v>
          </cell>
          <cell r="E227" t="str">
            <v>France</v>
          </cell>
          <cell r="F227" t="str">
            <v>France</v>
          </cell>
          <cell r="G227" t="str">
            <v>yes</v>
          </cell>
        </row>
        <row r="228">
          <cell r="A228" t="str">
            <v>FAURECIA_2014</v>
          </cell>
          <cell r="C228" t="str">
            <v>FAURECIA_2014_952_1101</v>
          </cell>
          <cell r="D228" t="e">
            <v>#N/A</v>
          </cell>
          <cell r="E228" t="str">
            <v>France</v>
          </cell>
          <cell r="G228" t="str">
            <v>yes</v>
          </cell>
        </row>
        <row r="229">
          <cell r="A229" t="str">
            <v>FAURECIA_2014</v>
          </cell>
          <cell r="C229" t="str">
            <v>FAURECIA_2014_1407_1834</v>
          </cell>
          <cell r="D229" t="str">
            <v>FAURECIA_2014_1407_1834</v>
          </cell>
          <cell r="E229" t="str">
            <v>France</v>
          </cell>
          <cell r="G229" t="str">
            <v>yes</v>
          </cell>
        </row>
        <row r="230">
          <cell r="A230" t="str">
            <v>FAURECIA_2014</v>
          </cell>
          <cell r="C230" t="str">
            <v>FAURECIA_2014_3975_4051</v>
          </cell>
          <cell r="D230" t="e">
            <v>#N/A</v>
          </cell>
          <cell r="E230" t="str">
            <v>France</v>
          </cell>
          <cell r="G230" t="str">
            <v>yes</v>
          </cell>
        </row>
        <row r="231">
          <cell r="A231" t="str">
            <v>FENNER_2014</v>
          </cell>
          <cell r="B231" t="str">
            <v>FENNER_2014</v>
          </cell>
          <cell r="C231" t="str">
            <v>FENNER_2014_613_851</v>
          </cell>
          <cell r="D231" t="str">
            <v>FENNER_2014_613_851</v>
          </cell>
          <cell r="E231" t="str">
            <v>United Kingdom</v>
          </cell>
          <cell r="F231" t="str">
            <v>United Kingdom</v>
          </cell>
          <cell r="G231" t="str">
            <v>yes</v>
          </cell>
        </row>
        <row r="232">
          <cell r="A232" t="str">
            <v>FENNER_2015</v>
          </cell>
          <cell r="B232" t="str">
            <v>FENNER_2015</v>
          </cell>
          <cell r="C232" t="str">
            <v>FENNER_2015_629_898</v>
          </cell>
          <cell r="D232" t="str">
            <v>FENNER_2015_629_898</v>
          </cell>
          <cell r="E232" t="str">
            <v>United Kingdom</v>
          </cell>
          <cell r="F232" t="str">
            <v>United Kingdom</v>
          </cell>
          <cell r="G232" t="str">
            <v>yes</v>
          </cell>
        </row>
        <row r="233">
          <cell r="A233" t="str">
            <v>FENNER_2015</v>
          </cell>
          <cell r="C233" t="str">
            <v>FENNER_2015_1225_1241</v>
          </cell>
          <cell r="D233" t="e">
            <v>#N/A</v>
          </cell>
          <cell r="E233" t="str">
            <v>United Kingdom</v>
          </cell>
          <cell r="G233" t="str">
            <v>yes</v>
          </cell>
        </row>
        <row r="234">
          <cell r="A234" t="str">
            <v>FERGUSON_2011</v>
          </cell>
          <cell r="B234" t="str">
            <v>FERGUSON_2011</v>
          </cell>
          <cell r="C234" t="str">
            <v>FERGUSON_2011_152_181</v>
          </cell>
          <cell r="D234" t="e">
            <v>#N/A</v>
          </cell>
          <cell r="E234" t="str">
            <v>United Kingdom</v>
          </cell>
          <cell r="F234" t="str">
            <v>United Kingdom</v>
          </cell>
          <cell r="G234" t="str">
            <v>yes</v>
          </cell>
        </row>
        <row r="235">
          <cell r="A235" t="str">
            <v>FERGUSON_2011</v>
          </cell>
          <cell r="C235" t="str">
            <v>FERGUSON_2011_775_1053</v>
          </cell>
          <cell r="D235" t="str">
            <v>FERGUSON_2011_775_1053</v>
          </cell>
          <cell r="E235" t="str">
            <v>United Kingdom</v>
          </cell>
          <cell r="G235" t="str">
            <v>yes</v>
          </cell>
        </row>
        <row r="236">
          <cell r="A236" t="str">
            <v>FERGUSON_2011</v>
          </cell>
          <cell r="C236" t="str">
            <v>FERGUSON_2011_1710_1738</v>
          </cell>
          <cell r="D236" t="e">
            <v>#N/A</v>
          </cell>
          <cell r="E236" t="str">
            <v>United Kingdom</v>
          </cell>
          <cell r="G236" t="str">
            <v>yes</v>
          </cell>
        </row>
        <row r="237">
          <cell r="A237" t="str">
            <v>FERREXPO_2014</v>
          </cell>
          <cell r="B237" t="str">
            <v>FERREXPO_2014</v>
          </cell>
          <cell r="C237" t="str">
            <v>FERREXPO_2014_264_338</v>
          </cell>
          <cell r="D237" t="e">
            <v>#N/A</v>
          </cell>
          <cell r="E237" t="str">
            <v>United Kingdom</v>
          </cell>
          <cell r="F237" t="str">
            <v>United Kingdom</v>
          </cell>
          <cell r="G237" t="str">
            <v>yes</v>
          </cell>
        </row>
        <row r="238">
          <cell r="A238" t="str">
            <v>FERREXPO_2014</v>
          </cell>
          <cell r="C238" t="str">
            <v>FERREXPO_2014_551_671</v>
          </cell>
          <cell r="D238" t="str">
            <v>FERREXPO_2014_551_671</v>
          </cell>
          <cell r="E238" t="str">
            <v>United Kingdom</v>
          </cell>
          <cell r="G238" t="str">
            <v>yes</v>
          </cell>
        </row>
        <row r="239">
          <cell r="A239" t="str">
            <v>FERROVIAL_2015</v>
          </cell>
          <cell r="B239" t="str">
            <v>FERROVIAL_2015</v>
          </cell>
          <cell r="C239" t="str">
            <v>FERROVIAL_2015_6_40</v>
          </cell>
          <cell r="D239" t="e">
            <v>#N/A</v>
          </cell>
          <cell r="E239" t="str">
            <v>Spain</v>
          </cell>
          <cell r="F239" t="str">
            <v>Spain</v>
          </cell>
          <cell r="G239" t="str">
            <v>yes</v>
          </cell>
        </row>
        <row r="240">
          <cell r="A240" t="str">
            <v>FERROVIAL_2015</v>
          </cell>
          <cell r="C240" t="str">
            <v>FERROVIAL_2015_879_1131</v>
          </cell>
          <cell r="D240" t="str">
            <v>FERROVIAL_2015_879_1131</v>
          </cell>
          <cell r="E240" t="str">
            <v>Spain</v>
          </cell>
          <cell r="G240" t="str">
            <v>yes</v>
          </cell>
        </row>
        <row r="241">
          <cell r="A241" t="str">
            <v>FERROVIAL_2015</v>
          </cell>
          <cell r="C241" t="str">
            <v>FERROVIAL_2015_1437_1929</v>
          </cell>
          <cell r="D241" t="e">
            <v>#N/A</v>
          </cell>
          <cell r="E241" t="str">
            <v>Spain</v>
          </cell>
          <cell r="G241" t="str">
            <v>yes</v>
          </cell>
        </row>
        <row r="242">
          <cell r="A242" t="str">
            <v>FRANCOTYP-POSTALIA HLDG._2015</v>
          </cell>
          <cell r="B242" t="str">
            <v>FRANCOTYP-POSTALIA HLDG._2015</v>
          </cell>
          <cell r="C242" t="str">
            <v>FRANCOTYP-POSTALIA HLDG._2015_804_861</v>
          </cell>
          <cell r="D242" t="str">
            <v>FRANCOTYP-POSTALIA HLDG._2015_804_861</v>
          </cell>
          <cell r="E242" t="str">
            <v>Germany</v>
          </cell>
          <cell r="F242" t="str">
            <v>Germany</v>
          </cell>
          <cell r="G242" t="str">
            <v>no</v>
          </cell>
        </row>
        <row r="243">
          <cell r="A243" t="str">
            <v>FRAPORT_2013</v>
          </cell>
          <cell r="B243" t="str">
            <v>FRAPORT_2013</v>
          </cell>
          <cell r="C243" t="str">
            <v>FRAPORT_2013_388_423</v>
          </cell>
          <cell r="D243" t="str">
            <v>FRAPORT_2013_388_423</v>
          </cell>
          <cell r="E243" t="str">
            <v>Germany</v>
          </cell>
          <cell r="F243" t="str">
            <v>Germany</v>
          </cell>
          <cell r="G243" t="str">
            <v>no</v>
          </cell>
        </row>
        <row r="244">
          <cell r="A244" t="str">
            <v>FRAPORT_2013</v>
          </cell>
          <cell r="C244" t="str">
            <v>FRAPORT_2013_442_519</v>
          </cell>
          <cell r="D244" t="e">
            <v>#N/A</v>
          </cell>
          <cell r="E244" t="str">
            <v>Germany</v>
          </cell>
          <cell r="G244" t="str">
            <v>no</v>
          </cell>
        </row>
        <row r="245">
          <cell r="A245" t="str">
            <v>FRAPORT_2013</v>
          </cell>
          <cell r="C245" t="str">
            <v>FRAPORT_2013_1056_1085</v>
          </cell>
          <cell r="D245" t="e">
            <v>#N/A</v>
          </cell>
          <cell r="E245" t="str">
            <v>Germany</v>
          </cell>
          <cell r="G245" t="str">
            <v>no</v>
          </cell>
        </row>
        <row r="246">
          <cell r="A246" t="str">
            <v>FRIGOGLASS_2012</v>
          </cell>
          <cell r="B246" t="str">
            <v>FRIGOGLASS_2012</v>
          </cell>
          <cell r="C246" t="str">
            <v>FRIGOGLASS_2012_74_183</v>
          </cell>
          <cell r="D246" t="str">
            <v>FRIGOGLASS_2012_74_183</v>
          </cell>
          <cell r="E246" t="str">
            <v>Greece</v>
          </cell>
          <cell r="F246" t="str">
            <v>Greece</v>
          </cell>
          <cell r="G246" t="str">
            <v>yes</v>
          </cell>
        </row>
        <row r="247">
          <cell r="A247" t="str">
            <v>FULLER SMITH &amp; TURNR._2013</v>
          </cell>
          <cell r="B247" t="str">
            <v>FULLER SMITH &amp; TURNR._2013</v>
          </cell>
          <cell r="C247" t="str">
            <v>FULLER SMITH &amp; TURNR._2013_344_364</v>
          </cell>
          <cell r="D247" t="e">
            <v>#N/A</v>
          </cell>
          <cell r="E247" t="str">
            <v>United Kingdom</v>
          </cell>
          <cell r="F247" t="str">
            <v>United Kingdom</v>
          </cell>
          <cell r="G247" t="str">
            <v>yes</v>
          </cell>
        </row>
        <row r="248">
          <cell r="A248" t="str">
            <v>FULLER SMITH &amp; TURNR._2013</v>
          </cell>
          <cell r="C248" t="str">
            <v>FULLER SMITH &amp; TURNR._2013_413_512</v>
          </cell>
          <cell r="D248" t="str">
            <v>FULLER SMITH &amp; TURNR._2013_413_512</v>
          </cell>
          <cell r="E248" t="str">
            <v>United Kingdom</v>
          </cell>
          <cell r="G248" t="str">
            <v>yes</v>
          </cell>
        </row>
        <row r="249">
          <cell r="A249" t="str">
            <v>FULLER SMITH &amp; TURNR._2013</v>
          </cell>
          <cell r="C249" t="str">
            <v>FULLER SMITH &amp; TURNR._2013_620_637</v>
          </cell>
          <cell r="D249" t="e">
            <v>#N/A</v>
          </cell>
          <cell r="E249" t="str">
            <v>United Kingdom</v>
          </cell>
          <cell r="G249" t="str">
            <v>yes</v>
          </cell>
        </row>
        <row r="250">
          <cell r="A250" t="str">
            <v>GALLIFORD TRY_2014</v>
          </cell>
          <cell r="B250" t="str">
            <v>GALLIFORD TRY_2014</v>
          </cell>
          <cell r="C250" t="str">
            <v>GALLIFORD TRY_2014_110_182</v>
          </cell>
          <cell r="D250" t="e">
            <v>#N/A</v>
          </cell>
          <cell r="E250" t="str">
            <v>United Kingdom</v>
          </cell>
          <cell r="F250" t="str">
            <v>United Kingdom</v>
          </cell>
          <cell r="G250" t="str">
            <v>yes</v>
          </cell>
        </row>
        <row r="251">
          <cell r="A251" t="str">
            <v>GALLIFORD TRY_2014</v>
          </cell>
          <cell r="C251" t="str">
            <v>GALLIFORD TRY_2014_504_668</v>
          </cell>
          <cell r="D251" t="str">
            <v>GALLIFORD TRY_2014_504_668</v>
          </cell>
          <cell r="E251" t="str">
            <v>United Kingdom</v>
          </cell>
          <cell r="G251" t="str">
            <v>yes</v>
          </cell>
        </row>
        <row r="252">
          <cell r="A252" t="str">
            <v>GALLIFORD TRY_2014</v>
          </cell>
          <cell r="C252" t="str">
            <v>GALLIFORD TRY_2014_727_752</v>
          </cell>
          <cell r="D252" t="e">
            <v>#N/A</v>
          </cell>
          <cell r="E252" t="str">
            <v>United Kingdom</v>
          </cell>
          <cell r="G252" t="str">
            <v>yes</v>
          </cell>
        </row>
        <row r="253">
          <cell r="A253" t="str">
            <v>GERRESHEIMER_2012</v>
          </cell>
          <cell r="B253" t="str">
            <v>GERRESHEIMER_2012</v>
          </cell>
          <cell r="C253" t="str">
            <v>GERRESHEIMER_2012_989_1068</v>
          </cell>
          <cell r="D253" t="e">
            <v>#N/A</v>
          </cell>
          <cell r="E253" t="str">
            <v>Germany</v>
          </cell>
          <cell r="F253" t="str">
            <v>Germany</v>
          </cell>
          <cell r="G253" t="str">
            <v>no</v>
          </cell>
        </row>
        <row r="254">
          <cell r="A254" t="str">
            <v>GERRESHEIMER_2012</v>
          </cell>
          <cell r="C254" t="str">
            <v>GERRESHEIMER_2012_1136_1241</v>
          </cell>
          <cell r="D254" t="str">
            <v>GERRESHEIMER_2012_1136_1241</v>
          </cell>
          <cell r="E254" t="str">
            <v>Germany</v>
          </cell>
          <cell r="G254" t="str">
            <v>no</v>
          </cell>
        </row>
        <row r="255">
          <cell r="A255" t="str">
            <v>GLANBIA_2017</v>
          </cell>
          <cell r="B255" t="str">
            <v>GLANBIA_2017</v>
          </cell>
          <cell r="C255" t="str">
            <v>GLANBIA_2017_240_325</v>
          </cell>
          <cell r="D255" t="e">
            <v>#N/A</v>
          </cell>
          <cell r="E255" t="str">
            <v>Ireland; Republic of</v>
          </cell>
          <cell r="F255" t="str">
            <v>Ireland; Republic of</v>
          </cell>
          <cell r="G255" t="str">
            <v>no</v>
          </cell>
        </row>
        <row r="256">
          <cell r="A256" t="str">
            <v>GLANBIA_2017</v>
          </cell>
          <cell r="C256" t="str">
            <v>GLANBIA_2017_666_860</v>
          </cell>
          <cell r="D256" t="str">
            <v>GLANBIA_2017_666_860</v>
          </cell>
          <cell r="E256" t="str">
            <v>Ireland; Republic of</v>
          </cell>
          <cell r="G256" t="str">
            <v>no</v>
          </cell>
        </row>
        <row r="257">
          <cell r="A257" t="str">
            <v>GOODWIN_2013</v>
          </cell>
          <cell r="B257" t="str">
            <v>GOODWIN_2013</v>
          </cell>
          <cell r="C257" t="str">
            <v>GOODWIN_2013_133_152</v>
          </cell>
          <cell r="D257" t="str">
            <v>GOODWIN_2013_133_152</v>
          </cell>
          <cell r="E257" t="str">
            <v>United Kingdom</v>
          </cell>
          <cell r="F257" t="str">
            <v>United Kingdom</v>
          </cell>
          <cell r="G257" t="str">
            <v>yes</v>
          </cell>
        </row>
        <row r="258">
          <cell r="A258" t="str">
            <v>GRAFTON GROUP UTS._2016</v>
          </cell>
          <cell r="B258" t="str">
            <v>GRAFTON GROUP UTS._2016</v>
          </cell>
          <cell r="C258" t="str">
            <v>GRAFTON GROUP UTS._2016_250_268</v>
          </cell>
          <cell r="D258" t="e">
            <v>#N/A</v>
          </cell>
          <cell r="E258" t="str">
            <v>United Kingdom</v>
          </cell>
          <cell r="F258" t="str">
            <v>United Kingdom</v>
          </cell>
          <cell r="G258" t="str">
            <v>yes</v>
          </cell>
        </row>
        <row r="259">
          <cell r="A259" t="str">
            <v>GRAFTON GROUP UTS._2016</v>
          </cell>
          <cell r="C259" t="str">
            <v>GRAFTON GROUP UTS._2016_505_620</v>
          </cell>
          <cell r="D259" t="str">
            <v>GRAFTON GROUP UTS._2016_505_620</v>
          </cell>
          <cell r="E259" t="str">
            <v>United Kingdom</v>
          </cell>
          <cell r="G259" t="str">
            <v>yes</v>
          </cell>
        </row>
        <row r="260">
          <cell r="A260" t="str">
            <v>GREENCORE GROUP_2016</v>
          </cell>
          <cell r="B260" t="str">
            <v>GREENCORE GROUP_2016</v>
          </cell>
          <cell r="C260" t="str">
            <v>GREENCORE GROUP_2016_190_235</v>
          </cell>
          <cell r="D260" t="e">
            <v>#N/A</v>
          </cell>
          <cell r="E260" t="str">
            <v>United Kingdom</v>
          </cell>
          <cell r="F260" t="str">
            <v>United Kingdom</v>
          </cell>
          <cell r="G260" t="str">
            <v>yes</v>
          </cell>
        </row>
        <row r="261">
          <cell r="A261" t="str">
            <v>GREENCORE GROUP_2016</v>
          </cell>
          <cell r="C261" t="str">
            <v>GREENCORE GROUP_2016_414_578</v>
          </cell>
          <cell r="D261" t="str">
            <v>GREENCORE GROUP_2016_414_578</v>
          </cell>
          <cell r="E261" t="str">
            <v>United Kingdom</v>
          </cell>
          <cell r="G261" t="str">
            <v>yes</v>
          </cell>
        </row>
        <row r="262">
          <cell r="A262" t="str">
            <v>GROUPE PARTOUCHE_2015</v>
          </cell>
          <cell r="B262" t="str">
            <v>GROUPE PARTOUCHE_2015</v>
          </cell>
          <cell r="C262" t="str">
            <v>GROUPE PARTOUCHE_2015_123_157</v>
          </cell>
          <cell r="D262" t="e">
            <v>#N/A</v>
          </cell>
          <cell r="E262" t="str">
            <v>France</v>
          </cell>
          <cell r="F262" t="str">
            <v>France</v>
          </cell>
          <cell r="G262" t="str">
            <v>no</v>
          </cell>
        </row>
        <row r="263">
          <cell r="A263" t="str">
            <v>GROUPE PARTOUCHE_2015</v>
          </cell>
          <cell r="C263" t="str">
            <v>GROUPE PARTOUCHE_2015_1206_1325</v>
          </cell>
          <cell r="D263" t="str">
            <v>GROUPE PARTOUCHE_2015_1206_1325</v>
          </cell>
          <cell r="E263" t="str">
            <v>France</v>
          </cell>
          <cell r="G263" t="str">
            <v>no</v>
          </cell>
        </row>
        <row r="264">
          <cell r="A264" t="str">
            <v>GROUPE PARTOUCHE_2017</v>
          </cell>
          <cell r="B264" t="str">
            <v>GROUPE PARTOUCHE_2017</v>
          </cell>
          <cell r="C264" t="str">
            <v>GROUPE PARTOUCHE_2017_116_158</v>
          </cell>
          <cell r="D264" t="e">
            <v>#N/A</v>
          </cell>
          <cell r="E264" t="str">
            <v>France</v>
          </cell>
          <cell r="F264" t="str">
            <v>France</v>
          </cell>
          <cell r="G264" t="str">
            <v>no</v>
          </cell>
        </row>
        <row r="265">
          <cell r="A265" t="str">
            <v>GROUPE PARTOUCHE_2017</v>
          </cell>
          <cell r="C265" t="str">
            <v>GROUPE PARTOUCHE_2017_1073_1300</v>
          </cell>
          <cell r="D265" t="str">
            <v>GROUPE PARTOUCHE_2017_1073_1300</v>
          </cell>
          <cell r="E265" t="str">
            <v>France</v>
          </cell>
          <cell r="G265" t="str">
            <v>no</v>
          </cell>
        </row>
        <row r="266">
          <cell r="A266" t="str">
            <v>GRUPA AZOTY_2016</v>
          </cell>
          <cell r="B266" t="str">
            <v>GRUPA AZOTY_2016</v>
          </cell>
          <cell r="C266" t="str">
            <v>GRUPA AZOTY_2016_1857_1876</v>
          </cell>
          <cell r="D266" t="e">
            <v>#N/A</v>
          </cell>
          <cell r="E266" t="str">
            <v>Poland</v>
          </cell>
          <cell r="F266" t="str">
            <v>Poland</v>
          </cell>
          <cell r="G266" t="str">
            <v>no</v>
          </cell>
        </row>
        <row r="267">
          <cell r="A267" t="str">
            <v>GRUPA AZOTY_2016</v>
          </cell>
          <cell r="C267" t="str">
            <v>GRUPA AZOTY_2016_2006_2332</v>
          </cell>
          <cell r="D267" t="str">
            <v>GRUPA AZOTY_2016_2006_2332</v>
          </cell>
          <cell r="E267" t="str">
            <v>Poland</v>
          </cell>
          <cell r="G267" t="str">
            <v>no</v>
          </cell>
        </row>
        <row r="268">
          <cell r="A268" t="str">
            <v>GRUPA KETY_2013</v>
          </cell>
          <cell r="B268" t="str">
            <v>GRUPA KETY_2013</v>
          </cell>
          <cell r="C268" t="str">
            <v>GRUPA KETY_2013_218_268</v>
          </cell>
          <cell r="D268" t="e">
            <v>#N/A</v>
          </cell>
          <cell r="E268" t="str">
            <v>Poland</v>
          </cell>
          <cell r="F268" t="str">
            <v>Poland</v>
          </cell>
          <cell r="G268" t="str">
            <v>yes</v>
          </cell>
        </row>
        <row r="269">
          <cell r="A269" t="str">
            <v>GRUPA KETY_2013</v>
          </cell>
          <cell r="C269" t="str">
            <v>GRUPA KETY_2013_511_589</v>
          </cell>
          <cell r="D269" t="str">
            <v>GRUPA KETY_2013_511_589</v>
          </cell>
          <cell r="E269" t="str">
            <v>Poland</v>
          </cell>
          <cell r="G269" t="str">
            <v>yes</v>
          </cell>
        </row>
        <row r="270">
          <cell r="A270" t="str">
            <v>GRUPA KETY_2014</v>
          </cell>
          <cell r="B270" t="str">
            <v>GRUPA KETY_2014</v>
          </cell>
          <cell r="C270" t="str">
            <v>GRUPA KETY_2014_542_737</v>
          </cell>
          <cell r="D270" t="str">
            <v>GRUPA KETY_2014_542_737</v>
          </cell>
          <cell r="E270" t="str">
            <v>Poland</v>
          </cell>
          <cell r="F270" t="str">
            <v>Poland</v>
          </cell>
          <cell r="G270" t="str">
            <v>no</v>
          </cell>
        </row>
        <row r="271">
          <cell r="A271" t="str">
            <v>HALCOR_2012</v>
          </cell>
          <cell r="B271" t="str">
            <v>HALCOR_2012</v>
          </cell>
          <cell r="C271" t="str">
            <v>HALCOR_2012_89_379</v>
          </cell>
          <cell r="D271" t="str">
            <v>HALCOR_2012_89_379</v>
          </cell>
          <cell r="E271" t="str">
            <v>Greece</v>
          </cell>
          <cell r="F271" t="str">
            <v>Greece</v>
          </cell>
          <cell r="G271" t="str">
            <v>yes</v>
          </cell>
        </row>
        <row r="272">
          <cell r="A272" t="str">
            <v>HALCOR_2012</v>
          </cell>
          <cell r="C272" t="str">
            <v>HALCOR_2012_799_1860</v>
          </cell>
          <cell r="D272" t="e">
            <v>#N/A</v>
          </cell>
          <cell r="E272" t="str">
            <v>Greece</v>
          </cell>
          <cell r="G272" t="str">
            <v>yes</v>
          </cell>
        </row>
        <row r="273">
          <cell r="A273" t="str">
            <v>HALFORDS GROUP_2011</v>
          </cell>
          <cell r="B273" t="str">
            <v>HALFORDS GROUP_2011</v>
          </cell>
          <cell r="C273" t="str">
            <v>HALFORDS GROUP_2011_211_227</v>
          </cell>
          <cell r="D273" t="e">
            <v>#N/A</v>
          </cell>
          <cell r="E273" t="str">
            <v>United Kingdom</v>
          </cell>
          <cell r="F273" t="str">
            <v>United Kingdom</v>
          </cell>
          <cell r="G273" t="str">
            <v>yes</v>
          </cell>
        </row>
        <row r="274">
          <cell r="A274" t="str">
            <v>HALFORDS GROUP_2011</v>
          </cell>
          <cell r="C274" t="str">
            <v>HALFORDS GROUP_2011_586_754</v>
          </cell>
          <cell r="D274" t="str">
            <v>HALFORDS GROUP_2011_586_754</v>
          </cell>
          <cell r="E274" t="str">
            <v>United Kingdom</v>
          </cell>
          <cell r="G274" t="str">
            <v>yes</v>
          </cell>
        </row>
        <row r="275">
          <cell r="A275" t="str">
            <v>HALFORDS GROUP_2011</v>
          </cell>
          <cell r="C275" t="str">
            <v>HALFORDS GROUP_2011_803_840</v>
          </cell>
          <cell r="D275" t="e">
            <v>#N/A</v>
          </cell>
          <cell r="E275" t="str">
            <v>United Kingdom</v>
          </cell>
          <cell r="G275" t="str">
            <v>yes</v>
          </cell>
        </row>
        <row r="276">
          <cell r="A276" t="str">
            <v>HALMA_2015</v>
          </cell>
          <cell r="B276" t="str">
            <v>HALMA_2015</v>
          </cell>
          <cell r="C276" t="str">
            <v>HALMA_2015_393_418</v>
          </cell>
          <cell r="D276" t="e">
            <v>#N/A</v>
          </cell>
          <cell r="E276" t="str">
            <v>United Kingdom</v>
          </cell>
          <cell r="F276" t="str">
            <v>United Kingdom</v>
          </cell>
          <cell r="G276" t="str">
            <v>yes</v>
          </cell>
        </row>
        <row r="277">
          <cell r="A277" t="str">
            <v>HALMA_2015</v>
          </cell>
          <cell r="C277" t="str">
            <v>HALMA_2015_536_630</v>
          </cell>
          <cell r="D277" t="e">
            <v>#N/A</v>
          </cell>
          <cell r="E277" t="str">
            <v>United Kingdom</v>
          </cell>
          <cell r="G277" t="str">
            <v>yes</v>
          </cell>
        </row>
        <row r="278">
          <cell r="A278" t="str">
            <v>HALMA_2015</v>
          </cell>
          <cell r="C278" t="str">
            <v>HALMA_2015_825_1030</v>
          </cell>
          <cell r="D278" t="str">
            <v>HALMA_2015_825_1030</v>
          </cell>
          <cell r="E278" t="str">
            <v>United Kingdom</v>
          </cell>
          <cell r="G278" t="str">
            <v>yes</v>
          </cell>
        </row>
        <row r="279">
          <cell r="A279" t="str">
            <v>HARBOES BRYGGERI B_2013</v>
          </cell>
          <cell r="B279" t="str">
            <v>HARBOES BRYGGERI B_2013</v>
          </cell>
          <cell r="C279" t="str">
            <v>HARBOES BRYGGERI B_2013_342_395</v>
          </cell>
          <cell r="D279" t="str">
            <v>HARBOES BRYGGERI B_2013_342_395</v>
          </cell>
          <cell r="E279" t="str">
            <v>Denmark</v>
          </cell>
          <cell r="F279" t="str">
            <v>Denmark</v>
          </cell>
          <cell r="G279" t="str">
            <v>no</v>
          </cell>
        </row>
        <row r="280">
          <cell r="A280" t="str">
            <v>HARBOES BRYGGERI B_2014</v>
          </cell>
          <cell r="B280" t="str">
            <v>HARBOES BRYGGERI B_2014</v>
          </cell>
          <cell r="C280" t="str">
            <v>HARBOES BRYGGERI B_2014_313_409</v>
          </cell>
          <cell r="D280" t="str">
            <v>HARBOES BRYGGERI B_2014_313_409</v>
          </cell>
          <cell r="E280" t="str">
            <v>Denmark</v>
          </cell>
          <cell r="F280" t="str">
            <v>Denmark</v>
          </cell>
          <cell r="G280" t="str">
            <v>no</v>
          </cell>
        </row>
        <row r="281">
          <cell r="A281" t="str">
            <v>HARBOES BRYGGERI B_2016</v>
          </cell>
          <cell r="B281" t="str">
            <v>HARBOES BRYGGERI B_2016</v>
          </cell>
          <cell r="C281" t="str">
            <v>HARBOES BRYGGERI B_2016_332_625</v>
          </cell>
          <cell r="D281" t="str">
            <v>HARBOES BRYGGERI B_2016_332_625</v>
          </cell>
          <cell r="E281" t="str">
            <v>Denmark</v>
          </cell>
          <cell r="F281" t="str">
            <v>Denmark</v>
          </cell>
          <cell r="G281" t="str">
            <v>yes</v>
          </cell>
        </row>
        <row r="282">
          <cell r="A282" t="str">
            <v>HEIDELB.DRUCKMASCHINEN_2014</v>
          </cell>
          <cell r="B282" t="str">
            <v>HEIDELB.DRUCKMASCHINEN_2014</v>
          </cell>
          <cell r="C282" t="str">
            <v>HEIDELB.DRUCKMASCHINEN_2014_788_913</v>
          </cell>
          <cell r="D282" t="str">
            <v>HEIDELB.DRUCKMASCHINEN_2014_788_913</v>
          </cell>
          <cell r="E282" t="str">
            <v>Germany</v>
          </cell>
          <cell r="F282" t="str">
            <v>Germany</v>
          </cell>
          <cell r="G282" t="str">
            <v>yes</v>
          </cell>
        </row>
        <row r="283">
          <cell r="A283" t="str">
            <v>HELLENIC PETROLEUM_2017</v>
          </cell>
          <cell r="B283" t="str">
            <v>HELLENIC PETROLEUM_2017</v>
          </cell>
          <cell r="C283" t="str">
            <v>HELLENIC PETROLEUM_2017_213_330</v>
          </cell>
          <cell r="D283" t="str">
            <v>HELLENIC PETROLEUM_2017_213_330</v>
          </cell>
          <cell r="E283" t="str">
            <v>Greece</v>
          </cell>
          <cell r="F283" t="str">
            <v>Greece</v>
          </cell>
          <cell r="G283" t="str">
            <v>yes</v>
          </cell>
        </row>
        <row r="284">
          <cell r="A284" t="str">
            <v>HELLENIC TELECOM.ORG._2012</v>
          </cell>
          <cell r="B284" t="str">
            <v>HELLENIC TELECOM.ORG._2012</v>
          </cell>
          <cell r="C284" t="str">
            <v>HELLENIC TELECOM.ORG._2012_244_366</v>
          </cell>
          <cell r="D284" t="str">
            <v>HELLENIC TELECOM.ORG._2012_244_366</v>
          </cell>
          <cell r="E284" t="str">
            <v>Greece</v>
          </cell>
          <cell r="F284" t="str">
            <v>Greece</v>
          </cell>
          <cell r="G284" t="str">
            <v>no</v>
          </cell>
        </row>
        <row r="285">
          <cell r="A285" t="str">
            <v>HELLENIC TELECOM.ORG._2012</v>
          </cell>
          <cell r="C285" t="str">
            <v>HELLENIC TELECOM.ORG._2012_860_878</v>
          </cell>
          <cell r="D285" t="e">
            <v>#N/A</v>
          </cell>
          <cell r="E285" t="str">
            <v>Greece</v>
          </cell>
          <cell r="G285" t="str">
            <v>no</v>
          </cell>
        </row>
        <row r="286">
          <cell r="A286" t="str">
            <v>HENKEL PREFERENCE_2013</v>
          </cell>
          <cell r="B286" t="str">
            <v>HENKEL PREFERENCE_2013</v>
          </cell>
          <cell r="C286" t="str">
            <v>HENKEL PREFERENCE_2013_291_314</v>
          </cell>
          <cell r="D286" t="e">
            <v>#N/A</v>
          </cell>
          <cell r="E286" t="str">
            <v>Germany</v>
          </cell>
          <cell r="F286" t="str">
            <v>Germany</v>
          </cell>
          <cell r="G286" t="str">
            <v>no</v>
          </cell>
        </row>
        <row r="287">
          <cell r="A287" t="str">
            <v>HENKEL PREFERENCE_2013</v>
          </cell>
          <cell r="C287" t="str">
            <v>HENKEL PREFERENCE_2013_856_917</v>
          </cell>
          <cell r="D287" t="str">
            <v>HENKEL PREFERENCE_2013_856_917</v>
          </cell>
          <cell r="E287" t="str">
            <v>Germany</v>
          </cell>
          <cell r="G287" t="str">
            <v>no</v>
          </cell>
        </row>
        <row r="288">
          <cell r="A288" t="str">
            <v>HENKEL PREFERENCE_2013</v>
          </cell>
          <cell r="C288" t="str">
            <v>HENKEL PREFERENCE_2013_1216_1293</v>
          </cell>
          <cell r="D288" t="e">
            <v>#N/A</v>
          </cell>
          <cell r="E288" t="str">
            <v>Germany</v>
          </cell>
          <cell r="G288" t="str">
            <v>no</v>
          </cell>
        </row>
        <row r="289">
          <cell r="A289" t="str">
            <v>HILTON FOOD GROUP_2013</v>
          </cell>
          <cell r="B289" t="str">
            <v>HILTON FOOD GROUP_2013</v>
          </cell>
          <cell r="C289" t="str">
            <v>HILTON FOOD GROUP_2013_268_328</v>
          </cell>
          <cell r="D289" t="str">
            <v>HILTON FOOD GROUP_2013_268_328</v>
          </cell>
          <cell r="E289" t="str">
            <v>United Kingdom</v>
          </cell>
          <cell r="F289" t="str">
            <v>United Kingdom</v>
          </cell>
          <cell r="G289" t="str">
            <v>yes</v>
          </cell>
        </row>
        <row r="290">
          <cell r="A290" t="str">
            <v>HILTON FOOD GROUP_2018</v>
          </cell>
          <cell r="B290" t="str">
            <v>HILTON FOOD GROUP_2018</v>
          </cell>
          <cell r="C290" t="str">
            <v>HILTON FOOD GROUP_2018_314_371</v>
          </cell>
          <cell r="D290" t="str">
            <v>HILTON FOOD GROUP_2018_314_371</v>
          </cell>
          <cell r="E290" t="str">
            <v>United Kingdom</v>
          </cell>
          <cell r="F290" t="str">
            <v>United Kingdom</v>
          </cell>
          <cell r="G290" t="str">
            <v>yes</v>
          </cell>
        </row>
        <row r="291">
          <cell r="A291" t="str">
            <v>HILTON FOOD GROUP_2018</v>
          </cell>
          <cell r="C291" t="str">
            <v>HILTON FOOD GROUP_2018_429_636</v>
          </cell>
          <cell r="D291" t="e">
            <v>#N/A</v>
          </cell>
          <cell r="E291" t="str">
            <v>United Kingdom</v>
          </cell>
          <cell r="G291" t="str">
            <v>yes</v>
          </cell>
        </row>
        <row r="292">
          <cell r="A292" t="str">
            <v>HOMESERVE_2016</v>
          </cell>
          <cell r="B292" t="str">
            <v>HOMESERVE_2016</v>
          </cell>
          <cell r="C292" t="str">
            <v>HOMESERVE_2016_471_539</v>
          </cell>
          <cell r="D292" t="str">
            <v>HOMESERVE_2016_471_539</v>
          </cell>
          <cell r="E292" t="str">
            <v>United Kingdom</v>
          </cell>
          <cell r="F292" t="str">
            <v>United Kingdom</v>
          </cell>
          <cell r="G292" t="str">
            <v>yes</v>
          </cell>
        </row>
        <row r="293">
          <cell r="A293" t="str">
            <v>HORNBACH-BAUMARKT_2011</v>
          </cell>
          <cell r="B293" t="str">
            <v>HORNBACH-BAUMARKT_2011</v>
          </cell>
          <cell r="C293" t="str">
            <v>HORNBACH-BAUMARKT_2011_228_262</v>
          </cell>
          <cell r="D293" t="e">
            <v>#N/A</v>
          </cell>
          <cell r="E293" t="str">
            <v>Germany</v>
          </cell>
          <cell r="F293" t="str">
            <v>Germany</v>
          </cell>
          <cell r="G293" t="str">
            <v>yes</v>
          </cell>
        </row>
        <row r="294">
          <cell r="A294" t="str">
            <v>HORNBACH-BAUMARKT_2011</v>
          </cell>
          <cell r="C294" t="str">
            <v>HORNBACH-BAUMARKT_2011_908_1138</v>
          </cell>
          <cell r="D294" t="str">
            <v>HORNBACH-BAUMARKT_2011_908_1138</v>
          </cell>
          <cell r="E294" t="str">
            <v>Germany</v>
          </cell>
          <cell r="G294" t="str">
            <v>yes</v>
          </cell>
        </row>
        <row r="295">
          <cell r="A295" t="str">
            <v>HUNTING_2012</v>
          </cell>
          <cell r="B295" t="str">
            <v>HUNTING_2012</v>
          </cell>
          <cell r="C295" t="str">
            <v>HUNTING_2012_458_557</v>
          </cell>
          <cell r="D295" t="str">
            <v>HUNTING_2012_458_557</v>
          </cell>
          <cell r="E295" t="str">
            <v>United Kingdom</v>
          </cell>
          <cell r="F295" t="str">
            <v>United Kingdom</v>
          </cell>
          <cell r="G295" t="str">
            <v>yes</v>
          </cell>
        </row>
        <row r="296">
          <cell r="A296" t="str">
            <v>HUNTING_2015</v>
          </cell>
          <cell r="B296" t="str">
            <v>HUNTING_2015</v>
          </cell>
          <cell r="C296" t="str">
            <v>HUNTING_2015_712_790</v>
          </cell>
          <cell r="D296" t="str">
            <v>HUNTING_2015_712_790</v>
          </cell>
          <cell r="E296" t="str">
            <v>United Kingdom</v>
          </cell>
          <cell r="F296" t="str">
            <v>United Kingdom</v>
          </cell>
          <cell r="G296" t="str">
            <v>yes</v>
          </cell>
        </row>
        <row r="297">
          <cell r="A297" t="str">
            <v>HUNTING_2015</v>
          </cell>
          <cell r="C297" t="str">
            <v>HUNTING_2015_2349_2370</v>
          </cell>
          <cell r="D297" t="e">
            <v>#N/A</v>
          </cell>
          <cell r="E297" t="str">
            <v>United Kingdom</v>
          </cell>
          <cell r="G297" t="str">
            <v>yes</v>
          </cell>
        </row>
        <row r="298">
          <cell r="A298" t="str">
            <v>IC GROUP_2014</v>
          </cell>
          <cell r="B298" t="str">
            <v>IC GROUP_2014</v>
          </cell>
          <cell r="C298" t="str">
            <v>IC GROUP_2014_503_639</v>
          </cell>
          <cell r="D298" t="str">
            <v>IC GROUP_2014_503_639</v>
          </cell>
          <cell r="E298" t="str">
            <v>Denmark</v>
          </cell>
          <cell r="F298" t="str">
            <v>Denmark</v>
          </cell>
          <cell r="G298" t="str">
            <v>yes</v>
          </cell>
        </row>
        <row r="299">
          <cell r="A299" t="str">
            <v>ICA GRUPPEN_2017</v>
          </cell>
          <cell r="B299" t="str">
            <v>ICA GRUPPEN_2017</v>
          </cell>
          <cell r="C299" t="str">
            <v>ICA GRUPPEN_2017_496_540</v>
          </cell>
          <cell r="D299" t="str">
            <v>ICA GRUPPEN_2017_496_540</v>
          </cell>
          <cell r="E299" t="str">
            <v>Sweden</v>
          </cell>
          <cell r="F299" t="str">
            <v>Sweden</v>
          </cell>
          <cell r="G299" t="str">
            <v>yes</v>
          </cell>
        </row>
        <row r="300">
          <cell r="A300" t="str">
            <v>ICA GRUPPEN_2017</v>
          </cell>
          <cell r="C300" t="str">
            <v>ICA GRUPPEN_2017_1251_1279</v>
          </cell>
          <cell r="D300" t="e">
            <v>#N/A</v>
          </cell>
          <cell r="E300" t="str">
            <v>Sweden</v>
          </cell>
          <cell r="G300" t="str">
            <v>yes</v>
          </cell>
        </row>
        <row r="301">
          <cell r="A301" t="str">
            <v>ICA GRUPPEN_2017</v>
          </cell>
          <cell r="C301" t="str">
            <v>ICA GRUPPEN_2017_2398_2709</v>
          </cell>
          <cell r="D301" t="e">
            <v>#N/A</v>
          </cell>
          <cell r="E301" t="str">
            <v>Sweden</v>
          </cell>
          <cell r="G301" t="str">
            <v>yes</v>
          </cell>
        </row>
        <row r="302">
          <cell r="A302" t="str">
            <v>IMMOFINANZ_2011</v>
          </cell>
          <cell r="B302" t="str">
            <v>IMMOFINANZ_2011</v>
          </cell>
          <cell r="C302" t="str">
            <v>IMMOFINANZ_2011_1024_1075</v>
          </cell>
          <cell r="D302" t="e">
            <v>#N/A</v>
          </cell>
          <cell r="E302" t="str">
            <v>Austria</v>
          </cell>
          <cell r="F302" t="str">
            <v>Austria</v>
          </cell>
          <cell r="G302" t="str">
            <v>yes</v>
          </cell>
        </row>
        <row r="303">
          <cell r="A303" t="str">
            <v>IMMOFINANZ_2011</v>
          </cell>
          <cell r="C303" t="str">
            <v>IMMOFINANZ_2011_1610_1739</v>
          </cell>
          <cell r="D303" t="str">
            <v>IMMOFINANZ_2011_1610_1739</v>
          </cell>
          <cell r="E303" t="str">
            <v>Austria</v>
          </cell>
          <cell r="G303" t="str">
            <v>yes</v>
          </cell>
        </row>
        <row r="304">
          <cell r="A304" t="str">
            <v>INCHCAPE_2014</v>
          </cell>
          <cell r="B304" t="str">
            <v>INCHCAPE_2014</v>
          </cell>
          <cell r="C304" t="str">
            <v>INCHCAPE_2014_528_598</v>
          </cell>
          <cell r="D304" t="str">
            <v>INCHCAPE_2014_528_598</v>
          </cell>
          <cell r="E304" t="str">
            <v>United Kingdom</v>
          </cell>
          <cell r="F304" t="str">
            <v>United Kingdom</v>
          </cell>
          <cell r="G304" t="str">
            <v>yes</v>
          </cell>
        </row>
        <row r="305">
          <cell r="A305" t="str">
            <v>INCHCAPE_2018</v>
          </cell>
          <cell r="B305" t="str">
            <v>INCHCAPE_2018</v>
          </cell>
          <cell r="C305" t="str">
            <v>INCHCAPE_2018_348_422</v>
          </cell>
          <cell r="D305" t="str">
            <v>INCHCAPE_2018_348_422</v>
          </cell>
          <cell r="E305" t="str">
            <v>United Kingdom</v>
          </cell>
          <cell r="F305" t="str">
            <v>United Kingdom</v>
          </cell>
          <cell r="G305" t="str">
            <v>yes</v>
          </cell>
        </row>
        <row r="306">
          <cell r="A306" t="str">
            <v>INCHCAPE_2018</v>
          </cell>
          <cell r="C306" t="str">
            <v>INCHCAPE_2018_1472_1500</v>
          </cell>
          <cell r="D306" t="e">
            <v>#N/A</v>
          </cell>
          <cell r="E306" t="str">
            <v>United Kingdom</v>
          </cell>
          <cell r="G306" t="str">
            <v>yes</v>
          </cell>
        </row>
        <row r="307">
          <cell r="A307" t="str">
            <v>INTICA SYSTEMS_2016</v>
          </cell>
          <cell r="B307" t="str">
            <v>INTICA SYSTEMS_2016</v>
          </cell>
          <cell r="C307" t="str">
            <v>INTICA SYSTEMS_2016_513_553</v>
          </cell>
          <cell r="D307" t="str">
            <v>INTICA SYSTEMS_2016_513_553</v>
          </cell>
          <cell r="E307" t="str">
            <v>Germany</v>
          </cell>
          <cell r="F307" t="str">
            <v>Germany</v>
          </cell>
          <cell r="G307" t="str">
            <v>no</v>
          </cell>
        </row>
        <row r="308">
          <cell r="A308" t="str">
            <v>INTRALOT INTEG. LOTT. SYSV._2014</v>
          </cell>
          <cell r="B308" t="str">
            <v>INTRALOT INTEG. LOTT. SYSV._2014</v>
          </cell>
          <cell r="C308" t="str">
            <v>INTRALOT INTEG. LOTT. SYSV._2014_10_43</v>
          </cell>
          <cell r="D308" t="str">
            <v>INTRALOT INTEG. LOTT. SYSV._2014_10_43</v>
          </cell>
          <cell r="E308" t="str">
            <v>Greece</v>
          </cell>
          <cell r="F308" t="str">
            <v>Greece</v>
          </cell>
          <cell r="G308" t="str">
            <v>no</v>
          </cell>
        </row>
        <row r="309">
          <cell r="A309" t="str">
            <v>INTRALOT INTEG. LOTT. SYSV._2014</v>
          </cell>
          <cell r="C309" t="str">
            <v>INTRALOT INTEG. LOTT. SYSV._2014_299_315</v>
          </cell>
          <cell r="D309" t="e">
            <v>#N/A</v>
          </cell>
          <cell r="E309" t="str">
            <v>Greece</v>
          </cell>
          <cell r="G309" t="str">
            <v>no</v>
          </cell>
        </row>
        <row r="310">
          <cell r="A310" t="str">
            <v>ISRA VISION_2016</v>
          </cell>
          <cell r="B310" t="str">
            <v>ISRA VISION_2016</v>
          </cell>
          <cell r="C310" t="str">
            <v>ISRA VISION_2016_308_396</v>
          </cell>
          <cell r="D310" t="str">
            <v>ISRA VISION_2016_308_396</v>
          </cell>
          <cell r="E310" t="str">
            <v>Germany</v>
          </cell>
          <cell r="F310" t="str">
            <v>Germany</v>
          </cell>
          <cell r="G310" t="str">
            <v>no</v>
          </cell>
        </row>
        <row r="311">
          <cell r="A311" t="str">
            <v>JAMES HALSTEAD_2011</v>
          </cell>
          <cell r="B311" t="str">
            <v>JAMES HALSTEAD_2011</v>
          </cell>
          <cell r="C311" t="str">
            <v>JAMES HALSTEAD_2011_182_198</v>
          </cell>
          <cell r="D311" t="str">
            <v>JAMES HALSTEAD_2011_182_198</v>
          </cell>
          <cell r="E311" t="str">
            <v>United Kingdom</v>
          </cell>
          <cell r="F311" t="str">
            <v>United Kingdom</v>
          </cell>
          <cell r="G311" t="str">
            <v>no</v>
          </cell>
        </row>
        <row r="312">
          <cell r="A312" t="str">
            <v>KCOM GROUP_2014</v>
          </cell>
          <cell r="B312" t="str">
            <v>KCOM GROUP_2014</v>
          </cell>
          <cell r="C312" t="str">
            <v>KCOM GROUP_2014_251_400</v>
          </cell>
          <cell r="D312" t="str">
            <v>KCOM GROUP_2014_251_400</v>
          </cell>
          <cell r="E312" t="str">
            <v>United Kingdom</v>
          </cell>
          <cell r="F312" t="str">
            <v>United Kingdom</v>
          </cell>
          <cell r="G312" t="str">
            <v>yes</v>
          </cell>
        </row>
        <row r="313">
          <cell r="A313" t="str">
            <v>KERNEL HOLDING_2019</v>
          </cell>
          <cell r="B313" t="str">
            <v>KERNEL HOLDING_2019</v>
          </cell>
          <cell r="C313" t="str">
            <v>KERNEL HOLDING_2019_296_318</v>
          </cell>
          <cell r="D313" t="e">
            <v>#N/A</v>
          </cell>
          <cell r="E313" t="str">
            <v>Poland</v>
          </cell>
          <cell r="F313" t="str">
            <v>Poland</v>
          </cell>
          <cell r="G313" t="str">
            <v>yes</v>
          </cell>
        </row>
        <row r="314">
          <cell r="A314" t="str">
            <v>KERNEL HOLDING_2019</v>
          </cell>
          <cell r="C314" t="str">
            <v>KERNEL HOLDING_2019_450_470</v>
          </cell>
          <cell r="D314" t="e">
            <v>#N/A</v>
          </cell>
          <cell r="E314" t="str">
            <v>Poland</v>
          </cell>
          <cell r="G314" t="str">
            <v>yes</v>
          </cell>
        </row>
        <row r="315">
          <cell r="A315" t="str">
            <v>KERNEL HOLDING_2019</v>
          </cell>
          <cell r="C315" t="str">
            <v>KERNEL HOLDING_2019_547_568</v>
          </cell>
          <cell r="D315" t="e">
            <v>#N/A</v>
          </cell>
          <cell r="E315" t="str">
            <v>Poland</v>
          </cell>
          <cell r="G315" t="str">
            <v>yes</v>
          </cell>
        </row>
        <row r="316">
          <cell r="A316" t="str">
            <v>KERNEL HOLDING_2019</v>
          </cell>
          <cell r="C316" t="str">
            <v>KERNEL HOLDING_2019_748_1256</v>
          </cell>
          <cell r="D316" t="str">
            <v>KERNEL HOLDING_2019_748_1256</v>
          </cell>
          <cell r="E316" t="str">
            <v>Poland</v>
          </cell>
          <cell r="G316" t="str">
            <v>yes</v>
          </cell>
        </row>
        <row r="317">
          <cell r="A317" t="str">
            <v>KINGSPAN GROUP_2014</v>
          </cell>
          <cell r="B317" t="str">
            <v>KINGSPAN GROUP_2014</v>
          </cell>
          <cell r="C317" t="str">
            <v>KINGSPAN GROUP_2014_246_406</v>
          </cell>
          <cell r="D317" t="str">
            <v>KINGSPAN GROUP_2014_246_406</v>
          </cell>
          <cell r="E317" t="str">
            <v>Ireland; Republic of</v>
          </cell>
          <cell r="F317" t="str">
            <v>Ireland; Republic of</v>
          </cell>
          <cell r="G317" t="str">
            <v>yes</v>
          </cell>
        </row>
        <row r="318">
          <cell r="A318" t="str">
            <v>KLOECKNER &amp; CO_2013</v>
          </cell>
          <cell r="B318" t="str">
            <v>KLOECKNER &amp; CO_2013</v>
          </cell>
          <cell r="C318" t="str">
            <v>KLOECKNER &amp; CO_2013_903_976</v>
          </cell>
          <cell r="D318" t="str">
            <v>KLOECKNER &amp; CO_2013_903_976</v>
          </cell>
          <cell r="E318" t="str">
            <v>Germany</v>
          </cell>
          <cell r="F318" t="str">
            <v>Germany</v>
          </cell>
          <cell r="G318" t="str">
            <v>no</v>
          </cell>
        </row>
        <row r="319">
          <cell r="A319" t="str">
            <v>KLOECKNER &amp; CO_2013</v>
          </cell>
          <cell r="C319" t="str">
            <v>KLOECKNER &amp; CO_2013_1651_1677</v>
          </cell>
          <cell r="D319" t="e">
            <v>#N/A</v>
          </cell>
          <cell r="E319" t="str">
            <v>Germany</v>
          </cell>
          <cell r="G319" t="str">
            <v>no</v>
          </cell>
        </row>
        <row r="320">
          <cell r="A320" t="str">
            <v>KONINKLIJKE VOPAK_2015</v>
          </cell>
          <cell r="B320" t="str">
            <v>KONINKLIJKE VOPAK_2015</v>
          </cell>
          <cell r="C320" t="str">
            <v>KONINKLIJKE VOPAK_2015_48_117</v>
          </cell>
          <cell r="D320" t="e">
            <v>#N/A</v>
          </cell>
          <cell r="E320" t="str">
            <v>Netherlands</v>
          </cell>
          <cell r="F320" t="str">
            <v>Netherlands</v>
          </cell>
          <cell r="G320" t="str">
            <v>yes</v>
          </cell>
        </row>
        <row r="321">
          <cell r="A321" t="str">
            <v>KONINKLIJKE VOPAK_2015</v>
          </cell>
          <cell r="C321" t="str">
            <v>KONINKLIJKE VOPAK_2015_575_1252</v>
          </cell>
          <cell r="D321" t="str">
            <v>KONINKLIJKE VOPAK_2015_575_1252</v>
          </cell>
          <cell r="E321" t="str">
            <v>Netherlands</v>
          </cell>
          <cell r="G321" t="str">
            <v>yes</v>
          </cell>
        </row>
        <row r="322">
          <cell r="A322" t="str">
            <v>KONINKLIJKE VOPAK_2015</v>
          </cell>
          <cell r="C322" t="str">
            <v>KONINKLIJKE VOPAK_2015_2818_2879</v>
          </cell>
          <cell r="D322" t="e">
            <v>#N/A</v>
          </cell>
          <cell r="E322" t="str">
            <v>Netherlands</v>
          </cell>
          <cell r="G322" t="str">
            <v>yes</v>
          </cell>
        </row>
        <row r="323">
          <cell r="A323" t="str">
            <v>KSB_2014</v>
          </cell>
          <cell r="B323" t="str">
            <v>KSB_2014</v>
          </cell>
          <cell r="C323" t="str">
            <v>KSB_2014_186_365</v>
          </cell>
          <cell r="D323" t="str">
            <v>KSB_2014_186_365</v>
          </cell>
          <cell r="E323" t="str">
            <v>Germany</v>
          </cell>
          <cell r="F323" t="str">
            <v>Germany</v>
          </cell>
          <cell r="G323" t="str">
            <v>yes</v>
          </cell>
        </row>
        <row r="324">
          <cell r="A324" t="str">
            <v>KSB_2014</v>
          </cell>
          <cell r="C324" t="str">
            <v>KSB_2014_1194_1214</v>
          </cell>
          <cell r="D324" t="e">
            <v>#N/A</v>
          </cell>
          <cell r="E324" t="str">
            <v>Germany</v>
          </cell>
          <cell r="G324" t="str">
            <v>yes</v>
          </cell>
        </row>
        <row r="325">
          <cell r="A325" t="str">
            <v>LAMPRELL_2011</v>
          </cell>
          <cell r="B325" t="str">
            <v>LAMPRELL_2011</v>
          </cell>
          <cell r="C325" t="str">
            <v>LAMPRELL_2011_0_93</v>
          </cell>
          <cell r="D325" t="e">
            <v>#N/A</v>
          </cell>
          <cell r="E325" t="str">
            <v>United Kingdom</v>
          </cell>
          <cell r="F325" t="str">
            <v>United Kingdom</v>
          </cell>
          <cell r="G325" t="str">
            <v>yes</v>
          </cell>
        </row>
        <row r="326">
          <cell r="A326" t="str">
            <v>LAMPRELL_2011</v>
          </cell>
          <cell r="C326" t="str">
            <v>LAMPRELL_2011_731_777</v>
          </cell>
          <cell r="D326" t="str">
            <v>LAMPRELL_2011_731_777</v>
          </cell>
          <cell r="E326" t="str">
            <v>United Kingdom</v>
          </cell>
          <cell r="G326" t="str">
            <v>yes</v>
          </cell>
        </row>
        <row r="327">
          <cell r="A327" t="str">
            <v>LAMPRELL_2013</v>
          </cell>
          <cell r="B327" t="str">
            <v>LAMPRELL_2013</v>
          </cell>
          <cell r="C327" t="str">
            <v>LAMPRELL_2013_353_393</v>
          </cell>
          <cell r="D327" t="str">
            <v>LAMPRELL_2013_353_393</v>
          </cell>
          <cell r="E327" t="str">
            <v>United Kingdom</v>
          </cell>
          <cell r="F327" t="str">
            <v>United Kingdom</v>
          </cell>
          <cell r="G327" t="str">
            <v>yes</v>
          </cell>
        </row>
        <row r="328">
          <cell r="A328" t="str">
            <v>LAND SECURITIES GROUP_2015</v>
          </cell>
          <cell r="B328" t="str">
            <v>LAND SECURITIES GROUP_2015</v>
          </cell>
          <cell r="C328" t="str">
            <v>LAND SECURITIES GROUP_2015_1369_1392</v>
          </cell>
          <cell r="D328" t="e">
            <v>#N/A</v>
          </cell>
          <cell r="E328" t="str">
            <v>United Kingdom</v>
          </cell>
          <cell r="F328" t="str">
            <v>United Kingdom</v>
          </cell>
          <cell r="G328" t="str">
            <v>yes</v>
          </cell>
        </row>
        <row r="329">
          <cell r="A329" t="str">
            <v>LAND SECURITIES GROUP_2015</v>
          </cell>
          <cell r="C329" t="str">
            <v>LAND SECURITIES GROUP_2015_2002_2027</v>
          </cell>
          <cell r="D329" t="e">
            <v>#N/A</v>
          </cell>
          <cell r="E329" t="str">
            <v>United Kingdom</v>
          </cell>
          <cell r="G329" t="str">
            <v>yes</v>
          </cell>
        </row>
        <row r="330">
          <cell r="A330" t="str">
            <v>LAND SECURITIES GROUP_2015</v>
          </cell>
          <cell r="C330" t="str">
            <v>LAND SECURITIES GROUP_2015_2907_2992</v>
          </cell>
          <cell r="D330" t="str">
            <v>LAND SECURITIES GROUP_2015_2907_2992</v>
          </cell>
          <cell r="E330" t="str">
            <v>United Kingdom</v>
          </cell>
          <cell r="G330" t="str">
            <v>yes</v>
          </cell>
        </row>
        <row r="331">
          <cell r="A331" t="str">
            <v>LAND SECURITIES GROUP_2015</v>
          </cell>
          <cell r="C331" t="str">
            <v>LAND SECURITIES GROUP_2015_328_450</v>
          </cell>
          <cell r="D331" t="e">
            <v>#N/A</v>
          </cell>
          <cell r="E331" t="str">
            <v>United Kingdom</v>
          </cell>
          <cell r="G331" t="str">
            <v>yes</v>
          </cell>
        </row>
        <row r="332">
          <cell r="A332" t="str">
            <v>LANDI RENZO_2016</v>
          </cell>
          <cell r="B332" t="str">
            <v>LANDI RENZO_2016</v>
          </cell>
          <cell r="C332" t="str">
            <v>LANDI RENZO_2016_115_165</v>
          </cell>
          <cell r="D332" t="str">
            <v>LANDI RENZO_2016_115_165</v>
          </cell>
          <cell r="E332" t="str">
            <v>Italy</v>
          </cell>
          <cell r="F332" t="str">
            <v>Italy</v>
          </cell>
          <cell r="G332" t="str">
            <v>yes</v>
          </cell>
        </row>
        <row r="333">
          <cell r="A333" t="str">
            <v>LEONI_2011</v>
          </cell>
          <cell r="B333" t="str">
            <v>LEONI_2011</v>
          </cell>
          <cell r="C333" t="str">
            <v>LEONI_2011_959_1172</v>
          </cell>
          <cell r="D333" t="str">
            <v>LEONI_2011_959_1172</v>
          </cell>
          <cell r="E333" t="str">
            <v>Germany</v>
          </cell>
          <cell r="F333" t="str">
            <v>Germany</v>
          </cell>
          <cell r="G333" t="str">
            <v>yes</v>
          </cell>
        </row>
        <row r="334">
          <cell r="A334" t="str">
            <v>LEONI_2011</v>
          </cell>
          <cell r="C334" t="str">
            <v>LEONI_2011_2448_2470</v>
          </cell>
          <cell r="D334" t="e">
            <v>#N/A</v>
          </cell>
          <cell r="E334" t="str">
            <v>Germany</v>
          </cell>
          <cell r="G334" t="str">
            <v>yes</v>
          </cell>
        </row>
        <row r="335">
          <cell r="A335" t="str">
            <v>LEONI_2011</v>
          </cell>
          <cell r="C335" t="str">
            <v>LEONI_2011_43_62</v>
          </cell>
          <cell r="D335" t="e">
            <v>#N/A</v>
          </cell>
          <cell r="E335" t="str">
            <v>Germany</v>
          </cell>
          <cell r="G335" t="str">
            <v>yes</v>
          </cell>
        </row>
        <row r="336">
          <cell r="A336" t="str">
            <v>LEONI_2011</v>
          </cell>
          <cell r="C336" t="str">
            <v>LEONI_2011_1227_1254</v>
          </cell>
          <cell r="D336" t="e">
            <v>#N/A</v>
          </cell>
          <cell r="E336" t="str">
            <v>Germany</v>
          </cell>
          <cell r="G336" t="str">
            <v>yes</v>
          </cell>
        </row>
        <row r="337">
          <cell r="A337" t="str">
            <v>LONMIN_2016</v>
          </cell>
          <cell r="B337" t="str">
            <v>LONMIN_2016</v>
          </cell>
          <cell r="C337" t="str">
            <v>LONMIN_2016_8_41</v>
          </cell>
          <cell r="D337" t="e">
            <v>#N/A</v>
          </cell>
          <cell r="E337" t="str">
            <v>United Kingdom</v>
          </cell>
          <cell r="F337" t="str">
            <v>United Kingdom</v>
          </cell>
          <cell r="G337" t="str">
            <v>yes</v>
          </cell>
        </row>
        <row r="338">
          <cell r="A338" t="str">
            <v>LONMIN_2016</v>
          </cell>
          <cell r="C338" t="str">
            <v>LONMIN_2016_190_346</v>
          </cell>
          <cell r="D338" t="e">
            <v>#N/A</v>
          </cell>
          <cell r="E338" t="str">
            <v>United Kingdom</v>
          </cell>
          <cell r="G338" t="str">
            <v>yes</v>
          </cell>
        </row>
        <row r="339">
          <cell r="A339" t="str">
            <v>LONMIN_2016</v>
          </cell>
          <cell r="C339" t="str">
            <v>LONMIN_2016_424_469</v>
          </cell>
          <cell r="D339" t="e">
            <v>#N/A</v>
          </cell>
          <cell r="E339" t="str">
            <v>United Kingdom</v>
          </cell>
          <cell r="G339" t="str">
            <v>yes</v>
          </cell>
        </row>
        <row r="340">
          <cell r="A340" t="str">
            <v>LONMIN_2016</v>
          </cell>
          <cell r="C340" t="str">
            <v>LONMIN_2016_572_652</v>
          </cell>
          <cell r="D340" t="e">
            <v>#N/A</v>
          </cell>
          <cell r="E340" t="str">
            <v>United Kingdom</v>
          </cell>
          <cell r="G340" t="str">
            <v>yes</v>
          </cell>
        </row>
        <row r="341">
          <cell r="A341" t="str">
            <v>LONMIN_2016</v>
          </cell>
          <cell r="C341" t="str">
            <v>LONMIN_2016_743_1005</v>
          </cell>
          <cell r="D341" t="str">
            <v>LONMIN_2016_743_1005</v>
          </cell>
          <cell r="E341" t="str">
            <v>United Kingdom</v>
          </cell>
          <cell r="G341" t="str">
            <v>yes</v>
          </cell>
        </row>
        <row r="342">
          <cell r="A342" t="str">
            <v>LOW &amp; BONAR_2019</v>
          </cell>
          <cell r="B342" t="str">
            <v>LOW &amp; BONAR_2019</v>
          </cell>
          <cell r="C342" t="str">
            <v>LOW &amp; BONAR_2019_136_312</v>
          </cell>
          <cell r="D342" t="str">
            <v>LOW &amp; BONAR_2019_136_312</v>
          </cell>
          <cell r="E342" t="str">
            <v>United Kingdom</v>
          </cell>
          <cell r="F342" t="str">
            <v>United Kingdom</v>
          </cell>
          <cell r="G342" t="str">
            <v>yes</v>
          </cell>
        </row>
        <row r="343">
          <cell r="A343" t="str">
            <v>LOW &amp; BONAR_2019</v>
          </cell>
          <cell r="C343" t="str">
            <v>LOW &amp; BONAR_2019_2408_2424</v>
          </cell>
          <cell r="D343" t="e">
            <v>#N/A</v>
          </cell>
          <cell r="E343" t="str">
            <v>United Kingdom</v>
          </cell>
          <cell r="G343" t="str">
            <v>yes</v>
          </cell>
        </row>
        <row r="344">
          <cell r="A344" t="str">
            <v>M P EVANS GROUP_2012</v>
          </cell>
          <cell r="B344" t="str">
            <v>M P EVANS GROUP_2012</v>
          </cell>
          <cell r="C344" t="str">
            <v>M P EVANS GROUP_2012_357_474</v>
          </cell>
          <cell r="D344" t="str">
            <v>M P EVANS GROUP_2012_357_474</v>
          </cell>
          <cell r="E344" t="str">
            <v>United Kingdom</v>
          </cell>
          <cell r="F344" t="str">
            <v>United Kingdom</v>
          </cell>
          <cell r="G344" t="str">
            <v>yes</v>
          </cell>
        </row>
        <row r="345">
          <cell r="A345" t="str">
            <v>M P EVANS GROUP_2012</v>
          </cell>
          <cell r="C345" t="str">
            <v>M P EVANS GROUP_2012_1_35</v>
          </cell>
          <cell r="D345" t="e">
            <v>#N/A</v>
          </cell>
          <cell r="E345" t="str">
            <v>United Kingdom</v>
          </cell>
          <cell r="G345" t="str">
            <v>yes</v>
          </cell>
        </row>
        <row r="346">
          <cell r="A346" t="str">
            <v>M P EVANS GROUP_2012</v>
          </cell>
          <cell r="C346" t="str">
            <v>M P EVANS GROUP_2012_153_172</v>
          </cell>
          <cell r="D346" t="e">
            <v>#N/A</v>
          </cell>
          <cell r="E346" t="str">
            <v>United Kingdom</v>
          </cell>
          <cell r="G346" t="str">
            <v>yes</v>
          </cell>
        </row>
        <row r="347">
          <cell r="A347" t="str">
            <v>M P EVANS GROUP_2018</v>
          </cell>
          <cell r="B347" t="str">
            <v>M P EVANS GROUP_2018</v>
          </cell>
          <cell r="C347" t="str">
            <v>M P EVANS GROUP_2018_395_441</v>
          </cell>
          <cell r="D347" t="e">
            <v>#N/A</v>
          </cell>
          <cell r="E347" t="str">
            <v>United Kingdom</v>
          </cell>
          <cell r="F347" t="str">
            <v>United Kingdom</v>
          </cell>
          <cell r="G347" t="str">
            <v>yes</v>
          </cell>
        </row>
        <row r="348">
          <cell r="A348" t="str">
            <v>M P EVANS GROUP_2018</v>
          </cell>
          <cell r="C348" t="str">
            <v>M P EVANS GROUP_2018_442_560</v>
          </cell>
          <cell r="D348" t="str">
            <v>M P EVANS GROUP_2018_442_560</v>
          </cell>
          <cell r="E348" t="str">
            <v>United Kingdom</v>
          </cell>
          <cell r="G348" t="str">
            <v>yes</v>
          </cell>
        </row>
        <row r="349">
          <cell r="A349" t="str">
            <v>M P EVANS GROUP_2018</v>
          </cell>
          <cell r="C349" t="str">
            <v>M P EVANS GROUP_2018_236_287</v>
          </cell>
          <cell r="D349" t="e">
            <v>#N/A</v>
          </cell>
          <cell r="E349" t="str">
            <v>United Kingdom</v>
          </cell>
          <cell r="G349" t="str">
            <v>yes</v>
          </cell>
        </row>
        <row r="350">
          <cell r="A350" t="str">
            <v>MAJESTIC WINE_2011</v>
          </cell>
          <cell r="B350" t="str">
            <v>MAJESTIC WINE_2011</v>
          </cell>
          <cell r="C350" t="str">
            <v>MAJESTIC WINE_2011_295_316</v>
          </cell>
          <cell r="D350" t="str">
            <v>MAJESTIC WINE_2011_295_316</v>
          </cell>
          <cell r="E350" t="str">
            <v>United Kingdom</v>
          </cell>
          <cell r="F350" t="str">
            <v>United Kingdom</v>
          </cell>
          <cell r="G350" t="str">
            <v>no</v>
          </cell>
        </row>
        <row r="351">
          <cell r="A351" t="str">
            <v>MANUTAN INTL._2012</v>
          </cell>
          <cell r="B351" t="str">
            <v>MANUTAN INTL._2012</v>
          </cell>
          <cell r="C351" t="str">
            <v>MANUTAN INTL._2012_117_216</v>
          </cell>
          <cell r="D351" t="str">
            <v>MANUTAN INTL._2012_117_216</v>
          </cell>
          <cell r="E351" t="str">
            <v>France</v>
          </cell>
          <cell r="F351" t="str">
            <v>France</v>
          </cell>
          <cell r="G351" t="str">
            <v>yes</v>
          </cell>
        </row>
        <row r="352">
          <cell r="A352" t="str">
            <v>MARSTON'S_2013</v>
          </cell>
          <cell r="B352" t="str">
            <v>MARSTON'S_2013</v>
          </cell>
          <cell r="C352" t="str">
            <v>MARSTON'S_2013_223_242</v>
          </cell>
          <cell r="D352" t="e">
            <v>#N/A</v>
          </cell>
          <cell r="E352" t="str">
            <v>United Kingdom</v>
          </cell>
          <cell r="F352" t="str">
            <v>United Kingdom</v>
          </cell>
          <cell r="G352" t="str">
            <v>yes</v>
          </cell>
        </row>
        <row r="353">
          <cell r="A353" t="str">
            <v>MARSTON'S_2013</v>
          </cell>
          <cell r="C353" t="str">
            <v>MARSTON'S_2013_379_553</v>
          </cell>
          <cell r="D353" t="str">
            <v>MARSTON'S_2013_379_553</v>
          </cell>
          <cell r="E353" t="str">
            <v>United Kingdom</v>
          </cell>
          <cell r="G353" t="str">
            <v>yes</v>
          </cell>
        </row>
        <row r="354">
          <cell r="A354" t="str">
            <v>MCBRIDE_2014</v>
          </cell>
          <cell r="B354" t="str">
            <v>MCBRIDE_2014</v>
          </cell>
          <cell r="C354" t="str">
            <v>MCBRIDE_2014_512_596</v>
          </cell>
          <cell r="D354" t="str">
            <v>MCBRIDE_2014_512_596</v>
          </cell>
          <cell r="E354" t="str">
            <v>United Kingdom</v>
          </cell>
          <cell r="F354" t="str">
            <v>United Kingdom</v>
          </cell>
          <cell r="G354" t="str">
            <v>yes</v>
          </cell>
        </row>
        <row r="355">
          <cell r="A355" t="str">
            <v>MEARS GROUP_2017</v>
          </cell>
          <cell r="B355" t="str">
            <v>MEARS GROUP_2017</v>
          </cell>
          <cell r="C355" t="str">
            <v>MEARS GROUP_2017_218_269</v>
          </cell>
          <cell r="D355" t="e">
            <v>#N/A</v>
          </cell>
          <cell r="E355" t="str">
            <v>United Kingdom</v>
          </cell>
          <cell r="F355" t="str">
            <v>United Kingdom</v>
          </cell>
          <cell r="G355" t="str">
            <v>yes</v>
          </cell>
        </row>
        <row r="356">
          <cell r="A356" t="str">
            <v>MEARS GROUP_2017</v>
          </cell>
          <cell r="C356" t="str">
            <v>MEARS GROUP_2017_335_432</v>
          </cell>
          <cell r="D356" t="e">
            <v>#N/A</v>
          </cell>
          <cell r="E356" t="str">
            <v>United Kingdom</v>
          </cell>
          <cell r="G356" t="str">
            <v>yes</v>
          </cell>
        </row>
        <row r="357">
          <cell r="A357" t="str">
            <v>MEARS GROUP_2017</v>
          </cell>
          <cell r="C357" t="str">
            <v>MEARS GROUP_2017_832_946</v>
          </cell>
          <cell r="D357" t="str">
            <v>MEARS GROUP_2017_832_946</v>
          </cell>
          <cell r="E357" t="str">
            <v>United Kingdom</v>
          </cell>
          <cell r="G357" t="str">
            <v>yes</v>
          </cell>
        </row>
        <row r="358">
          <cell r="A358" t="str">
            <v>MERCATOR_2013</v>
          </cell>
          <cell r="B358" t="str">
            <v>MERCATOR_2013</v>
          </cell>
          <cell r="C358" t="str">
            <v>MERCATOR_2013_992_1235</v>
          </cell>
          <cell r="D358" t="str">
            <v>MERCATOR_2013_992_1235</v>
          </cell>
          <cell r="E358" t="str">
            <v>Slovenia</v>
          </cell>
          <cell r="F358" t="str">
            <v>Slovenia</v>
          </cell>
          <cell r="G358" t="str">
            <v>yes</v>
          </cell>
        </row>
        <row r="359">
          <cell r="A359" t="str">
            <v>MERCK KGAA_2019</v>
          </cell>
          <cell r="B359" t="str">
            <v>MERCK KGAA_2019</v>
          </cell>
          <cell r="C359" t="str">
            <v>MERCK KGAA_2019_622_926</v>
          </cell>
          <cell r="D359" t="str">
            <v>MERCK KGAA_2019_622_926</v>
          </cell>
          <cell r="E359" t="str">
            <v>Germany</v>
          </cell>
          <cell r="F359" t="str">
            <v>Germany</v>
          </cell>
          <cell r="G359" t="str">
            <v>yes</v>
          </cell>
        </row>
        <row r="360">
          <cell r="A360" t="str">
            <v>MERCK KGAA_2019</v>
          </cell>
          <cell r="C360" t="str">
            <v>MERCK KGAA_2019_1025_1385</v>
          </cell>
          <cell r="D360" t="e">
            <v>#N/A</v>
          </cell>
          <cell r="E360" t="str">
            <v>Germany</v>
          </cell>
          <cell r="G360" t="str">
            <v>yes</v>
          </cell>
        </row>
        <row r="361">
          <cell r="A361" t="str">
            <v>METSA BOARD B_2013</v>
          </cell>
          <cell r="B361" t="str">
            <v>METSA BOARD B_2013</v>
          </cell>
          <cell r="C361" t="str">
            <v>METSA BOARD B_2013_16_58</v>
          </cell>
          <cell r="D361" t="e">
            <v>#N/A</v>
          </cell>
          <cell r="E361" t="str">
            <v>Finland</v>
          </cell>
          <cell r="F361" t="str">
            <v>Finland</v>
          </cell>
          <cell r="G361" t="str">
            <v>yes</v>
          </cell>
        </row>
        <row r="362">
          <cell r="A362" t="str">
            <v>METSA BOARD B_2013</v>
          </cell>
          <cell r="C362" t="str">
            <v>METSA BOARD B_2013_205_332</v>
          </cell>
          <cell r="D362" t="str">
            <v>METSA BOARD B_2013_205_332</v>
          </cell>
          <cell r="E362" t="str">
            <v>Finland</v>
          </cell>
          <cell r="G362" t="str">
            <v>yes</v>
          </cell>
        </row>
        <row r="363">
          <cell r="A363" t="str">
            <v>METSA BOARD B_2013</v>
          </cell>
          <cell r="C363" t="str">
            <v>METSA BOARD B_2013_452_506</v>
          </cell>
          <cell r="D363" t="e">
            <v>#N/A</v>
          </cell>
          <cell r="E363" t="str">
            <v>Finland</v>
          </cell>
          <cell r="G363" t="str">
            <v>yes</v>
          </cell>
        </row>
        <row r="364">
          <cell r="A364" t="str">
            <v>MICHELIN_2013</v>
          </cell>
          <cell r="B364" t="str">
            <v>MICHELIN_2013</v>
          </cell>
          <cell r="C364" t="str">
            <v>MICHELIN_2013_2126_3413</v>
          </cell>
          <cell r="D364" t="str">
            <v>MICHELIN_2013_2126_3413</v>
          </cell>
          <cell r="E364" t="str">
            <v>France</v>
          </cell>
          <cell r="F364" t="str">
            <v>France</v>
          </cell>
          <cell r="G364" t="str">
            <v>no</v>
          </cell>
        </row>
        <row r="365">
          <cell r="A365" t="str">
            <v>MICHELIN_2013</v>
          </cell>
          <cell r="C365" t="str">
            <v>MICHELIN_2013_4891_4915</v>
          </cell>
          <cell r="D365" t="e">
            <v>#N/A</v>
          </cell>
          <cell r="E365" t="str">
            <v>France</v>
          </cell>
          <cell r="G365" t="str">
            <v>no</v>
          </cell>
        </row>
        <row r="366">
          <cell r="A366" t="str">
            <v>MICRO FOCUS INTL._2012</v>
          </cell>
          <cell r="B366" t="str">
            <v>MICRO FOCUS INTL._2012</v>
          </cell>
          <cell r="C366" t="str">
            <v>MICRO FOCUS INTL._2012_255_280</v>
          </cell>
          <cell r="D366" t="str">
            <v>MICRO FOCUS INTL._2012_255_280</v>
          </cell>
          <cell r="E366" t="str">
            <v>United Kingdom</v>
          </cell>
          <cell r="F366" t="str">
            <v>United Kingdom</v>
          </cell>
          <cell r="G366" t="str">
            <v>yes</v>
          </cell>
        </row>
        <row r="367">
          <cell r="A367" t="str">
            <v>MICRO FOCUS INTL._2012</v>
          </cell>
          <cell r="C367" t="str">
            <v>MICRO FOCUS INTL._2012_376_401</v>
          </cell>
          <cell r="D367" t="e">
            <v>#N/A</v>
          </cell>
          <cell r="E367" t="str">
            <v>United Kingdom</v>
          </cell>
          <cell r="G367" t="str">
            <v>yes</v>
          </cell>
        </row>
        <row r="368">
          <cell r="A368" t="str">
            <v>MITIE GROUP_2011</v>
          </cell>
          <cell r="B368" t="str">
            <v>MITIE GROUP_2011</v>
          </cell>
          <cell r="C368" t="str">
            <v>MITIE GROUP_2011_436_507</v>
          </cell>
          <cell r="D368" t="str">
            <v>MITIE GROUP_2011_436_507</v>
          </cell>
          <cell r="E368" t="str">
            <v>United Kingdom</v>
          </cell>
          <cell r="F368" t="str">
            <v>United Kingdom</v>
          </cell>
          <cell r="G368" t="str">
            <v>yes</v>
          </cell>
        </row>
        <row r="369">
          <cell r="A369" t="str">
            <v>MITIE GROUP_2011</v>
          </cell>
          <cell r="C369" t="str">
            <v>MITIE GROUP_2011_990_1029</v>
          </cell>
          <cell r="D369" t="e">
            <v>#N/A</v>
          </cell>
          <cell r="E369" t="str">
            <v>United Kingdom</v>
          </cell>
          <cell r="G369" t="str">
            <v>yes</v>
          </cell>
        </row>
        <row r="370">
          <cell r="A370" t="str">
            <v>MITIE GROUP_2011</v>
          </cell>
          <cell r="C370" t="str">
            <v>MITIE GROUP_2011_136_171</v>
          </cell>
          <cell r="D370" t="e">
            <v>#N/A</v>
          </cell>
          <cell r="E370" t="str">
            <v>United Kingdom</v>
          </cell>
          <cell r="G370" t="str">
            <v>yes</v>
          </cell>
        </row>
        <row r="371">
          <cell r="A371" t="str">
            <v>MITIE GROUP_2014</v>
          </cell>
          <cell r="B371" t="str">
            <v>MITIE GROUP_2014</v>
          </cell>
          <cell r="C371" t="str">
            <v>MITIE GROUP_2014_140_267</v>
          </cell>
          <cell r="D371" t="e">
            <v>#N/A</v>
          </cell>
          <cell r="E371" t="str">
            <v>United Kingdom</v>
          </cell>
          <cell r="F371" t="str">
            <v>United Kingdom</v>
          </cell>
          <cell r="G371" t="str">
            <v>yes</v>
          </cell>
        </row>
        <row r="372">
          <cell r="A372" t="str">
            <v>MITIE GROUP_2014</v>
          </cell>
          <cell r="C372" t="str">
            <v>MITIE GROUP_2014_600_677</v>
          </cell>
          <cell r="D372" t="str">
            <v>MITIE GROUP_2014_600_677</v>
          </cell>
          <cell r="E372" t="str">
            <v>United Kingdom</v>
          </cell>
          <cell r="G372" t="str">
            <v>yes</v>
          </cell>
        </row>
        <row r="373">
          <cell r="A373" t="str">
            <v>MITIE GROUP_2014</v>
          </cell>
          <cell r="C373" t="str">
            <v>MITIE GROUP_2014_1389_1433</v>
          </cell>
          <cell r="D373" t="e">
            <v>#N/A</v>
          </cell>
          <cell r="E373" t="str">
            <v>United Kingdom</v>
          </cell>
          <cell r="G373" t="str">
            <v>yes</v>
          </cell>
        </row>
        <row r="374">
          <cell r="A374" t="str">
            <v>MITIE GROUP_2015</v>
          </cell>
          <cell r="B374" t="str">
            <v>MITIE GROUP_2015</v>
          </cell>
          <cell r="C374" t="str">
            <v>MITIE GROUP_2015_100_354</v>
          </cell>
          <cell r="D374" t="str">
            <v>MITIE GROUP_2015_100_354</v>
          </cell>
          <cell r="E374" t="str">
            <v>United Kingdom</v>
          </cell>
          <cell r="F374" t="str">
            <v>United Kingdom</v>
          </cell>
          <cell r="G374" t="str">
            <v>yes</v>
          </cell>
        </row>
        <row r="375">
          <cell r="A375" t="str">
            <v>MITIE GROUP_2015</v>
          </cell>
          <cell r="C375" t="str">
            <v>MITIE GROUP_2015_2347_2364</v>
          </cell>
          <cell r="D375" t="e">
            <v>#N/A</v>
          </cell>
          <cell r="E375" t="str">
            <v>United Kingdom</v>
          </cell>
          <cell r="G375" t="str">
            <v>yes</v>
          </cell>
        </row>
        <row r="376">
          <cell r="A376" t="str">
            <v>MOSS BROTHERS GROUP_2015</v>
          </cell>
          <cell r="B376" t="str">
            <v>MOSS BROTHERS GROUP_2015</v>
          </cell>
          <cell r="C376" t="str">
            <v>MOSS BROTHERS GROUP_2015_95_115</v>
          </cell>
          <cell r="D376" t="e">
            <v>#N/A</v>
          </cell>
          <cell r="E376" t="str">
            <v>United Kingdom</v>
          </cell>
          <cell r="F376" t="str">
            <v>United Kingdom</v>
          </cell>
          <cell r="G376" t="str">
            <v>yes</v>
          </cell>
        </row>
        <row r="377">
          <cell r="A377" t="str">
            <v>MOSS BROTHERS GROUP_2015</v>
          </cell>
          <cell r="C377" t="str">
            <v>MOSS BROTHERS GROUP_2015_198_215</v>
          </cell>
          <cell r="D377" t="str">
            <v>MOSS BROTHERS GROUP_2015_198_215</v>
          </cell>
          <cell r="E377" t="str">
            <v>United Kingdom</v>
          </cell>
          <cell r="G377" t="str">
            <v>yes</v>
          </cell>
        </row>
        <row r="378">
          <cell r="A378" t="str">
            <v>MOSS BROTHERS GROUP_2018</v>
          </cell>
          <cell r="B378" t="str">
            <v>MOSS BROTHERS GROUP_2018</v>
          </cell>
          <cell r="C378" t="str">
            <v>MOSS BROTHERS GROUP_2018_309_362</v>
          </cell>
          <cell r="D378" t="e">
            <v>#N/A</v>
          </cell>
          <cell r="E378" t="str">
            <v>United Kingdom</v>
          </cell>
          <cell r="F378" t="str">
            <v>United Kingdom</v>
          </cell>
          <cell r="G378" t="str">
            <v>yes</v>
          </cell>
        </row>
        <row r="379">
          <cell r="A379" t="str">
            <v>MOSS BROTHERS GROUP_2018</v>
          </cell>
          <cell r="C379" t="str">
            <v>MOSS BROTHERS GROUP_2018_454_518</v>
          </cell>
          <cell r="D379" t="str">
            <v>MOSS BROTHERS GROUP_2018_454_518</v>
          </cell>
          <cell r="E379" t="str">
            <v>United Kingdom</v>
          </cell>
          <cell r="G379" t="str">
            <v>yes</v>
          </cell>
        </row>
        <row r="380">
          <cell r="A380" t="str">
            <v>MOTHERCARE_2012</v>
          </cell>
          <cell r="B380" t="str">
            <v>MOTHERCARE_2012</v>
          </cell>
          <cell r="C380" t="str">
            <v>MOTHERCARE_2012_490_583</v>
          </cell>
          <cell r="D380" t="str">
            <v>MOTHERCARE_2012_490_583</v>
          </cell>
          <cell r="E380" t="str">
            <v>United Kingdom</v>
          </cell>
          <cell r="F380" t="str">
            <v>United Kingdom</v>
          </cell>
          <cell r="G380" t="str">
            <v>yes</v>
          </cell>
        </row>
        <row r="381">
          <cell r="A381" t="str">
            <v>MOTHERCARE_2012</v>
          </cell>
          <cell r="C381" t="str">
            <v>MOTHERCARE_2012_726_746</v>
          </cell>
          <cell r="D381" t="e">
            <v>#N/A</v>
          </cell>
          <cell r="E381" t="str">
            <v>United Kingdom</v>
          </cell>
          <cell r="G381" t="str">
            <v>yes</v>
          </cell>
        </row>
        <row r="382">
          <cell r="A382" t="str">
            <v>MOTHERCARE_2012</v>
          </cell>
          <cell r="C382" t="str">
            <v>MOTHERCARE_2012_877_901</v>
          </cell>
          <cell r="D382" t="e">
            <v>#N/A</v>
          </cell>
          <cell r="E382" t="str">
            <v>United Kingdom</v>
          </cell>
          <cell r="G382" t="str">
            <v>yes</v>
          </cell>
        </row>
        <row r="383">
          <cell r="A383" t="str">
            <v>MOTHERCARE_2014</v>
          </cell>
          <cell r="B383" t="str">
            <v>MOTHERCARE_2014</v>
          </cell>
          <cell r="C383" t="str">
            <v>MOTHERCARE_2014_435_522</v>
          </cell>
          <cell r="D383" t="str">
            <v>MOTHERCARE_2014_435_522</v>
          </cell>
          <cell r="E383" t="str">
            <v>United Kingdom</v>
          </cell>
          <cell r="F383" t="str">
            <v>United Kingdom</v>
          </cell>
          <cell r="G383" t="str">
            <v>yes</v>
          </cell>
        </row>
        <row r="384">
          <cell r="A384" t="str">
            <v>MOTHERCARE_2014</v>
          </cell>
          <cell r="C384" t="str">
            <v>MOTHERCARE_2014_943_969</v>
          </cell>
          <cell r="D384" t="e">
            <v>#N/A</v>
          </cell>
          <cell r="E384" t="str">
            <v>United Kingdom</v>
          </cell>
          <cell r="G384" t="str">
            <v>yes</v>
          </cell>
        </row>
        <row r="385">
          <cell r="A385" t="str">
            <v>MOTOR OIL_2015</v>
          </cell>
          <cell r="B385" t="str">
            <v>MOTOR OIL_2015</v>
          </cell>
          <cell r="C385" t="str">
            <v>MOTOR OIL_2015_420_462</v>
          </cell>
          <cell r="D385" t="str">
            <v>MOTOR OIL_2015_420_462</v>
          </cell>
          <cell r="E385" t="str">
            <v>Greece</v>
          </cell>
          <cell r="F385" t="str">
            <v>Greece</v>
          </cell>
          <cell r="G385" t="str">
            <v>no</v>
          </cell>
        </row>
        <row r="386">
          <cell r="A386" t="str">
            <v>MVV ENERGIE_2015</v>
          </cell>
          <cell r="B386" t="str">
            <v>MVV ENERGIE_2015</v>
          </cell>
          <cell r="C386" t="str">
            <v>MVV ENERGIE_2015_619_1099</v>
          </cell>
          <cell r="D386" t="str">
            <v>MVV ENERGIE_2015_619_1099</v>
          </cell>
          <cell r="E386" t="str">
            <v>Germany</v>
          </cell>
          <cell r="F386" t="str">
            <v>Germany</v>
          </cell>
          <cell r="G386" t="str">
            <v>yes</v>
          </cell>
        </row>
        <row r="387">
          <cell r="A387" t="str">
            <v>MVV ENERGIE_2015</v>
          </cell>
          <cell r="C387" t="str">
            <v>MVV ENERGIE_2015_1320_1439</v>
          </cell>
          <cell r="D387" t="e">
            <v>#N/A</v>
          </cell>
          <cell r="E387" t="str">
            <v>Germany</v>
          </cell>
          <cell r="G387" t="str">
            <v>yes</v>
          </cell>
        </row>
        <row r="388">
          <cell r="A388" t="str">
            <v>MVV ENERGIE_2015</v>
          </cell>
          <cell r="C388" t="str">
            <v>MVV ENERGIE_2015_3030_3138</v>
          </cell>
          <cell r="D388" t="e">
            <v>#N/A</v>
          </cell>
          <cell r="E388" t="str">
            <v>Germany</v>
          </cell>
          <cell r="G388" t="str">
            <v>yes</v>
          </cell>
        </row>
        <row r="389">
          <cell r="A389" t="str">
            <v>NATURGY ENERGY_2013</v>
          </cell>
          <cell r="B389" t="str">
            <v>NATURGY ENERGY_2013</v>
          </cell>
          <cell r="C389" t="str">
            <v>NATURGY ENERGY_2013_731_1032</v>
          </cell>
          <cell r="D389" t="str">
            <v>NATURGY ENERGY_2013_731_1032</v>
          </cell>
          <cell r="E389" t="str">
            <v>Spain</v>
          </cell>
          <cell r="F389" t="str">
            <v>Spain</v>
          </cell>
          <cell r="G389" t="str">
            <v>yes</v>
          </cell>
        </row>
        <row r="390">
          <cell r="A390" t="str">
            <v>NATURGY ENERGY_2013</v>
          </cell>
          <cell r="C390" t="str">
            <v>NATURGY ENERGY_2013_2178_2201</v>
          </cell>
          <cell r="D390" t="e">
            <v>#N/A</v>
          </cell>
          <cell r="E390" t="str">
            <v>Spain</v>
          </cell>
          <cell r="G390" t="str">
            <v>yes</v>
          </cell>
        </row>
        <row r="391">
          <cell r="A391" t="str">
            <v>NATURGY ENERGY_2013</v>
          </cell>
          <cell r="C391" t="str">
            <v>NATURGY ENERGY_2013_2928_2977</v>
          </cell>
          <cell r="D391" t="e">
            <v>#N/A</v>
          </cell>
          <cell r="E391" t="str">
            <v>Spain</v>
          </cell>
          <cell r="G391" t="str">
            <v>yes</v>
          </cell>
        </row>
        <row r="392">
          <cell r="A392" t="str">
            <v>NESTE_2016</v>
          </cell>
          <cell r="B392" t="str">
            <v>NESTE_2016</v>
          </cell>
          <cell r="C392" t="str">
            <v>NESTE_2016_137_825</v>
          </cell>
          <cell r="D392" t="str">
            <v>NESTE_2016_137_825</v>
          </cell>
          <cell r="E392" t="str">
            <v>Finland</v>
          </cell>
          <cell r="F392" t="str">
            <v>Finland</v>
          </cell>
          <cell r="G392" t="str">
            <v>yes</v>
          </cell>
        </row>
        <row r="393">
          <cell r="A393" t="str">
            <v>NGS NEXT GENERATION SYS. SWEDEN_2018</v>
          </cell>
          <cell r="B393" t="str">
            <v>NGS NEXT GENERATION SYS. SWEDEN_2018</v>
          </cell>
          <cell r="C393" t="str">
            <v>NGS NEXT GENERATION SYS. SWEDEN_2018_13_49</v>
          </cell>
          <cell r="D393" t="e">
            <v>#N/A</v>
          </cell>
          <cell r="E393" t="str">
            <v>Sweden</v>
          </cell>
          <cell r="F393" t="str">
            <v>Sweden</v>
          </cell>
          <cell r="G393" t="str">
            <v>yes</v>
          </cell>
        </row>
        <row r="394">
          <cell r="A394" t="str">
            <v>NGS NEXT GENERATION SYS. SWEDEN_2018</v>
          </cell>
          <cell r="C394" t="str">
            <v>NGS NEXT GENERATION SYS. SWEDEN_2018_488_815</v>
          </cell>
          <cell r="D394" t="str">
            <v>NGS NEXT GENERATION SYS. SWEDEN_2018_488_815</v>
          </cell>
          <cell r="E394" t="str">
            <v>Sweden</v>
          </cell>
          <cell r="G394" t="str">
            <v>yes</v>
          </cell>
        </row>
        <row r="395">
          <cell r="A395" t="str">
            <v>NGS NEXT GENERATION SYS. SWEDEN_2018</v>
          </cell>
          <cell r="C395" t="str">
            <v>NGS NEXT GENERATION SYS. SWEDEN_2018_842_904</v>
          </cell>
          <cell r="D395" t="e">
            <v>#N/A</v>
          </cell>
          <cell r="E395" t="str">
            <v>Sweden</v>
          </cell>
          <cell r="G395" t="str">
            <v>yes</v>
          </cell>
        </row>
        <row r="396">
          <cell r="A396" t="str">
            <v>NKT_2012</v>
          </cell>
          <cell r="B396" t="str">
            <v>NKT_2012</v>
          </cell>
          <cell r="C396" t="str">
            <v>NKT_2012_918_944</v>
          </cell>
          <cell r="D396" t="str">
            <v>NKT_2012_918_944</v>
          </cell>
          <cell r="E396" t="str">
            <v>Denmark</v>
          </cell>
          <cell r="F396" t="str">
            <v>Denmark</v>
          </cell>
          <cell r="G396" t="str">
            <v>yes</v>
          </cell>
        </row>
        <row r="397">
          <cell r="A397" t="str">
            <v>NOVOZYMES B_2014</v>
          </cell>
          <cell r="B397" t="str">
            <v>NOVOZYMES B_2014</v>
          </cell>
          <cell r="C397" t="str">
            <v>NOVOZYMES B_2014_271_432</v>
          </cell>
          <cell r="D397" t="str">
            <v>NOVOZYMES B_2014_271_432</v>
          </cell>
          <cell r="E397" t="str">
            <v>Denmark</v>
          </cell>
          <cell r="F397" t="str">
            <v>Denmark</v>
          </cell>
          <cell r="G397" t="str">
            <v>no</v>
          </cell>
        </row>
        <row r="398">
          <cell r="A398" t="str">
            <v>NOVOZYMES B_2014</v>
          </cell>
          <cell r="C398" t="str">
            <v>NOVOZYMES B_2014_524_562</v>
          </cell>
          <cell r="D398" t="e">
            <v>#N/A</v>
          </cell>
          <cell r="E398" t="str">
            <v>Denmark</v>
          </cell>
          <cell r="G398" t="str">
            <v>no</v>
          </cell>
        </row>
        <row r="399">
          <cell r="A399" t="str">
            <v>NOVOZYMES B_2014</v>
          </cell>
          <cell r="C399" t="str">
            <v>NOVOZYMES B_2014_1014_1054</v>
          </cell>
          <cell r="D399" t="e">
            <v>#N/A</v>
          </cell>
          <cell r="E399" t="str">
            <v>Denmark</v>
          </cell>
          <cell r="G399" t="str">
            <v>no</v>
          </cell>
        </row>
        <row r="400">
          <cell r="A400" t="str">
            <v>NOVOZYMES B_2014</v>
          </cell>
          <cell r="C400" t="str">
            <v>NOVOZYMES B_2014_1539_1751</v>
          </cell>
          <cell r="D400" t="e">
            <v>#N/A</v>
          </cell>
          <cell r="E400" t="str">
            <v>Denmark</v>
          </cell>
          <cell r="G400" t="str">
            <v>no</v>
          </cell>
        </row>
        <row r="401">
          <cell r="A401" t="str">
            <v>OSSUR_2017</v>
          </cell>
          <cell r="B401" t="str">
            <v>OSSUR_2017</v>
          </cell>
          <cell r="C401" t="str">
            <v>OSSUR_2017_585_606</v>
          </cell>
          <cell r="D401" t="str">
            <v>OSSUR_2017_585_606</v>
          </cell>
          <cell r="E401" t="str">
            <v>Denmark</v>
          </cell>
          <cell r="F401" t="str">
            <v>Denmark</v>
          </cell>
          <cell r="G401" t="str">
            <v>yes</v>
          </cell>
        </row>
        <row r="402">
          <cell r="A402" t="str">
            <v>OSSUR_2018</v>
          </cell>
          <cell r="B402" t="str">
            <v>OSSUR_2018</v>
          </cell>
          <cell r="C402" t="str">
            <v>OSSUR_2018_541_568</v>
          </cell>
          <cell r="D402" t="str">
            <v>OSSUR_2018_541_568</v>
          </cell>
          <cell r="E402" t="str">
            <v>Denmark</v>
          </cell>
          <cell r="F402" t="str">
            <v>Denmark</v>
          </cell>
          <cell r="G402" t="str">
            <v>yes</v>
          </cell>
        </row>
        <row r="403">
          <cell r="A403" t="str">
            <v>OUTOKUMPU 'A'_2019</v>
          </cell>
          <cell r="B403" t="str">
            <v>OUTOKUMPU 'A'_2019</v>
          </cell>
          <cell r="C403" t="str">
            <v>OUTOKUMPU 'A'_2019_873_944</v>
          </cell>
          <cell r="D403" t="str">
            <v>OUTOKUMPU 'A'_2019_873_944</v>
          </cell>
          <cell r="E403" t="str">
            <v>Finland</v>
          </cell>
          <cell r="F403" t="str">
            <v>Finland</v>
          </cell>
          <cell r="G403" t="str">
            <v>yes</v>
          </cell>
        </row>
        <row r="404">
          <cell r="A404" t="str">
            <v>OUTOKUMPU 'A'_2019</v>
          </cell>
          <cell r="C404" t="str">
            <v>OUTOKUMPU 'A'_2019_0_86</v>
          </cell>
          <cell r="D404" t="e">
            <v>#N/A</v>
          </cell>
          <cell r="E404" t="str">
            <v>Finland</v>
          </cell>
          <cell r="G404" t="str">
            <v>yes</v>
          </cell>
        </row>
        <row r="405">
          <cell r="A405" t="str">
            <v>OUTOKUMPU 'A'_2019</v>
          </cell>
          <cell r="C405" t="str">
            <v>OUTOKUMPU 'A'_2019_208_799</v>
          </cell>
          <cell r="D405" t="str">
            <v>OUTOKUMPU 'A'_2019_208_799</v>
          </cell>
          <cell r="E405" t="str">
            <v>Finland</v>
          </cell>
          <cell r="G405" t="str">
            <v>yes</v>
          </cell>
        </row>
        <row r="406">
          <cell r="A406" t="str">
            <v>PARROT_2016</v>
          </cell>
          <cell r="B406" t="str">
            <v>PARROT_2016</v>
          </cell>
          <cell r="C406" t="str">
            <v>PARROT_2016_1007_1172</v>
          </cell>
          <cell r="D406" t="str">
            <v>PARROT_2016_1007_1172</v>
          </cell>
          <cell r="E406" t="str">
            <v>France</v>
          </cell>
          <cell r="F406" t="str">
            <v>France</v>
          </cell>
          <cell r="G406" t="str">
            <v>no</v>
          </cell>
        </row>
        <row r="407">
          <cell r="A407" t="str">
            <v>PAYPOINT_2015</v>
          </cell>
          <cell r="B407" t="str">
            <v>PAYPOINT_2015</v>
          </cell>
          <cell r="C407" t="str">
            <v>PAYPOINT_2015_392_488</v>
          </cell>
          <cell r="D407" t="str">
            <v>PAYPOINT_2015_392_488</v>
          </cell>
          <cell r="E407" t="str">
            <v>United Kingdom</v>
          </cell>
          <cell r="F407" t="str">
            <v>United Kingdom</v>
          </cell>
          <cell r="G407" t="str">
            <v>yes</v>
          </cell>
        </row>
        <row r="408">
          <cell r="A408" t="str">
            <v>PERNOD-RICARD_2016</v>
          </cell>
          <cell r="B408" t="str">
            <v>PERNOD-RICARD_2016</v>
          </cell>
          <cell r="C408" t="str">
            <v>PERNOD-RICARD_2016_25_133</v>
          </cell>
          <cell r="D408" t="e">
            <v>#N/A</v>
          </cell>
          <cell r="E408" t="str">
            <v>France</v>
          </cell>
          <cell r="F408" t="str">
            <v>France</v>
          </cell>
          <cell r="G408" t="str">
            <v>yes</v>
          </cell>
        </row>
        <row r="409">
          <cell r="A409" t="str">
            <v>PERNOD-RICARD_2016</v>
          </cell>
          <cell r="C409" t="str">
            <v>PERNOD-RICARD_2016_576_1519</v>
          </cell>
          <cell r="D409" t="str">
            <v>PERNOD-RICARD_2016_576_1519</v>
          </cell>
          <cell r="E409" t="str">
            <v>France</v>
          </cell>
          <cell r="G409" t="str">
            <v>yes</v>
          </cell>
        </row>
        <row r="410">
          <cell r="A410" t="str">
            <v>PETRA DIAMONDS_2015</v>
          </cell>
          <cell r="B410" t="str">
            <v>PETRA DIAMONDS_2015</v>
          </cell>
          <cell r="C410" t="str">
            <v>PETRA DIAMONDS_2015_105_129</v>
          </cell>
          <cell r="D410" t="e">
            <v>#N/A</v>
          </cell>
          <cell r="E410" t="str">
            <v>United Kingdom</v>
          </cell>
          <cell r="F410" t="str">
            <v>United Kingdom</v>
          </cell>
          <cell r="G410" t="str">
            <v>yes</v>
          </cell>
        </row>
        <row r="411">
          <cell r="A411" t="str">
            <v>PETRA DIAMONDS_2015</v>
          </cell>
          <cell r="C411" t="str">
            <v>PETRA DIAMONDS_2015_564_674</v>
          </cell>
          <cell r="D411" t="str">
            <v>PETRA DIAMONDS_2015_564_674</v>
          </cell>
          <cell r="E411" t="str">
            <v>United Kingdom</v>
          </cell>
          <cell r="G411" t="str">
            <v>yes</v>
          </cell>
        </row>
        <row r="412">
          <cell r="A412" t="str">
            <v>PETRA DIAMONDS_2015</v>
          </cell>
          <cell r="C412" t="str">
            <v>PETRA DIAMONDS_2015_1181_1202</v>
          </cell>
          <cell r="D412" t="e">
            <v>#N/A</v>
          </cell>
          <cell r="E412" t="str">
            <v>United Kingdom</v>
          </cell>
          <cell r="G412" t="str">
            <v>yes</v>
          </cell>
        </row>
        <row r="413">
          <cell r="A413" t="str">
            <v>PETROFAC_2011</v>
          </cell>
          <cell r="B413" t="str">
            <v>PETROFAC_2011</v>
          </cell>
          <cell r="C413" t="str">
            <v>PETROFAC_2011_635_939</v>
          </cell>
          <cell r="D413" t="str">
            <v>PETROFAC_2011_635_939</v>
          </cell>
          <cell r="E413" t="str">
            <v>United Kingdom</v>
          </cell>
          <cell r="F413" t="str">
            <v>United Kingdom</v>
          </cell>
          <cell r="G413" t="str">
            <v>yes</v>
          </cell>
        </row>
        <row r="414">
          <cell r="A414" t="str">
            <v>PETROL_2019</v>
          </cell>
          <cell r="B414" t="str">
            <v>PETROL_2019</v>
          </cell>
          <cell r="C414" t="str">
            <v>PETROL_2019_393_554</v>
          </cell>
          <cell r="D414" t="e">
            <v>#N/A</v>
          </cell>
          <cell r="E414" t="str">
            <v>Slovenia</v>
          </cell>
          <cell r="F414" t="str">
            <v>Slovenia</v>
          </cell>
          <cell r="G414" t="str">
            <v>yes</v>
          </cell>
        </row>
        <row r="415">
          <cell r="A415" t="str">
            <v>PETROL_2019</v>
          </cell>
          <cell r="C415" t="str">
            <v>PETROL_2019_1208_1368</v>
          </cell>
          <cell r="D415" t="e">
            <v>#N/A</v>
          </cell>
          <cell r="E415" t="str">
            <v>Slovenia</v>
          </cell>
          <cell r="G415" t="str">
            <v>yes</v>
          </cell>
        </row>
        <row r="416">
          <cell r="A416" t="str">
            <v>PETROL_2019</v>
          </cell>
          <cell r="C416" t="str">
            <v>PETROL_2019_1438_2020</v>
          </cell>
          <cell r="D416" t="str">
            <v>PETROL_2019_1438_2020</v>
          </cell>
          <cell r="E416" t="str">
            <v>Slovenia</v>
          </cell>
          <cell r="G416" t="str">
            <v>yes</v>
          </cell>
        </row>
        <row r="417">
          <cell r="A417" t="str">
            <v>PETROPAVLOVSK_2013</v>
          </cell>
          <cell r="B417" t="str">
            <v>PETROPAVLOVSK_2013</v>
          </cell>
          <cell r="C417" t="str">
            <v>PETROPAVLOVSK_2013_315_490</v>
          </cell>
          <cell r="D417" t="str">
            <v>PETROPAVLOVSK_2013_315_490</v>
          </cell>
          <cell r="E417" t="str">
            <v>United Kingdom</v>
          </cell>
          <cell r="F417" t="str">
            <v>United Kingdom</v>
          </cell>
          <cell r="G417" t="str">
            <v>yes</v>
          </cell>
        </row>
        <row r="418">
          <cell r="A418" t="str">
            <v>PHOTO-ME INTL._2011</v>
          </cell>
          <cell r="B418" t="str">
            <v>PHOTO-ME INTL._2011</v>
          </cell>
          <cell r="C418" t="str">
            <v>PHOTO-ME INTL._2011_314_377</v>
          </cell>
          <cell r="D418" t="str">
            <v>PHOTO-ME INTL._2011_314_377</v>
          </cell>
          <cell r="E418" t="str">
            <v>United Kingdom</v>
          </cell>
          <cell r="F418" t="str">
            <v>United Kingdom</v>
          </cell>
          <cell r="G418" t="str">
            <v>yes</v>
          </cell>
        </row>
        <row r="419">
          <cell r="A419" t="str">
            <v>PIERRE &amp; VACANCES_2015</v>
          </cell>
          <cell r="B419" t="str">
            <v>PIERRE &amp; VACANCES_2015</v>
          </cell>
          <cell r="C419" t="str">
            <v>PIERRE &amp; VACANCES_2015_1927_2454</v>
          </cell>
          <cell r="D419" t="str">
            <v>PIERRE &amp; VACANCES_2015_1927_2454</v>
          </cell>
          <cell r="E419" t="str">
            <v>France</v>
          </cell>
          <cell r="F419" t="str">
            <v>France</v>
          </cell>
          <cell r="G419" t="str">
            <v>yes</v>
          </cell>
        </row>
        <row r="420">
          <cell r="A420" t="str">
            <v>PORR_2011</v>
          </cell>
          <cell r="B420" t="str">
            <v>PORR_2011</v>
          </cell>
          <cell r="C420" t="str">
            <v>PORR_2011_276_293</v>
          </cell>
          <cell r="D420" t="e">
            <v>#N/A</v>
          </cell>
          <cell r="E420" t="str">
            <v>Austria</v>
          </cell>
          <cell r="F420" t="str">
            <v>Austria</v>
          </cell>
          <cell r="G420" t="str">
            <v>yes</v>
          </cell>
        </row>
        <row r="421">
          <cell r="A421" t="str">
            <v>PORR_2011</v>
          </cell>
          <cell r="C421" t="str">
            <v>PORR_2011_770_904</v>
          </cell>
          <cell r="D421" t="str">
            <v>PORR_2011_770_904</v>
          </cell>
          <cell r="E421" t="str">
            <v>Austria</v>
          </cell>
          <cell r="G421" t="str">
            <v>yes</v>
          </cell>
        </row>
        <row r="422">
          <cell r="A422" t="str">
            <v>PORR_2011</v>
          </cell>
          <cell r="C422" t="str">
            <v>PORR_2011_1370_1390</v>
          </cell>
          <cell r="D422" t="e">
            <v>#N/A</v>
          </cell>
          <cell r="E422" t="str">
            <v>Austria</v>
          </cell>
          <cell r="G422" t="str">
            <v>yes</v>
          </cell>
        </row>
        <row r="423">
          <cell r="A423" t="str">
            <v>PRODUCE INVESTMENTS_2017</v>
          </cell>
          <cell r="B423" t="str">
            <v>PRODUCE INVESTMENTS_2017</v>
          </cell>
          <cell r="C423" t="str">
            <v>PRODUCE INVESTMENTS_2017_237_269</v>
          </cell>
          <cell r="D423" t="str">
            <v>PRODUCE INVESTMENTS_2017_237_269</v>
          </cell>
          <cell r="E423" t="str">
            <v>United Kingdom</v>
          </cell>
          <cell r="F423" t="str">
            <v>United Kingdom</v>
          </cell>
          <cell r="G423" t="str">
            <v>yes</v>
          </cell>
        </row>
        <row r="424">
          <cell r="A424" t="str">
            <v>PUBLIC POWER_2015</v>
          </cell>
          <cell r="B424" t="str">
            <v>PUBLIC POWER_2015</v>
          </cell>
          <cell r="C424" t="str">
            <v>PUBLIC POWER_2015_197_265</v>
          </cell>
          <cell r="D424" t="str">
            <v>PUBLIC POWER_2015_197_265</v>
          </cell>
          <cell r="E424" t="str">
            <v>Greece</v>
          </cell>
          <cell r="F424" t="str">
            <v>Greece</v>
          </cell>
          <cell r="G424" t="str">
            <v>no</v>
          </cell>
        </row>
        <row r="425">
          <cell r="A425" t="str">
            <v>PUBLIC POWER_2015</v>
          </cell>
          <cell r="C425" t="str">
            <v>PUBLIC POWER_2015_2105_2165</v>
          </cell>
          <cell r="D425" t="e">
            <v>#N/A</v>
          </cell>
          <cell r="E425" t="str">
            <v>Greece</v>
          </cell>
          <cell r="G425" t="str">
            <v>no</v>
          </cell>
        </row>
        <row r="426">
          <cell r="A426" t="str">
            <v>RAMIRENT_2011</v>
          </cell>
          <cell r="B426" t="str">
            <v>RAMIRENT_2011</v>
          </cell>
          <cell r="C426" t="str">
            <v>RAMIRENT_2011_424_533</v>
          </cell>
          <cell r="D426" t="str">
            <v>RAMIRENT_2011_424_533</v>
          </cell>
          <cell r="E426" t="str">
            <v>Finland</v>
          </cell>
          <cell r="F426" t="str">
            <v>Finland</v>
          </cell>
          <cell r="G426" t="str">
            <v>yes</v>
          </cell>
        </row>
        <row r="427">
          <cell r="A427" t="str">
            <v>RANDSTAD_2015</v>
          </cell>
          <cell r="B427" t="str">
            <v>RANDSTAD_2015</v>
          </cell>
          <cell r="C427" t="str">
            <v>RANDSTAD_2015_0_497</v>
          </cell>
          <cell r="D427" t="e">
            <v>#N/A</v>
          </cell>
          <cell r="E427" t="str">
            <v>Netherlands</v>
          </cell>
          <cell r="F427" t="str">
            <v>Netherlands</v>
          </cell>
          <cell r="G427" t="str">
            <v>yes</v>
          </cell>
        </row>
        <row r="428">
          <cell r="A428" t="str">
            <v>RANDSTAD_2015</v>
          </cell>
          <cell r="C428" t="str">
            <v>RANDSTAD_2015_718_1037</v>
          </cell>
          <cell r="D428" t="str">
            <v>RANDSTAD_2015_718_1037</v>
          </cell>
          <cell r="E428" t="str">
            <v>Netherlands</v>
          </cell>
          <cell r="G428" t="str">
            <v>yes</v>
          </cell>
        </row>
        <row r="429">
          <cell r="A429" t="str">
            <v>RANDSTAD_2015</v>
          </cell>
          <cell r="C429" t="str">
            <v>RANDSTAD_2015_1129_1200</v>
          </cell>
          <cell r="D429" t="e">
            <v>#N/A</v>
          </cell>
          <cell r="E429" t="str">
            <v>Netherlands</v>
          </cell>
          <cell r="G429" t="str">
            <v>yes</v>
          </cell>
        </row>
        <row r="430">
          <cell r="A430" t="str">
            <v>RANDSTAD_2015</v>
          </cell>
          <cell r="C430" t="str">
            <v>RANDSTAD_2015_3439_3489</v>
          </cell>
          <cell r="D430" t="e">
            <v>#N/A</v>
          </cell>
          <cell r="E430" t="str">
            <v>Netherlands</v>
          </cell>
          <cell r="G430" t="str">
            <v>yes</v>
          </cell>
        </row>
        <row r="431">
          <cell r="A431" t="str">
            <v>RAUTE 'A'_2013</v>
          </cell>
          <cell r="B431" t="str">
            <v>RAUTE 'A'_2013</v>
          </cell>
          <cell r="C431" t="str">
            <v>RAUTE 'A'_2013_224_273</v>
          </cell>
          <cell r="D431" t="str">
            <v>RAUTE 'A'_2013_224_273</v>
          </cell>
          <cell r="E431" t="str">
            <v>Finland</v>
          </cell>
          <cell r="F431" t="str">
            <v>Finland</v>
          </cell>
          <cell r="G431" t="str">
            <v>yes</v>
          </cell>
        </row>
        <row r="432">
          <cell r="A432" t="str">
            <v>REACH_2012</v>
          </cell>
          <cell r="B432" t="str">
            <v>REACH_2012</v>
          </cell>
          <cell r="C432" t="str">
            <v>REACH_2012_485_718</v>
          </cell>
          <cell r="D432" t="str">
            <v>REACH_2012_485_718</v>
          </cell>
          <cell r="E432" t="str">
            <v>United Kingdom</v>
          </cell>
          <cell r="F432" t="str">
            <v>United Kingdom</v>
          </cell>
          <cell r="G432" t="str">
            <v>yes</v>
          </cell>
        </row>
        <row r="433">
          <cell r="A433" t="str">
            <v>REAL GOOD FOOD CO._2016</v>
          </cell>
          <cell r="B433" t="str">
            <v>REAL GOOD FOOD CO._2016</v>
          </cell>
          <cell r="C433" t="str">
            <v>REAL GOOD FOOD CO._2016_122_164</v>
          </cell>
          <cell r="D433" t="str">
            <v>REAL GOOD FOOD CO._2016_122_164</v>
          </cell>
          <cell r="E433" t="str">
            <v>United Kingdom</v>
          </cell>
          <cell r="F433" t="str">
            <v>United Kingdom</v>
          </cell>
          <cell r="G433" t="str">
            <v>yes</v>
          </cell>
        </row>
        <row r="434">
          <cell r="A434" t="str">
            <v>RED ELECTRICA_2013</v>
          </cell>
          <cell r="B434" t="str">
            <v>RED ELECTRICA_2013</v>
          </cell>
          <cell r="C434" t="str">
            <v>RED ELECTRICA_2013_789_860</v>
          </cell>
          <cell r="D434" t="str">
            <v>RED ELECTRICA_2013_789_860</v>
          </cell>
          <cell r="E434" t="str">
            <v>Spain</v>
          </cell>
          <cell r="F434" t="str">
            <v>Spain</v>
          </cell>
          <cell r="G434" t="str">
            <v>no</v>
          </cell>
        </row>
        <row r="435">
          <cell r="A435" t="str">
            <v>RENISHAW_2016</v>
          </cell>
          <cell r="B435" t="str">
            <v>RENISHAW_2016</v>
          </cell>
          <cell r="C435" t="str">
            <v>RENISHAW_2016_802_1056</v>
          </cell>
          <cell r="D435" t="str">
            <v>RENISHAW_2016_802_1056</v>
          </cell>
          <cell r="E435" t="str">
            <v>United Kingdom</v>
          </cell>
          <cell r="F435" t="str">
            <v>United Kingdom</v>
          </cell>
          <cell r="G435" t="str">
            <v>yes</v>
          </cell>
        </row>
        <row r="436">
          <cell r="A436" t="str">
            <v>RENISHAW_2016</v>
          </cell>
          <cell r="C436" t="str">
            <v>RENISHAW_2016_1517_1536</v>
          </cell>
          <cell r="D436" t="e">
            <v>#N/A</v>
          </cell>
          <cell r="E436" t="str">
            <v>United Kingdom</v>
          </cell>
          <cell r="G436" t="str">
            <v>yes</v>
          </cell>
        </row>
        <row r="437">
          <cell r="A437" t="str">
            <v>RENISHAW_2016</v>
          </cell>
          <cell r="C437" t="str">
            <v>RENISHAW_2016_456_484</v>
          </cell>
          <cell r="D437" t="e">
            <v>#N/A</v>
          </cell>
          <cell r="E437" t="str">
            <v>United Kingdom</v>
          </cell>
          <cell r="G437" t="str">
            <v>yes</v>
          </cell>
        </row>
        <row r="438">
          <cell r="A438" t="str">
            <v>RENOLD_2015</v>
          </cell>
          <cell r="B438" t="str">
            <v>RENOLD_2015</v>
          </cell>
          <cell r="C438" t="str">
            <v>RENOLD_2015_348_474</v>
          </cell>
          <cell r="D438" t="e">
            <v>#N/A</v>
          </cell>
          <cell r="E438" t="str">
            <v>United Kingdom</v>
          </cell>
          <cell r="F438" t="str">
            <v>United Kingdom</v>
          </cell>
          <cell r="G438" t="str">
            <v>yes</v>
          </cell>
        </row>
        <row r="439">
          <cell r="A439" t="str">
            <v>RENOLD_2015</v>
          </cell>
          <cell r="C439" t="str">
            <v>RENOLD_2015_1072_1233</v>
          </cell>
          <cell r="D439" t="str">
            <v>RENOLD_2015_1072_1233</v>
          </cell>
          <cell r="E439" t="str">
            <v>United Kingdom</v>
          </cell>
          <cell r="G439" t="str">
            <v>yes</v>
          </cell>
        </row>
        <row r="440">
          <cell r="A440" t="str">
            <v>REXEL_2015</v>
          </cell>
          <cell r="B440" t="str">
            <v>REXEL_2015</v>
          </cell>
          <cell r="C440" t="str">
            <v>REXEL_2015_1609_2128</v>
          </cell>
          <cell r="D440" t="str">
            <v>REXEL_2015_1609_2128</v>
          </cell>
          <cell r="E440" t="str">
            <v>France</v>
          </cell>
          <cell r="F440" t="str">
            <v>France</v>
          </cell>
          <cell r="G440" t="str">
            <v>yes</v>
          </cell>
        </row>
        <row r="441">
          <cell r="A441" t="str">
            <v>REXEL_2015</v>
          </cell>
          <cell r="C441" t="str">
            <v>REXEL_2015_153_169</v>
          </cell>
          <cell r="D441" t="e">
            <v>#N/A</v>
          </cell>
          <cell r="E441" t="str">
            <v>France</v>
          </cell>
          <cell r="G441" t="str">
            <v>yes</v>
          </cell>
        </row>
        <row r="442">
          <cell r="A442" t="str">
            <v>RM_2019</v>
          </cell>
          <cell r="B442" t="str">
            <v>RM_2019</v>
          </cell>
          <cell r="C442" t="str">
            <v>RM_2019_343_367</v>
          </cell>
          <cell r="D442" t="str">
            <v>RM_2019_343_367</v>
          </cell>
          <cell r="E442" t="str">
            <v>United Kingdom</v>
          </cell>
          <cell r="F442" t="str">
            <v>United Kingdom</v>
          </cell>
          <cell r="G442" t="str">
            <v>no</v>
          </cell>
        </row>
        <row r="443">
          <cell r="A443" t="str">
            <v>ROYAL UNIBREW_2015</v>
          </cell>
          <cell r="B443" t="str">
            <v>ROYAL UNIBREW_2015</v>
          </cell>
          <cell r="C443" t="str">
            <v>ROYAL UNIBREW_2015_649_830</v>
          </cell>
          <cell r="D443" t="str">
            <v>ROYAL UNIBREW_2015_649_830</v>
          </cell>
          <cell r="E443" t="str">
            <v>Denmark</v>
          </cell>
          <cell r="F443" t="str">
            <v>Denmark</v>
          </cell>
          <cell r="G443" t="str">
            <v>yes</v>
          </cell>
        </row>
        <row r="444">
          <cell r="A444" t="str">
            <v>ROYAL UNIBREW_2018</v>
          </cell>
          <cell r="B444" t="str">
            <v>ROYAL UNIBREW_2018</v>
          </cell>
          <cell r="C444" t="str">
            <v>ROYAL UNIBREW_2018_690_866</v>
          </cell>
          <cell r="D444" t="str">
            <v>ROYAL UNIBREW_2018_690_866</v>
          </cell>
          <cell r="E444" t="str">
            <v>Denmark</v>
          </cell>
          <cell r="F444" t="str">
            <v>Denmark</v>
          </cell>
          <cell r="G444" t="str">
            <v>yes</v>
          </cell>
        </row>
        <row r="445">
          <cell r="A445" t="str">
            <v>RPC GROUP_2012</v>
          </cell>
          <cell r="B445" t="str">
            <v>RPC GROUP_2012</v>
          </cell>
          <cell r="C445" t="str">
            <v>RPC GROUP_2012_316_454</v>
          </cell>
          <cell r="D445" t="str">
            <v>RPC GROUP_2012_316_454</v>
          </cell>
          <cell r="E445" t="str">
            <v>United Kingdom</v>
          </cell>
          <cell r="F445" t="str">
            <v>United Kingdom</v>
          </cell>
          <cell r="G445" t="str">
            <v>yes</v>
          </cell>
        </row>
        <row r="446">
          <cell r="A446" t="str">
            <v>RWE_2012</v>
          </cell>
          <cell r="B446" t="str">
            <v>RWE_2012</v>
          </cell>
          <cell r="C446" t="str">
            <v>RWE_2012_404_462</v>
          </cell>
          <cell r="D446" t="e">
            <v>#N/A</v>
          </cell>
          <cell r="E446" t="str">
            <v>Germany</v>
          </cell>
          <cell r="F446" t="str">
            <v>Germany</v>
          </cell>
          <cell r="G446" t="str">
            <v>yes</v>
          </cell>
        </row>
        <row r="447">
          <cell r="A447" t="str">
            <v>RWE_2012</v>
          </cell>
          <cell r="C447" t="str">
            <v>RWE_2012_1031_1051</v>
          </cell>
          <cell r="D447" t="str">
            <v>RWE_2012_1031_1051</v>
          </cell>
          <cell r="E447" t="str">
            <v>Germany</v>
          </cell>
          <cell r="G447" t="str">
            <v>yes</v>
          </cell>
        </row>
        <row r="448">
          <cell r="A448" t="str">
            <v>RWE_2012</v>
          </cell>
          <cell r="C448" t="str">
            <v>RWE_2012_2681_2951</v>
          </cell>
          <cell r="D448" t="str">
            <v>RWE_2012_2681_2951</v>
          </cell>
          <cell r="E448" t="str">
            <v>Germany</v>
          </cell>
          <cell r="G448" t="str">
            <v>yes</v>
          </cell>
        </row>
        <row r="449">
          <cell r="A449" t="str">
            <v>S IMMO_2016</v>
          </cell>
          <cell r="B449" t="str">
            <v>S IMMO_2016</v>
          </cell>
          <cell r="C449" t="str">
            <v>S IMMO_2016_531_569</v>
          </cell>
          <cell r="D449" t="str">
            <v>S IMMO_2016_531_569</v>
          </cell>
          <cell r="E449" t="str">
            <v>Austria</v>
          </cell>
          <cell r="F449" t="str">
            <v>Austria</v>
          </cell>
          <cell r="G449" t="str">
            <v>yes</v>
          </cell>
        </row>
        <row r="450">
          <cell r="A450" t="str">
            <v>SAFESTORE HOLDINGS_2013</v>
          </cell>
          <cell r="B450" t="str">
            <v>SAFESTORE HOLDINGS_2013</v>
          </cell>
          <cell r="C450" t="str">
            <v>SAFESTORE HOLDINGS_2013_405_512</v>
          </cell>
          <cell r="D450" t="str">
            <v>SAFESTORE HOLDINGS_2013_405_512</v>
          </cell>
          <cell r="E450" t="str">
            <v>United Kingdom</v>
          </cell>
          <cell r="F450" t="str">
            <v>United Kingdom</v>
          </cell>
          <cell r="G450" t="str">
            <v>yes</v>
          </cell>
        </row>
        <row r="451">
          <cell r="A451" t="str">
            <v>SAGE GROUP_2015</v>
          </cell>
          <cell r="B451" t="str">
            <v>SAGE GROUP_2015</v>
          </cell>
          <cell r="C451" t="str">
            <v>SAGE GROUP_2015_225_241</v>
          </cell>
          <cell r="D451" t="e">
            <v>#N/A</v>
          </cell>
          <cell r="E451" t="str">
            <v>United Kingdom</v>
          </cell>
          <cell r="F451" t="str">
            <v>United Kingdom</v>
          </cell>
          <cell r="G451" t="str">
            <v>yes</v>
          </cell>
        </row>
        <row r="452">
          <cell r="A452" t="str">
            <v>SAGE GROUP_2015</v>
          </cell>
          <cell r="C452" t="str">
            <v>SAGE GROUP_2015_806_933</v>
          </cell>
          <cell r="D452" t="str">
            <v>SAGE GROUP_2015_806_933</v>
          </cell>
          <cell r="E452" t="str">
            <v>United Kingdom</v>
          </cell>
          <cell r="G452" t="str">
            <v>yes</v>
          </cell>
        </row>
        <row r="453">
          <cell r="A453" t="str">
            <v>SAGE GROUP_2015</v>
          </cell>
          <cell r="C453" t="str">
            <v>SAGE GROUP_2015_11_44</v>
          </cell>
          <cell r="D453" t="e">
            <v>#N/A</v>
          </cell>
          <cell r="E453" t="str">
            <v>United Kingdom</v>
          </cell>
          <cell r="G453" t="str">
            <v>yes</v>
          </cell>
        </row>
        <row r="454">
          <cell r="A454" t="str">
            <v>SAINSBURY J_2014</v>
          </cell>
          <cell r="B454" t="str">
            <v>SAINSBURY J_2014</v>
          </cell>
          <cell r="C454" t="str">
            <v>SAINSBURY J_2014_914_983</v>
          </cell>
          <cell r="D454" t="str">
            <v>SAINSBURY J_2014_914_983</v>
          </cell>
          <cell r="E454" t="str">
            <v>United Kingdom</v>
          </cell>
          <cell r="F454" t="str">
            <v>United Kingdom</v>
          </cell>
          <cell r="G454" t="str">
            <v>yes</v>
          </cell>
        </row>
        <row r="455">
          <cell r="A455" t="str">
            <v>SAINSBURY J_2014</v>
          </cell>
          <cell r="C455" t="str">
            <v>SAINSBURY J_2014_1715_1732</v>
          </cell>
          <cell r="D455" t="e">
            <v>#N/A</v>
          </cell>
          <cell r="E455" t="str">
            <v>United Kingdom</v>
          </cell>
          <cell r="G455" t="str">
            <v>yes</v>
          </cell>
        </row>
        <row r="456">
          <cell r="A456" t="str">
            <v>SANOMA_2018</v>
          </cell>
          <cell r="B456" t="str">
            <v>SANOMA_2018</v>
          </cell>
          <cell r="C456" t="str">
            <v>SANOMA_2018_319_371</v>
          </cell>
          <cell r="D456" t="str">
            <v>SANOMA_2018_319_371</v>
          </cell>
          <cell r="E456" t="str">
            <v>Finland</v>
          </cell>
          <cell r="F456" t="str">
            <v>Finland</v>
          </cell>
          <cell r="G456" t="str">
            <v>no</v>
          </cell>
        </row>
        <row r="457">
          <cell r="A457" t="str">
            <v>SANTA FE GROUP_2017</v>
          </cell>
          <cell r="B457" t="str">
            <v>SANTA FE GROUP_2017</v>
          </cell>
          <cell r="C457" t="str">
            <v>SANTA FE GROUP_2017_140_168</v>
          </cell>
          <cell r="D457" t="str">
            <v>SANTA FE GROUP_2017_140_168</v>
          </cell>
          <cell r="E457" t="str">
            <v>Denmark</v>
          </cell>
          <cell r="F457" t="str">
            <v>Denmark</v>
          </cell>
          <cell r="G457" t="str">
            <v>yes</v>
          </cell>
        </row>
        <row r="458">
          <cell r="A458" t="str">
            <v>SARTORIUS STEDIM BIOTECH_2016</v>
          </cell>
          <cell r="B458" t="str">
            <v>SARTORIUS STEDIM BIOTECH_2016</v>
          </cell>
          <cell r="C458" t="str">
            <v>SARTORIUS STEDIM BIOTECH_2016_303_696</v>
          </cell>
          <cell r="D458" t="str">
            <v>SARTORIUS STEDIM BIOTECH_2016_303_696</v>
          </cell>
          <cell r="E458" t="str">
            <v>France</v>
          </cell>
          <cell r="F458" t="str">
            <v>France</v>
          </cell>
          <cell r="G458" t="str">
            <v>yes</v>
          </cell>
        </row>
        <row r="459">
          <cell r="A459" t="str">
            <v>SARTORIUS_2014</v>
          </cell>
          <cell r="B459" t="str">
            <v>SARTORIUS_2014</v>
          </cell>
          <cell r="C459" t="str">
            <v>SARTORIUS_2014_1194_1439</v>
          </cell>
          <cell r="D459" t="str">
            <v>SARTORIUS_2014_1194_1439</v>
          </cell>
          <cell r="E459" t="str">
            <v>Germany</v>
          </cell>
          <cell r="F459" t="str">
            <v>Germany</v>
          </cell>
          <cell r="G459" t="str">
            <v>yes</v>
          </cell>
        </row>
        <row r="460">
          <cell r="A460" t="str">
            <v>SARTORIUS_2015</v>
          </cell>
          <cell r="B460" t="str">
            <v>SARTORIUS_2015</v>
          </cell>
          <cell r="C460" t="str">
            <v>SARTORIUS_2015_1150_1459</v>
          </cell>
          <cell r="D460" t="str">
            <v>SARTORIUS_2015_1150_1459</v>
          </cell>
          <cell r="E460" t="str">
            <v>Germany</v>
          </cell>
          <cell r="F460" t="str">
            <v>Germany</v>
          </cell>
          <cell r="G460" t="str">
            <v>yes</v>
          </cell>
        </row>
        <row r="461">
          <cell r="A461" t="str">
            <v>SAS_2019</v>
          </cell>
          <cell r="B461" t="str">
            <v>SAS_2019</v>
          </cell>
          <cell r="C461" t="str">
            <v>SAS_2019_0_430</v>
          </cell>
          <cell r="D461" t="e">
            <v>#N/A</v>
          </cell>
          <cell r="E461" t="str">
            <v>Sweden</v>
          </cell>
          <cell r="F461" t="str">
            <v>Sweden</v>
          </cell>
          <cell r="G461" t="str">
            <v>yes</v>
          </cell>
        </row>
        <row r="462">
          <cell r="A462" t="str">
            <v>SAS_2019</v>
          </cell>
          <cell r="C462" t="str">
            <v>SAS_2019_2606_3014</v>
          </cell>
          <cell r="D462" t="str">
            <v>SAS_2019_2606_3014</v>
          </cell>
          <cell r="E462" t="str">
            <v>Sweden</v>
          </cell>
          <cell r="G462" t="str">
            <v>yes</v>
          </cell>
        </row>
        <row r="463">
          <cell r="A463" t="str">
            <v>SAS_2019</v>
          </cell>
          <cell r="C463" t="str">
            <v>SAS_2019_3143_3164</v>
          </cell>
          <cell r="D463" t="e">
            <v>#N/A</v>
          </cell>
          <cell r="E463" t="str">
            <v>Sweden</v>
          </cell>
          <cell r="G463" t="str">
            <v>yes</v>
          </cell>
        </row>
        <row r="464">
          <cell r="A464" t="str">
            <v>SCHOUW AND_2015</v>
          </cell>
          <cell r="B464" t="str">
            <v>SCHOUW AND_2015</v>
          </cell>
          <cell r="C464" t="str">
            <v>SCHOUW AND_2015_384_405</v>
          </cell>
          <cell r="D464" t="str">
            <v>SCHOUW AND_2015_384_405</v>
          </cell>
          <cell r="E464" t="str">
            <v>Denmark</v>
          </cell>
          <cell r="F464" t="str">
            <v>Denmark</v>
          </cell>
          <cell r="G464" t="str">
            <v>no</v>
          </cell>
        </row>
        <row r="465">
          <cell r="A465" t="str">
            <v>SEVERFIELD_2019</v>
          </cell>
          <cell r="B465" t="str">
            <v>SEVERFIELD_2019</v>
          </cell>
          <cell r="C465" t="str">
            <v>SEVERFIELD_2019_752_782</v>
          </cell>
          <cell r="D465" t="e">
            <v>#N/A</v>
          </cell>
          <cell r="E465" t="str">
            <v>United Kingdom</v>
          </cell>
          <cell r="F465" t="str">
            <v>United Kingdom</v>
          </cell>
          <cell r="G465" t="str">
            <v>yes</v>
          </cell>
        </row>
        <row r="466">
          <cell r="A466" t="str">
            <v>SEVERFIELD_2019</v>
          </cell>
          <cell r="C466" t="str">
            <v>SEVERFIELD_2019_904_1080</v>
          </cell>
          <cell r="D466" t="str">
            <v>SEVERFIELD_2019_904_1080</v>
          </cell>
          <cell r="E466" t="str">
            <v>United Kingdom</v>
          </cell>
          <cell r="G466" t="str">
            <v>yes</v>
          </cell>
        </row>
        <row r="467">
          <cell r="A467" t="str">
            <v>SEVERFIELD_2019</v>
          </cell>
          <cell r="C467" t="str">
            <v>SEVERFIELD_2019_418_505</v>
          </cell>
          <cell r="D467" t="e">
            <v>#N/A</v>
          </cell>
          <cell r="E467" t="str">
            <v>United Kingdom</v>
          </cell>
          <cell r="G467" t="str">
            <v>yes</v>
          </cell>
        </row>
        <row r="468">
          <cell r="A468" t="str">
            <v>SEVERFIELD_2019</v>
          </cell>
          <cell r="C468" t="str">
            <v>SEVERFIELD_2019_1495_1582</v>
          </cell>
          <cell r="D468" t="e">
            <v>#N/A</v>
          </cell>
          <cell r="E468" t="str">
            <v>United Kingdom</v>
          </cell>
          <cell r="G468" t="str">
            <v>yes</v>
          </cell>
        </row>
        <row r="469">
          <cell r="A469" t="str">
            <v>SIMONDS FARSONS CISK_2012</v>
          </cell>
          <cell r="B469" t="str">
            <v>SIMONDS FARSONS CISK_2012</v>
          </cell>
          <cell r="C469" t="str">
            <v>SIMONDS FARSONS CISK_2012_93_110</v>
          </cell>
          <cell r="D469" t="str">
            <v>SIMONDS FARSONS CISK_2012_93_110</v>
          </cell>
          <cell r="E469" t="str">
            <v>Malta</v>
          </cell>
          <cell r="F469" t="str">
            <v>Malta</v>
          </cell>
          <cell r="G469" t="str">
            <v>no</v>
          </cell>
        </row>
        <row r="470">
          <cell r="A470" t="str">
            <v>SIMONDS FARSONS CISK_2016</v>
          </cell>
          <cell r="B470" t="str">
            <v>SIMONDS FARSONS CISK_2016</v>
          </cell>
          <cell r="C470" t="str">
            <v>SIMONDS FARSONS CISK_2016_108_134</v>
          </cell>
          <cell r="D470" t="str">
            <v>SIMONDS FARSONS CISK_2016_108_134</v>
          </cell>
          <cell r="E470" t="str">
            <v>Malta</v>
          </cell>
          <cell r="F470" t="str">
            <v>Malta</v>
          </cell>
          <cell r="G470" t="str">
            <v>no</v>
          </cell>
        </row>
        <row r="471">
          <cell r="A471" t="str">
            <v>SKW STAHL-METGIE.HLDG._2012</v>
          </cell>
          <cell r="B471" t="str">
            <v>SKW STAHL-METGIE.HLDG._2012</v>
          </cell>
          <cell r="C471" t="str">
            <v>SKW STAHL-METGIE.HLDG._2012_850_884</v>
          </cell>
          <cell r="D471" t="str">
            <v>SKW STAHL-METGIE.HLDG._2012_850_884</v>
          </cell>
          <cell r="E471" t="str">
            <v>Germany</v>
          </cell>
          <cell r="F471" t="str">
            <v>Germany</v>
          </cell>
          <cell r="G471" t="str">
            <v xml:space="preserve">yes </v>
          </cell>
        </row>
        <row r="472">
          <cell r="A472" t="str">
            <v>SMITHS GROUP_2016</v>
          </cell>
          <cell r="B472" t="str">
            <v>SMITHS GROUP_2016</v>
          </cell>
          <cell r="C472" t="str">
            <v>SMITHS GROUP_2016_902_1058</v>
          </cell>
          <cell r="D472" t="str">
            <v>SMITHS GROUP_2016_902_1058</v>
          </cell>
          <cell r="E472" t="str">
            <v>United Kingdom</v>
          </cell>
          <cell r="F472" t="str">
            <v>United Kingdom</v>
          </cell>
          <cell r="G472" t="str">
            <v>yes</v>
          </cell>
        </row>
        <row r="473">
          <cell r="A473" t="str">
            <v>SODEXO_2015</v>
          </cell>
          <cell r="B473" t="str">
            <v>SODEXO_2015</v>
          </cell>
          <cell r="C473" t="str">
            <v>SODEXO_2015_309_1432</v>
          </cell>
          <cell r="D473" t="str">
            <v>SODEXO_2015_309_1432</v>
          </cell>
          <cell r="E473" t="str">
            <v>France</v>
          </cell>
          <cell r="F473" t="str">
            <v>France</v>
          </cell>
          <cell r="G473" t="str">
            <v>yes</v>
          </cell>
        </row>
        <row r="474">
          <cell r="A474" t="str">
            <v>SODEXO_2015</v>
          </cell>
          <cell r="C474" t="str">
            <v>SODEXO_2015_3704_3842</v>
          </cell>
          <cell r="D474" t="e">
            <v>#N/A</v>
          </cell>
          <cell r="E474" t="str">
            <v>France</v>
          </cell>
          <cell r="G474" t="str">
            <v>yes</v>
          </cell>
        </row>
        <row r="475">
          <cell r="A475" t="str">
            <v>SODEXO_2015</v>
          </cell>
          <cell r="C475" t="str">
            <v>SODEXO_2015_3585_3605</v>
          </cell>
          <cell r="D475" t="e">
            <v>#N/A</v>
          </cell>
          <cell r="E475" t="str">
            <v>France</v>
          </cell>
          <cell r="G475" t="str">
            <v>yes</v>
          </cell>
        </row>
        <row r="476">
          <cell r="A476" t="str">
            <v>SOLAR B_2013</v>
          </cell>
          <cell r="B476" t="str">
            <v>SOLAR B_2013</v>
          </cell>
          <cell r="C476" t="str">
            <v>SOLAR B_2013_205_230</v>
          </cell>
          <cell r="D476" t="e">
            <v>#N/A</v>
          </cell>
          <cell r="E476" t="str">
            <v>Denmark</v>
          </cell>
          <cell r="F476" t="str">
            <v>Denmark</v>
          </cell>
          <cell r="G476" t="str">
            <v>yes</v>
          </cell>
        </row>
        <row r="477">
          <cell r="A477" t="str">
            <v>SOLAR B_2013</v>
          </cell>
          <cell r="C477" t="str">
            <v>SOLAR B_2013_437_470</v>
          </cell>
          <cell r="D477" t="str">
            <v>SOLAR B_2013_437_470</v>
          </cell>
          <cell r="E477" t="str">
            <v>Denmark</v>
          </cell>
          <cell r="G477" t="str">
            <v>yes</v>
          </cell>
        </row>
        <row r="478">
          <cell r="A478" t="str">
            <v>SOLAR B_2017</v>
          </cell>
          <cell r="B478" t="str">
            <v>SOLAR B_2017</v>
          </cell>
          <cell r="C478" t="str">
            <v>SOLAR B_2017_562_637</v>
          </cell>
          <cell r="D478" t="str">
            <v>SOLAR B_2017_562_637</v>
          </cell>
          <cell r="E478" t="str">
            <v>Denmark</v>
          </cell>
          <cell r="F478" t="str">
            <v>Denmark</v>
          </cell>
          <cell r="G478" t="str">
            <v>yes</v>
          </cell>
        </row>
        <row r="479">
          <cell r="A479" t="str">
            <v>SOLAR B_2019</v>
          </cell>
          <cell r="B479" t="str">
            <v>SOLAR B_2019</v>
          </cell>
          <cell r="C479" t="str">
            <v>SOLAR B_2019_565_595</v>
          </cell>
          <cell r="D479" t="str">
            <v>SOLAR B_2019_565_595</v>
          </cell>
          <cell r="E479" t="str">
            <v>Denmark</v>
          </cell>
          <cell r="F479" t="str">
            <v>Denmark</v>
          </cell>
          <cell r="G479" t="str">
            <v>yes</v>
          </cell>
        </row>
        <row r="480">
          <cell r="A480" t="str">
            <v>SRV YHTIOT_2011</v>
          </cell>
          <cell r="B480" t="str">
            <v>SRV YHTIOT_2011</v>
          </cell>
          <cell r="C480" t="str">
            <v>SRV YHTIOT_2011_432_610</v>
          </cell>
          <cell r="D480" t="str">
            <v>SRV YHTIOT_2011_432_610</v>
          </cell>
          <cell r="E480" t="str">
            <v>Finland</v>
          </cell>
          <cell r="F480" t="str">
            <v>Finland</v>
          </cell>
          <cell r="G480" t="str">
            <v>yes</v>
          </cell>
        </row>
        <row r="481">
          <cell r="A481" t="str">
            <v>STAGECOACH GROUP_2013</v>
          </cell>
          <cell r="B481" t="str">
            <v>STAGECOACH GROUP_2013</v>
          </cell>
          <cell r="C481" t="str">
            <v>STAGECOACH GROUP_2013_823_967</v>
          </cell>
          <cell r="D481" t="str">
            <v>STAGECOACH GROUP_2013_823_967</v>
          </cell>
          <cell r="E481" t="str">
            <v>United Kingdom</v>
          </cell>
          <cell r="F481" t="str">
            <v>United Kingdom</v>
          </cell>
          <cell r="G481" t="str">
            <v>yes</v>
          </cell>
        </row>
        <row r="482">
          <cell r="A482" t="str">
            <v>STHREE_2016</v>
          </cell>
          <cell r="B482" t="str">
            <v>STHREE_2016</v>
          </cell>
          <cell r="C482" t="str">
            <v>STHREE_2016_463_579</v>
          </cell>
          <cell r="D482" t="str">
            <v>STHREE_2016_463_579</v>
          </cell>
          <cell r="E482" t="str">
            <v>United Kingdom</v>
          </cell>
          <cell r="F482" t="str">
            <v>United Kingdom</v>
          </cell>
          <cell r="G482" t="str">
            <v>yes</v>
          </cell>
        </row>
        <row r="483">
          <cell r="A483" t="str">
            <v>STHREE_2016</v>
          </cell>
          <cell r="C483" t="str">
            <v>STHREE_2016_727_748</v>
          </cell>
          <cell r="D483" t="e">
            <v>#N/A</v>
          </cell>
          <cell r="E483" t="str">
            <v>United Kingdom</v>
          </cell>
          <cell r="G483" t="str">
            <v>yes</v>
          </cell>
        </row>
        <row r="484">
          <cell r="A484" t="str">
            <v>STOBART GROUP ORD._2012</v>
          </cell>
          <cell r="B484" t="str">
            <v>STOBART GROUP ORD._2012</v>
          </cell>
          <cell r="C484" t="str">
            <v>STOBART GROUP ORD._2012_422_707</v>
          </cell>
          <cell r="D484" t="str">
            <v>STOBART GROUP ORD._2012_422_707</v>
          </cell>
          <cell r="E484" t="str">
            <v>United Kingdom</v>
          </cell>
          <cell r="F484" t="str">
            <v>United Kingdom</v>
          </cell>
          <cell r="G484" t="str">
            <v>no</v>
          </cell>
        </row>
        <row r="485">
          <cell r="A485" t="str">
            <v>STOBART GROUP ORD._2014</v>
          </cell>
          <cell r="B485" t="str">
            <v>STOBART GROUP ORD._2014</v>
          </cell>
          <cell r="C485" t="str">
            <v>STOBART GROUP ORD._2014_179_268</v>
          </cell>
          <cell r="D485" t="e">
            <v>#N/A</v>
          </cell>
          <cell r="E485" t="str">
            <v>United Kingdom</v>
          </cell>
          <cell r="F485" t="str">
            <v>United Kingdom</v>
          </cell>
          <cell r="G485" t="str">
            <v>yes</v>
          </cell>
        </row>
        <row r="486">
          <cell r="A486" t="str">
            <v>STOBART GROUP ORD._2014</v>
          </cell>
          <cell r="C486" t="str">
            <v>STOBART GROUP ORD._2014_555_794</v>
          </cell>
          <cell r="D486" t="str">
            <v>STOBART GROUP ORD._2014_555_794</v>
          </cell>
          <cell r="E486" t="str">
            <v>United Kingdom</v>
          </cell>
          <cell r="G486" t="str">
            <v>yes</v>
          </cell>
        </row>
        <row r="487">
          <cell r="A487" t="str">
            <v>STOBART GROUP ORD._2014</v>
          </cell>
          <cell r="C487" t="str">
            <v>STOBART GROUP ORD._2014_1466_1491</v>
          </cell>
          <cell r="D487" t="e">
            <v>#N/A</v>
          </cell>
          <cell r="E487" t="str">
            <v>United Kingdom</v>
          </cell>
          <cell r="G487" t="str">
            <v>yes</v>
          </cell>
        </row>
        <row r="488">
          <cell r="A488" t="str">
            <v>STOCKMANN B_2016</v>
          </cell>
          <cell r="B488" t="str">
            <v>STOCKMANN B_2016</v>
          </cell>
          <cell r="C488" t="str">
            <v>STOCKMANN B_2016_121_176</v>
          </cell>
          <cell r="D488" t="str">
            <v>STOCKMANN B_2016_121_176</v>
          </cell>
          <cell r="E488" t="str">
            <v>Finland</v>
          </cell>
          <cell r="F488" t="str">
            <v>Finland</v>
          </cell>
          <cell r="G488" t="str">
            <v>yes</v>
          </cell>
        </row>
        <row r="489">
          <cell r="A489" t="str">
            <v>STOCKMANN B_2016</v>
          </cell>
          <cell r="C489" t="str">
            <v>STOCKMANN B_2016_3_29</v>
          </cell>
          <cell r="D489" t="e">
            <v>#N/A</v>
          </cell>
          <cell r="E489" t="str">
            <v>Finland</v>
          </cell>
          <cell r="G489" t="str">
            <v>yes</v>
          </cell>
        </row>
        <row r="490">
          <cell r="A490" t="str">
            <v>STORA ENSO R_2015</v>
          </cell>
          <cell r="B490" t="str">
            <v>STORA ENSO R_2015</v>
          </cell>
          <cell r="C490" t="str">
            <v>STORA ENSO R_2015_103_394</v>
          </cell>
          <cell r="D490" t="str">
            <v>STORA ENSO R_2015_103_394</v>
          </cell>
          <cell r="E490" t="str">
            <v>Finland</v>
          </cell>
          <cell r="F490" t="str">
            <v>Finland</v>
          </cell>
          <cell r="G490" t="str">
            <v>yes</v>
          </cell>
        </row>
        <row r="491">
          <cell r="A491" t="str">
            <v>STORA ENSO R_2015</v>
          </cell>
          <cell r="C491" t="str">
            <v>STORA ENSO R_2015_650_669</v>
          </cell>
          <cell r="D491" t="e">
            <v>#N/A</v>
          </cell>
          <cell r="E491" t="str">
            <v>Finland</v>
          </cell>
          <cell r="G491" t="str">
            <v>yes</v>
          </cell>
        </row>
        <row r="492">
          <cell r="A492" t="str">
            <v>STORA ENSO R_2015</v>
          </cell>
          <cell r="C492" t="str">
            <v>STORA ENSO R_2015_816_840</v>
          </cell>
          <cell r="D492" t="e">
            <v>#N/A</v>
          </cell>
          <cell r="E492" t="str">
            <v>Finland</v>
          </cell>
          <cell r="G492" t="str">
            <v>yes</v>
          </cell>
        </row>
        <row r="493">
          <cell r="A493" t="str">
            <v>STORA ENSO R_2019</v>
          </cell>
          <cell r="B493" t="str">
            <v>STORA ENSO R_2019</v>
          </cell>
          <cell r="C493" t="str">
            <v>STORA ENSO R_2019_627_2367</v>
          </cell>
          <cell r="D493" t="str">
            <v>STORA ENSO R_2019_627_2367</v>
          </cell>
          <cell r="E493" t="str">
            <v>Finland</v>
          </cell>
          <cell r="F493" t="str">
            <v>Finland</v>
          </cell>
          <cell r="G493" t="str">
            <v>yes</v>
          </cell>
        </row>
        <row r="494">
          <cell r="A494" t="str">
            <v>STORA ENSO R_2019</v>
          </cell>
          <cell r="C494" t="str">
            <v>STORA ENSO R_2019_74_152</v>
          </cell>
          <cell r="D494" t="str">
            <v>STORA ENSO R_2019_74_152</v>
          </cell>
          <cell r="E494" t="str">
            <v>Finland</v>
          </cell>
          <cell r="G494" t="str">
            <v>yes</v>
          </cell>
        </row>
        <row r="495">
          <cell r="A495" t="str">
            <v>TAURON POLSKA ENERGIA_2018</v>
          </cell>
          <cell r="B495" t="str">
            <v>TAURON POLSKA ENERGIA_2018</v>
          </cell>
          <cell r="C495" t="str">
            <v>TAURON POLSKA ENERGIA_2018_5383_5969</v>
          </cell>
          <cell r="D495" t="str">
            <v>TAURON POLSKA ENERGIA_2018_5383_5969</v>
          </cell>
          <cell r="E495" t="str">
            <v>Poland</v>
          </cell>
          <cell r="F495" t="str">
            <v>Poland</v>
          </cell>
          <cell r="G495" t="str">
            <v>yes</v>
          </cell>
        </row>
        <row r="496">
          <cell r="A496" t="str">
            <v>TAURON POLSKA ENERGIA_2018</v>
          </cell>
          <cell r="C496" t="str">
            <v>TAURON POLSKA ENERGIA_2018_3001_3020</v>
          </cell>
          <cell r="D496" t="e">
            <v>#N/A</v>
          </cell>
          <cell r="E496" t="str">
            <v>Poland</v>
          </cell>
          <cell r="G496" t="str">
            <v>yes</v>
          </cell>
        </row>
        <row r="497">
          <cell r="A497" t="str">
            <v>TAURON POLSKA ENERGIA_2018</v>
          </cell>
          <cell r="C497" t="str">
            <v>TAURON POLSKA ENERGIA_2018_613_692</v>
          </cell>
          <cell r="D497" t="e">
            <v>#N/A</v>
          </cell>
          <cell r="E497" t="str">
            <v>Poland</v>
          </cell>
          <cell r="G497" t="str">
            <v>yes</v>
          </cell>
        </row>
        <row r="498">
          <cell r="A498" t="str">
            <v>TAURON POLSKA ENERGIA_2018</v>
          </cell>
          <cell r="C498" t="str">
            <v>TAURON POLSKA ENERGIA_2018_6327_6349</v>
          </cell>
          <cell r="D498" t="e">
            <v>#N/A</v>
          </cell>
          <cell r="E498" t="str">
            <v>Poland</v>
          </cell>
          <cell r="G498" t="str">
            <v>yes</v>
          </cell>
        </row>
        <row r="499">
          <cell r="A499" t="str">
            <v>TELECOM PLUS_2016</v>
          </cell>
          <cell r="B499" t="str">
            <v>TELECOM PLUS_2016</v>
          </cell>
          <cell r="C499" t="str">
            <v>TELECOM PLUS_2016_361_421</v>
          </cell>
          <cell r="D499" t="str">
            <v>TELECOM PLUS_2016_361_421</v>
          </cell>
          <cell r="E499" t="str">
            <v>United Kingdom</v>
          </cell>
          <cell r="F499" t="str">
            <v>United Kingdom</v>
          </cell>
          <cell r="G499" t="str">
            <v>yes</v>
          </cell>
        </row>
        <row r="500">
          <cell r="A500" t="str">
            <v>TELEPERFORMANCE_2015</v>
          </cell>
          <cell r="B500" t="str">
            <v>TELEPERFORMANCE_2015</v>
          </cell>
          <cell r="C500" t="str">
            <v>TELEPERFORMANCE_2015_1531_2190</v>
          </cell>
          <cell r="D500" t="str">
            <v>TELEPERFORMANCE_2015_1531_2190</v>
          </cell>
          <cell r="E500" t="str">
            <v>France</v>
          </cell>
          <cell r="F500" t="str">
            <v>France</v>
          </cell>
          <cell r="G500" t="str">
            <v>yes</v>
          </cell>
        </row>
        <row r="501">
          <cell r="A501" t="str">
            <v>TELEPERFORMANCE_2017</v>
          </cell>
          <cell r="B501" t="str">
            <v>TELEPERFORMANCE_2017</v>
          </cell>
          <cell r="C501" t="str">
            <v>TELEPERFORMANCE_2017_659_685</v>
          </cell>
          <cell r="D501" t="e">
            <v>#N/A</v>
          </cell>
          <cell r="E501" t="str">
            <v>France</v>
          </cell>
          <cell r="F501" t="str">
            <v>France</v>
          </cell>
          <cell r="G501" t="str">
            <v>yes</v>
          </cell>
        </row>
        <row r="502">
          <cell r="A502" t="str">
            <v>TELEPERFORMANCE_2017</v>
          </cell>
          <cell r="C502" t="str">
            <v>TELEPERFORMANCE_2017_1959_2673</v>
          </cell>
          <cell r="D502" t="str">
            <v>TELEPERFORMANCE_2017_1959_2673</v>
          </cell>
          <cell r="E502" t="str">
            <v>France</v>
          </cell>
          <cell r="G502" t="str">
            <v>yes</v>
          </cell>
        </row>
        <row r="503">
          <cell r="A503" t="str">
            <v>TELEPERFORMANCE_2017</v>
          </cell>
          <cell r="C503" t="str">
            <v>TELEPERFORMANCE_2017_415_443</v>
          </cell>
          <cell r="D503" t="e">
            <v>#N/A</v>
          </cell>
          <cell r="E503" t="str">
            <v>France</v>
          </cell>
          <cell r="G503" t="str">
            <v>yes</v>
          </cell>
        </row>
        <row r="504">
          <cell r="A504" t="str">
            <v>THOMAS COOK GROUP_2014</v>
          </cell>
          <cell r="B504" t="str">
            <v>THOMAS COOK GROUP_2014</v>
          </cell>
          <cell r="C504" t="str">
            <v>THOMAS COOK GROUP_2014_883_1050</v>
          </cell>
          <cell r="D504" t="str">
            <v>THOMAS COOK GROUP_2014_883_1050</v>
          </cell>
          <cell r="E504" t="str">
            <v>United Kingdom</v>
          </cell>
          <cell r="F504" t="str">
            <v>United Kingdom</v>
          </cell>
          <cell r="G504" t="str">
            <v>yes</v>
          </cell>
        </row>
        <row r="505">
          <cell r="A505" t="str">
            <v>THOMAS COOK GROUP_2015</v>
          </cell>
          <cell r="B505" t="str">
            <v>THOMAS COOK GROUP_2015</v>
          </cell>
          <cell r="C505" t="str">
            <v>THOMAS COOK GROUP_2015_632_805</v>
          </cell>
          <cell r="D505" t="str">
            <v>THOMAS COOK GROUP_2015_632_805</v>
          </cell>
          <cell r="E505" t="str">
            <v>United Kingdom</v>
          </cell>
          <cell r="F505" t="str">
            <v>United Kingdom</v>
          </cell>
          <cell r="G505" t="str">
            <v>yes</v>
          </cell>
        </row>
        <row r="506">
          <cell r="A506" t="str">
            <v>TOM TAILOR HOLDING_2011</v>
          </cell>
          <cell r="B506" t="str">
            <v>TOM TAILOR HOLDING_2011</v>
          </cell>
          <cell r="C506" t="str">
            <v>TOM TAILOR HOLDING_2011_899_1012</v>
          </cell>
          <cell r="D506" t="str">
            <v>TOM TAILOR HOLDING_2011_899_1012</v>
          </cell>
          <cell r="E506" t="str">
            <v>Germany</v>
          </cell>
          <cell r="F506" t="str">
            <v>Germany</v>
          </cell>
          <cell r="G506" t="str">
            <v>yes</v>
          </cell>
        </row>
        <row r="507">
          <cell r="A507" t="str">
            <v>TOM TAILOR HOLDING_2011</v>
          </cell>
          <cell r="C507" t="str">
            <v>TOM TAILOR HOLDING_2011_77_96</v>
          </cell>
          <cell r="D507" t="e">
            <v>#N/A</v>
          </cell>
          <cell r="E507" t="str">
            <v>Germany</v>
          </cell>
          <cell r="G507" t="str">
            <v>yes</v>
          </cell>
        </row>
        <row r="508">
          <cell r="A508" t="str">
            <v>TRIFAST_2012</v>
          </cell>
          <cell r="B508" t="str">
            <v>TRIFAST_2012</v>
          </cell>
          <cell r="C508" t="str">
            <v>TRIFAST_2012_344_457</v>
          </cell>
          <cell r="D508" t="str">
            <v>TRIFAST_2012_344_457</v>
          </cell>
          <cell r="E508" t="str">
            <v>United Kingdom</v>
          </cell>
          <cell r="F508" t="str">
            <v>United Kingdom</v>
          </cell>
          <cell r="G508" t="str">
            <v>yes</v>
          </cell>
        </row>
        <row r="509">
          <cell r="A509" t="str">
            <v>TUBOS REUNIDOS_2013</v>
          </cell>
          <cell r="B509" t="str">
            <v>TUBOS REUNIDOS_2013</v>
          </cell>
          <cell r="C509" t="str">
            <v>TUBOS REUNIDOS_2013_186_212</v>
          </cell>
          <cell r="D509" t="str">
            <v>TUBOS REUNIDOS_2013_186_212</v>
          </cell>
          <cell r="E509" t="str">
            <v>Spain</v>
          </cell>
          <cell r="F509" t="str">
            <v>Spain</v>
          </cell>
          <cell r="G509" t="str">
            <v>yes</v>
          </cell>
        </row>
        <row r="510">
          <cell r="A510" t="str">
            <v>TUI_2011</v>
          </cell>
          <cell r="B510" t="str">
            <v>TUI_2011</v>
          </cell>
          <cell r="C510" t="str">
            <v>TUI_2011_113_134</v>
          </cell>
          <cell r="D510" t="e">
            <v>#N/A</v>
          </cell>
          <cell r="E510" t="str">
            <v>Germany</v>
          </cell>
          <cell r="F510" t="str">
            <v>Germany</v>
          </cell>
          <cell r="G510" t="str">
            <v>yes</v>
          </cell>
        </row>
        <row r="511">
          <cell r="A511" t="str">
            <v>TUI_2011</v>
          </cell>
          <cell r="C511" t="str">
            <v>TUI_2011_794_1167</v>
          </cell>
          <cell r="D511" t="str">
            <v>TUI_2011_794_1167</v>
          </cell>
          <cell r="E511" t="str">
            <v>Germany</v>
          </cell>
          <cell r="G511" t="str">
            <v>yes</v>
          </cell>
        </row>
        <row r="512">
          <cell r="A512" t="str">
            <v>UCB_2015</v>
          </cell>
          <cell r="B512" t="str">
            <v>UCB_2015</v>
          </cell>
          <cell r="C512" t="str">
            <v>UCB_2015_2056_2429</v>
          </cell>
          <cell r="D512" t="str">
            <v>UCB_2015_2056_2429</v>
          </cell>
          <cell r="E512" t="str">
            <v>Belgium</v>
          </cell>
          <cell r="F512" t="str">
            <v>Belgium</v>
          </cell>
          <cell r="G512" t="str">
            <v>yes</v>
          </cell>
        </row>
        <row r="513">
          <cell r="A513" t="str">
            <v>UPONOR_2011</v>
          </cell>
          <cell r="B513" t="str">
            <v>UPONOR_2011</v>
          </cell>
          <cell r="C513" t="str">
            <v>UPONOR_2011_105_121</v>
          </cell>
          <cell r="D513" t="str">
            <v>UPONOR_2011_105_121</v>
          </cell>
          <cell r="E513" t="str">
            <v>Finland</v>
          </cell>
          <cell r="F513" t="str">
            <v>Finland</v>
          </cell>
          <cell r="G513" t="str">
            <v>no</v>
          </cell>
        </row>
        <row r="514">
          <cell r="A514" t="str">
            <v>VERTU MOTORS_2015</v>
          </cell>
          <cell r="B514" t="str">
            <v>VERTU MOTORS_2015</v>
          </cell>
          <cell r="C514" t="str">
            <v>VERTU MOTORS_2015_364_438</v>
          </cell>
          <cell r="D514" t="str">
            <v>VERTU MOTORS_2015_364_438</v>
          </cell>
          <cell r="E514" t="str">
            <v>United Kingdom</v>
          </cell>
          <cell r="F514" t="str">
            <v>United Kingdom</v>
          </cell>
          <cell r="G514" t="str">
            <v>yes</v>
          </cell>
        </row>
        <row r="515">
          <cell r="A515" t="str">
            <v>VOLEX_2011</v>
          </cell>
          <cell r="B515" t="str">
            <v>VOLEX_2011</v>
          </cell>
          <cell r="C515" t="str">
            <v>VOLEX_2011_712_776</v>
          </cell>
          <cell r="D515" t="str">
            <v>VOLEX_2011_712_776</v>
          </cell>
          <cell r="E515" t="str">
            <v>United Kingdom</v>
          </cell>
          <cell r="F515" t="str">
            <v>United Kingdom</v>
          </cell>
          <cell r="G515" t="str">
            <v>yes</v>
          </cell>
        </row>
        <row r="516">
          <cell r="A516" t="str">
            <v>VOLEX_2011</v>
          </cell>
          <cell r="C516" t="str">
            <v>VOLEX_2011_159_190</v>
          </cell>
          <cell r="D516" t="e">
            <v>#N/A</v>
          </cell>
          <cell r="E516" t="str">
            <v>United Kingdom</v>
          </cell>
          <cell r="G516" t="str">
            <v>yes</v>
          </cell>
        </row>
        <row r="517">
          <cell r="A517" t="str">
            <v>VOLEX_2018</v>
          </cell>
          <cell r="B517" t="str">
            <v>VOLEX_2018</v>
          </cell>
          <cell r="C517" t="str">
            <v>VOLEX_2018_479_515</v>
          </cell>
          <cell r="D517" t="str">
            <v>VOLEX_2018_479_515</v>
          </cell>
          <cell r="E517" t="str">
            <v>United Kingdom</v>
          </cell>
          <cell r="F517" t="str">
            <v>United Kingdom</v>
          </cell>
          <cell r="G517" t="str">
            <v>yes</v>
          </cell>
        </row>
        <row r="518">
          <cell r="A518" t="str">
            <v>WACKER NEUSON_2017</v>
          </cell>
          <cell r="B518" t="str">
            <v>WACKER NEUSON_2017</v>
          </cell>
          <cell r="C518" t="str">
            <v>WACKER NEUSON_2017_529_602</v>
          </cell>
          <cell r="D518" t="str">
            <v>WACKER NEUSON_2017_529_602</v>
          </cell>
          <cell r="E518" t="str">
            <v>Germany</v>
          </cell>
          <cell r="F518" t="str">
            <v>Germany</v>
          </cell>
          <cell r="G518" t="str">
            <v>yes</v>
          </cell>
        </row>
        <row r="519">
          <cell r="A519" t="str">
            <v>WACKER NEUSON_2017</v>
          </cell>
          <cell r="C519" t="str">
            <v>WACKER NEUSON_2017_1555_1574</v>
          </cell>
          <cell r="D519" t="e">
            <v>#N/A</v>
          </cell>
          <cell r="E519" t="str">
            <v>Germany</v>
          </cell>
          <cell r="G519" t="str">
            <v>yes</v>
          </cell>
        </row>
        <row r="520">
          <cell r="A520" t="str">
            <v>WINCANTON_2015</v>
          </cell>
          <cell r="B520" t="str">
            <v>WINCANTON_2015</v>
          </cell>
          <cell r="C520" t="str">
            <v>WINCANTON_2015_132_191</v>
          </cell>
          <cell r="D520" t="e">
            <v>#N/A</v>
          </cell>
          <cell r="E520" t="str">
            <v>United Kingdom</v>
          </cell>
          <cell r="F520" t="str">
            <v>United Kingdom</v>
          </cell>
          <cell r="G520" t="str">
            <v>yes</v>
          </cell>
        </row>
        <row r="521">
          <cell r="A521" t="str">
            <v>WINCANTON_2015</v>
          </cell>
          <cell r="C521" t="str">
            <v>WINCANTON_2015_271_359</v>
          </cell>
          <cell r="D521" t="str">
            <v>WINCANTON_2015_271_359</v>
          </cell>
          <cell r="E521" t="str">
            <v>United Kingdom</v>
          </cell>
          <cell r="G521" t="str">
            <v>yes</v>
          </cell>
        </row>
        <row r="522">
          <cell r="A522" t="str">
            <v>WINCANTON_2015</v>
          </cell>
          <cell r="C522" t="str">
            <v>WINCANTON_2015_1268_1299</v>
          </cell>
          <cell r="D522" t="e">
            <v>#N/A</v>
          </cell>
          <cell r="E522" t="str">
            <v>United Kingdom</v>
          </cell>
          <cell r="G522" t="str">
            <v>yes</v>
          </cell>
        </row>
        <row r="523">
          <cell r="A523" t="str">
            <v>WINCANTON_2016</v>
          </cell>
          <cell r="B523" t="str">
            <v>WINCANTON_2016</v>
          </cell>
          <cell r="C523" t="str">
            <v>WINCANTON_2016_71_124</v>
          </cell>
          <cell r="D523" t="e">
            <v>#N/A</v>
          </cell>
          <cell r="E523" t="str">
            <v>United Kingdom</v>
          </cell>
          <cell r="F523" t="str">
            <v>United Kingdom</v>
          </cell>
          <cell r="G523" t="str">
            <v>yes</v>
          </cell>
        </row>
        <row r="524">
          <cell r="A524" t="str">
            <v>WINCANTON_2016</v>
          </cell>
          <cell r="C524" t="str">
            <v>WINCANTON_2016_402_571</v>
          </cell>
          <cell r="D524" t="str">
            <v>WINCANTON_2016_402_571</v>
          </cell>
          <cell r="E524" t="str">
            <v>United Kingdom</v>
          </cell>
          <cell r="G524" t="str">
            <v>yes</v>
          </cell>
        </row>
        <row r="525">
          <cell r="A525" t="str">
            <v>WINCANTON_2016</v>
          </cell>
          <cell r="C525" t="str">
            <v>WINCANTON_2016_1238_1276</v>
          </cell>
          <cell r="D525" t="e">
            <v>#N/A</v>
          </cell>
          <cell r="E525" t="str">
            <v>United Kingdom</v>
          </cell>
          <cell r="G525" t="str">
            <v>yes</v>
          </cell>
        </row>
        <row r="526">
          <cell r="A526" t="str">
            <v>WOLTERS KLUWER_2012</v>
          </cell>
          <cell r="B526" t="str">
            <v>WOLTERS KLUWER_2012</v>
          </cell>
          <cell r="C526" t="str">
            <v>WOLTERS KLUWER_2012_237_256</v>
          </cell>
          <cell r="D526" t="e">
            <v>#N/A</v>
          </cell>
          <cell r="E526" t="str">
            <v>Netherlands</v>
          </cell>
          <cell r="F526" t="str">
            <v>Netherlands</v>
          </cell>
          <cell r="G526" t="str">
            <v>no</v>
          </cell>
        </row>
        <row r="527">
          <cell r="A527" t="str">
            <v>WOLTERS KLUWER_2012</v>
          </cell>
          <cell r="C527" t="str">
            <v>WOLTERS KLUWER_2012_1195_1213</v>
          </cell>
          <cell r="D527" t="str">
            <v>WOLTERS KLUWER_2012_1195_1213</v>
          </cell>
          <cell r="E527" t="str">
            <v>Netherlands</v>
          </cell>
          <cell r="G527" t="str">
            <v>no</v>
          </cell>
        </row>
        <row r="528">
          <cell r="A528" t="str">
            <v>X5 RETAIL GP.GDR REG 'S'_2014</v>
          </cell>
          <cell r="B528" t="str">
            <v>X5 RETAIL GP.GDR REG 'S'_2014</v>
          </cell>
          <cell r="C528" t="str">
            <v>X5 RETAIL GP.GDR REG 'S'_2014_484_797</v>
          </cell>
          <cell r="D528" t="str">
            <v>X5 RETAIL GP.GDR REG 'S'_2014_484_797</v>
          </cell>
          <cell r="E528" t="str">
            <v>United Kingdom</v>
          </cell>
          <cell r="F528" t="str">
            <v>United Kingdom</v>
          </cell>
          <cell r="G528" t="str">
            <v>yes</v>
          </cell>
        </row>
        <row r="529">
          <cell r="A529" t="str">
            <v>X5 RETAIL GP.GDR REG 'S'_2015</v>
          </cell>
          <cell r="B529" t="str">
            <v>X5 RETAIL GP.GDR REG 'S'_2015</v>
          </cell>
          <cell r="C529" t="str">
            <v>X5 RETAIL GP.GDR REG 'S'_2015_507_673</v>
          </cell>
          <cell r="D529" t="str">
            <v>X5 RETAIL GP.GDR REG 'S'_2015_507_673</v>
          </cell>
          <cell r="E529" t="str">
            <v>United Kingdom</v>
          </cell>
          <cell r="F529" t="str">
            <v>United Kingdom</v>
          </cell>
          <cell r="G529" t="str">
            <v>yes</v>
          </cell>
        </row>
        <row r="530">
          <cell r="A530" t="str">
            <v>1&amp;1 DRILLISCH_2013</v>
          </cell>
          <cell r="C530" t="str">
            <v>1&amp;1 DRILLISCH_2013_0_0</v>
          </cell>
          <cell r="D530" t="str">
            <v>1&amp;1 DRILLISCH_2013_0_0</v>
          </cell>
          <cell r="E530" t="str">
            <v>United Kingdom</v>
          </cell>
          <cell r="G530" t="str">
            <v>no</v>
          </cell>
        </row>
        <row r="531">
          <cell r="A531" t="str">
            <v>AGRANA BETEILIGUNGS_2015</v>
          </cell>
          <cell r="C531" t="str">
            <v>AGRANA BETEILIGUNGS_2015_838_1104</v>
          </cell>
          <cell r="D531" t="str">
            <v>AGRANA BETEILIGUNGS_2015_838_1104</v>
          </cell>
          <cell r="E531" t="str">
            <v>United Kingdom</v>
          </cell>
          <cell r="G531" t="str">
            <v>yes</v>
          </cell>
        </row>
        <row r="532">
          <cell r="A532" t="str">
            <v>ALK-ABELLO B_2011</v>
          </cell>
          <cell r="C532" t="str">
            <v>ALK-ABELLO B_2011_489_563</v>
          </cell>
          <cell r="D532" t="str">
            <v>ALK-ABELLO B_2011_489_563</v>
          </cell>
          <cell r="E532" t="str">
            <v>United Kingdom</v>
          </cell>
          <cell r="G532" t="str">
            <v>yes</v>
          </cell>
        </row>
        <row r="533">
          <cell r="A533" t="str">
            <v>BANG AND OLUFSEN_2017</v>
          </cell>
          <cell r="C533" t="str">
            <v>BANG AND OLUFSEN_2017_233_304</v>
          </cell>
          <cell r="D533" t="str">
            <v>BANG AND OLUFSEN_2017_233_304</v>
          </cell>
          <cell r="E533" t="str">
            <v>United Kingdom</v>
          </cell>
          <cell r="G533" t="str">
            <v>yes</v>
          </cell>
        </row>
        <row r="534">
          <cell r="A534" t="str">
            <v>BARRATT DEVELOPMENTS_2016</v>
          </cell>
          <cell r="C534" t="str">
            <v>BARRATT DEVELOPMENTS_2016_342_574</v>
          </cell>
          <cell r="D534" t="str">
            <v>BARRATT DEVELOPMENTS_2016_342_574</v>
          </cell>
          <cell r="E534" t="str">
            <v>United Kingdom</v>
          </cell>
          <cell r="G534" t="str">
            <v>yes</v>
          </cell>
        </row>
        <row r="535">
          <cell r="A535" t="str">
            <v>BARRATT DEVELOPMENTS_2017</v>
          </cell>
          <cell r="C535" t="str">
            <v>BARRATT DEVELOPMENTS_2017_348_536</v>
          </cell>
          <cell r="D535" t="str">
            <v>BARRATT DEVELOPMENTS_2017_348_536</v>
          </cell>
          <cell r="E535" t="str">
            <v>United Kingdom</v>
          </cell>
          <cell r="G535" t="str">
            <v>yes</v>
          </cell>
        </row>
        <row r="536">
          <cell r="A536" t="str">
            <v>BASICNET_2011</v>
          </cell>
          <cell r="C536" t="str">
            <v>BASICNET_2011_0_0</v>
          </cell>
          <cell r="D536" t="str">
            <v>BASICNET_2011_0_0</v>
          </cell>
          <cell r="E536" t="str">
            <v>United Kingdom</v>
          </cell>
          <cell r="G536" t="str">
            <v>no</v>
          </cell>
        </row>
        <row r="537">
          <cell r="A537" t="str">
            <v>BAUER_2012</v>
          </cell>
          <cell r="C537" t="str">
            <v>BAUER_2012_971_1238</v>
          </cell>
          <cell r="D537" t="str">
            <v>BAUER_2012_971_1238</v>
          </cell>
          <cell r="E537" t="str">
            <v>United Kingdom</v>
          </cell>
          <cell r="G537" t="str">
            <v>yes</v>
          </cell>
        </row>
        <row r="538">
          <cell r="A538" t="str">
            <v>BEIERSDORF_2014</v>
          </cell>
          <cell r="C538" t="str">
            <v>BEIERSDORF_2014_799_932</v>
          </cell>
          <cell r="D538" t="str">
            <v>BEIERSDORF_2014_799_932</v>
          </cell>
          <cell r="E538" t="str">
            <v>United Kingdom</v>
          </cell>
          <cell r="G538" t="str">
            <v>yes</v>
          </cell>
        </row>
        <row r="539">
          <cell r="A539" t="str">
            <v>BORUSSIA DORTMUND_2014</v>
          </cell>
          <cell r="C539" t="str">
            <v>BORUSSIA DORTMUND_2014_0_0</v>
          </cell>
          <cell r="D539" t="str">
            <v>BORUSSIA DORTMUND_2014_0_0</v>
          </cell>
          <cell r="E539" t="str">
            <v>United Kingdom</v>
          </cell>
          <cell r="G539" t="str">
            <v>no</v>
          </cell>
        </row>
        <row r="540">
          <cell r="A540" t="str">
            <v>COLOPLAST B_2015</v>
          </cell>
          <cell r="C540" t="str">
            <v>COLOPLAST B_2015_0_0</v>
          </cell>
          <cell r="D540" t="str">
            <v>COLOPLAST B_2015_0_0</v>
          </cell>
          <cell r="E540" t="str">
            <v>United Kingdom</v>
          </cell>
          <cell r="G540" t="str">
            <v>no</v>
          </cell>
        </row>
        <row r="541">
          <cell r="A541" t="str">
            <v>DANONE_2015</v>
          </cell>
          <cell r="C541" t="str">
            <v>DANONE_2015_2037_2755</v>
          </cell>
          <cell r="D541" t="str">
            <v>DANONE_2015_2037_2755</v>
          </cell>
          <cell r="E541" t="str">
            <v>United Kingdom</v>
          </cell>
          <cell r="G541" t="str">
            <v>yes</v>
          </cell>
        </row>
        <row r="542">
          <cell r="A542" t="str">
            <v>DCC_2017</v>
          </cell>
          <cell r="C542" t="str">
            <v>DCC_2017_1155_1298</v>
          </cell>
          <cell r="D542" t="str">
            <v>DCC_2017_1155_1298</v>
          </cell>
          <cell r="E542" t="str">
            <v>United Kingdom</v>
          </cell>
          <cell r="G542" t="str">
            <v>yes</v>
          </cell>
        </row>
        <row r="543">
          <cell r="A543" t="str">
            <v>DE LA RUE ORD_2015</v>
          </cell>
          <cell r="C543" t="str">
            <v>DE LA RUE ORD_2015_516_663</v>
          </cell>
          <cell r="D543" t="str">
            <v>DE LA RUE ORD_2015_516_663</v>
          </cell>
          <cell r="E543" t="str">
            <v>United Kingdom</v>
          </cell>
          <cell r="G543" t="str">
            <v>yes</v>
          </cell>
        </row>
        <row r="544">
          <cell r="A544" t="str">
            <v>DFDS_2017</v>
          </cell>
          <cell r="C544" t="str">
            <v>DFDS_2017_365_387</v>
          </cell>
          <cell r="D544" t="str">
            <v>DFDS_2017_365_387</v>
          </cell>
          <cell r="E544" t="str">
            <v>United Kingdom</v>
          </cell>
          <cell r="G544" t="str">
            <v>yes</v>
          </cell>
        </row>
        <row r="545">
          <cell r="A545" t="str">
            <v>EBIQUITY_2012</v>
          </cell>
          <cell r="C545" t="str">
            <v>EBIQUITY_2012_0_0</v>
          </cell>
          <cell r="D545" t="str">
            <v>EBIQUITY_2012_0_0</v>
          </cell>
          <cell r="E545" t="str">
            <v>United Kingdom</v>
          </cell>
          <cell r="G545" t="str">
            <v>no</v>
          </cell>
        </row>
        <row r="546">
          <cell r="A546" t="str">
            <v>FINNAIR_2016</v>
          </cell>
          <cell r="C546" t="str">
            <v>FINNAIR_2016_2791_3407</v>
          </cell>
          <cell r="D546" t="str">
            <v>FINNAIR_2016_2791_3407</v>
          </cell>
          <cell r="E546" t="str">
            <v>United Kingdom</v>
          </cell>
          <cell r="G546" t="str">
            <v>yes</v>
          </cell>
        </row>
        <row r="547">
          <cell r="A547" t="str">
            <v>FIRST DERIVATIVES_2013</v>
          </cell>
          <cell r="C547" t="str">
            <v>FIRST DERIVATIVES_2013_0_0</v>
          </cell>
          <cell r="D547" t="str">
            <v>FIRST DERIVATIVES_2013_0_0</v>
          </cell>
          <cell r="E547" t="str">
            <v>United Kingdom</v>
          </cell>
          <cell r="G547" t="str">
            <v>no</v>
          </cell>
        </row>
        <row r="548">
          <cell r="A548" t="str">
            <v>FLSMIDTH AND CO._2016</v>
          </cell>
          <cell r="C548" t="str">
            <v>FLSMIDTH AND CO._2016_635_652</v>
          </cell>
          <cell r="D548" t="str">
            <v>FLSMIDTH AND CO._2016_635_652</v>
          </cell>
          <cell r="E548" t="str">
            <v>United Kingdom</v>
          </cell>
          <cell r="G548" t="str">
            <v>yes</v>
          </cell>
        </row>
        <row r="549">
          <cell r="A549" t="str">
            <v>HEIDELB.DRUCKMASCHINEN_2017</v>
          </cell>
          <cell r="C549" t="str">
            <v>HEIDELB.DRUCKMASCHINEN_2017_815_849</v>
          </cell>
          <cell r="D549" t="str">
            <v>HEIDELB.DRUCKMASCHINEN_2017_815_849</v>
          </cell>
          <cell r="E549" t="str">
            <v>United Kingdom</v>
          </cell>
          <cell r="G549" t="str">
            <v>no</v>
          </cell>
        </row>
        <row r="550">
          <cell r="A550" t="str">
            <v>HEINEKEN HOLDING_2014</v>
          </cell>
          <cell r="C550" t="str">
            <v>HEINEKEN HOLDING_2014_0_0</v>
          </cell>
          <cell r="D550" t="str">
            <v>HEINEKEN HOLDING_2014_0_0</v>
          </cell>
          <cell r="E550" t="str">
            <v>United Kingdom</v>
          </cell>
          <cell r="G550" t="str">
            <v>no</v>
          </cell>
        </row>
        <row r="551">
          <cell r="A551" t="str">
            <v>HELLENIC PETROLEUM_2011</v>
          </cell>
          <cell r="C551" t="str">
            <v>HELLENIC PETROLEUM_2011_568_688</v>
          </cell>
          <cell r="D551" t="str">
            <v>HELLENIC PETROLEUM_2011_568_688</v>
          </cell>
          <cell r="E551" t="str">
            <v>United Kingdom</v>
          </cell>
          <cell r="G551" t="str">
            <v>no</v>
          </cell>
        </row>
        <row r="552">
          <cell r="A552" t="str">
            <v>HUNTING_2012</v>
          </cell>
          <cell r="C552" t="str">
            <v>HUNTING_2012_458_557</v>
          </cell>
          <cell r="D552" t="str">
            <v>HUNTING_2012_458_557</v>
          </cell>
          <cell r="E552" t="str">
            <v>United Kingdom</v>
          </cell>
          <cell r="G552" t="str">
            <v>yes</v>
          </cell>
        </row>
        <row r="553">
          <cell r="A553" t="str">
            <v>JD SPORTS FASHION_2015</v>
          </cell>
          <cell r="C553" t="str">
            <v>JD SPORTS FASHION_2015_295_464</v>
          </cell>
          <cell r="D553" t="str">
            <v>JD SPORTS FASHION_2015_295_464</v>
          </cell>
          <cell r="E553" t="str">
            <v>United Kingdom</v>
          </cell>
          <cell r="G553" t="str">
            <v>yes</v>
          </cell>
        </row>
        <row r="554">
          <cell r="A554" t="str">
            <v>JKX OIL &amp; GAS_2017</v>
          </cell>
          <cell r="C554" t="str">
            <v>JKX OIL &amp; GAS_2017_429_503</v>
          </cell>
          <cell r="D554" t="str">
            <v>JKX OIL &amp; GAS_2017_429_503</v>
          </cell>
          <cell r="E554" t="str">
            <v>United Kingdom</v>
          </cell>
          <cell r="G554" t="str">
            <v>yes</v>
          </cell>
        </row>
        <row r="555">
          <cell r="A555" t="str">
            <v>KLOECKNER &amp; CO_2011</v>
          </cell>
          <cell r="C555" t="str">
            <v>KLOECKNER &amp; CO_2011_740_845</v>
          </cell>
          <cell r="D555" t="str">
            <v>KLOECKNER &amp; CO_2011_740_845</v>
          </cell>
          <cell r="E555" t="str">
            <v>United Kingdom</v>
          </cell>
          <cell r="G555" t="str">
            <v>yes</v>
          </cell>
        </row>
        <row r="556">
          <cell r="A556" t="str">
            <v>MCBRIDE_2017</v>
          </cell>
          <cell r="C556" t="str">
            <v>MCBRIDE_2017_385_466</v>
          </cell>
          <cell r="D556" t="str">
            <v>MCBRIDE_2017_385_466</v>
          </cell>
          <cell r="E556" t="str">
            <v>United Kingdom</v>
          </cell>
          <cell r="G556" t="str">
            <v>yes</v>
          </cell>
        </row>
        <row r="557">
          <cell r="A557" t="str">
            <v>MICHELIN_2015</v>
          </cell>
          <cell r="C557" t="str">
            <v>MICHELIN_2015_2347_3377</v>
          </cell>
          <cell r="D557" t="str">
            <v>MICHELIN_2015_2347_3377</v>
          </cell>
          <cell r="E557" t="str">
            <v>United Kingdom</v>
          </cell>
          <cell r="G557" t="str">
            <v>yes</v>
          </cell>
        </row>
        <row r="558">
          <cell r="A558" t="str">
            <v>MOTHERCARE_2017</v>
          </cell>
          <cell r="C558" t="str">
            <v>MOTHERCARE_2017_491_714</v>
          </cell>
          <cell r="D558" t="str">
            <v>MOTHERCARE_2017_491_714</v>
          </cell>
          <cell r="E558" t="str">
            <v>United Kingdom</v>
          </cell>
          <cell r="G558" t="str">
            <v>yes</v>
          </cell>
        </row>
        <row r="559">
          <cell r="A559" t="str">
            <v>MVV ENERGIE_2011</v>
          </cell>
          <cell r="C559" t="str">
            <v>MVV ENERGIE_2011_1161_1272</v>
          </cell>
          <cell r="D559" t="str">
            <v>MVV ENERGIE_2011_1161_1272</v>
          </cell>
          <cell r="E559" t="str">
            <v>United Kingdom</v>
          </cell>
          <cell r="G559" t="str">
            <v>yes</v>
          </cell>
        </row>
        <row r="560">
          <cell r="A560" t="str">
            <v>OEX_2011</v>
          </cell>
          <cell r="C560" t="str">
            <v>OEX_2011_0_0</v>
          </cell>
          <cell r="D560" t="str">
            <v>OEX_2011_0_0</v>
          </cell>
          <cell r="E560" t="str">
            <v>United Kingdom</v>
          </cell>
          <cell r="G560" t="str">
            <v>no</v>
          </cell>
        </row>
        <row r="561">
          <cell r="A561" t="str">
            <v>OSSUR_2017</v>
          </cell>
          <cell r="C561" t="str">
            <v>OSSUR_2017_585_606</v>
          </cell>
          <cell r="D561" t="str">
            <v>OSSUR_2017_585_606</v>
          </cell>
          <cell r="E561" t="str">
            <v>United Kingdom</v>
          </cell>
          <cell r="G561" t="str">
            <v>yes</v>
          </cell>
        </row>
        <row r="562">
          <cell r="A562" t="str">
            <v>PANDORA_2014</v>
          </cell>
          <cell r="C562" t="str">
            <v>PANDORA_2014_362_496</v>
          </cell>
          <cell r="D562" t="str">
            <v>PANDORA_2014_362_496</v>
          </cell>
          <cell r="E562" t="str">
            <v>United Kingdom</v>
          </cell>
          <cell r="G562" t="str">
            <v>yes</v>
          </cell>
        </row>
        <row r="563">
          <cell r="A563" t="str">
            <v>PEGAS NONWOVENS_2014</v>
          </cell>
          <cell r="C563" t="str">
            <v>PEGAS NONWOVENS_2014_112_208</v>
          </cell>
          <cell r="D563" t="str">
            <v>PEGAS NONWOVENS_2014_112_208</v>
          </cell>
          <cell r="E563" t="str">
            <v>United Kingdom</v>
          </cell>
          <cell r="G563" t="str">
            <v>no</v>
          </cell>
        </row>
        <row r="564">
          <cell r="A564" t="str">
            <v>PPHE HOTEL GROUP_2014</v>
          </cell>
          <cell r="C564" t="str">
            <v>PPHE HOTEL GROUP_2014_449_506</v>
          </cell>
          <cell r="D564" t="str">
            <v>PPHE HOTEL GROUP_2014_449_506</v>
          </cell>
          <cell r="E564" t="str">
            <v>United Kingdom</v>
          </cell>
          <cell r="G564" t="str">
            <v>yes</v>
          </cell>
        </row>
        <row r="565">
          <cell r="A565" t="str">
            <v>RPC GROUP_2013</v>
          </cell>
          <cell r="C565" t="str">
            <v>RPC GROUP_2013_406_545</v>
          </cell>
          <cell r="D565" t="str">
            <v>RPC GROUP_2013_406_545</v>
          </cell>
          <cell r="E565" t="str">
            <v>United Kingdom</v>
          </cell>
          <cell r="G565" t="str">
            <v>yes</v>
          </cell>
        </row>
        <row r="566">
          <cell r="A566" t="str">
            <v>SARTORIUS STEDIM BIOTECH_2017</v>
          </cell>
          <cell r="C566" t="str">
            <v>SARTORIUS STEDIM BIOTECH_2017_346_780</v>
          </cell>
          <cell r="D566" t="str">
            <v>SARTORIUS STEDIM BIOTECH_2017_346_780</v>
          </cell>
          <cell r="E566" t="str">
            <v>United Kingdom</v>
          </cell>
          <cell r="G566" t="str">
            <v>yes</v>
          </cell>
        </row>
        <row r="567">
          <cell r="A567" t="str">
            <v>SAS_2016</v>
          </cell>
          <cell r="C567" t="str">
            <v>SAS_2016_997_1030</v>
          </cell>
          <cell r="D567" t="str">
            <v>SAS_2016_997_1030</v>
          </cell>
          <cell r="E567" t="str">
            <v>United Kingdom</v>
          </cell>
          <cell r="G567" t="str">
            <v>no</v>
          </cell>
        </row>
        <row r="568">
          <cell r="A568" t="str">
            <v>SCHULER NEUE SHARES_2011</v>
          </cell>
          <cell r="C568" t="str">
            <v>SCHULER NEUE SHARES_2011_661_730</v>
          </cell>
          <cell r="D568" t="str">
            <v>SCHULER NEUE SHARES_2011_661_730</v>
          </cell>
          <cell r="E568" t="str">
            <v>United Kingdom</v>
          </cell>
          <cell r="G568" t="str">
            <v>yes</v>
          </cell>
        </row>
        <row r="569">
          <cell r="A569" t="str">
            <v>SCHWEIZER ELECTRONIC_2013</v>
          </cell>
          <cell r="C569" t="str">
            <v>SCHWEIZER ELECTRONIC_2013_31_54</v>
          </cell>
          <cell r="D569" t="str">
            <v>SCHWEIZER ELECTRONIC_2013_31_54</v>
          </cell>
          <cell r="E569" t="str">
            <v>United Kingdom</v>
          </cell>
          <cell r="G569" t="str">
            <v>no</v>
          </cell>
        </row>
        <row r="570">
          <cell r="A570" t="str">
            <v>SECOGROUP_2015</v>
          </cell>
          <cell r="C570" t="str">
            <v>SECOGROUP_2015_0_0</v>
          </cell>
          <cell r="D570" t="str">
            <v>SECOGROUP_2015_0_0</v>
          </cell>
          <cell r="E570" t="str">
            <v>United Kingdom</v>
          </cell>
          <cell r="G570" t="str">
            <v>no</v>
          </cell>
        </row>
        <row r="571">
          <cell r="A571" t="str">
            <v>SMITH (DS)_2013</v>
          </cell>
          <cell r="C571" t="str">
            <v>SMITH (DS)_2013_446_674</v>
          </cell>
          <cell r="D571" t="str">
            <v>SMITH (DS)_2013_446_674</v>
          </cell>
          <cell r="E571" t="str">
            <v>United Kingdom</v>
          </cell>
          <cell r="G571" t="str">
            <v>yes</v>
          </cell>
        </row>
        <row r="572">
          <cell r="A572" t="str">
            <v>STRATEC_2014</v>
          </cell>
          <cell r="C572" t="str">
            <v>STRATEC_2014_417_465</v>
          </cell>
          <cell r="D572" t="str">
            <v>STRATEC_2014_417_465</v>
          </cell>
          <cell r="E572" t="str">
            <v>United Kingdom</v>
          </cell>
          <cell r="G572" t="str">
            <v>no</v>
          </cell>
        </row>
        <row r="573">
          <cell r="A573" t="str">
            <v>TESCO_2013</v>
          </cell>
          <cell r="C573" t="str">
            <v>TESCO_2013_183_259</v>
          </cell>
          <cell r="D573" t="str">
            <v>TESCO_2013_183_259</v>
          </cell>
          <cell r="E573" t="str">
            <v>United Kingdom</v>
          </cell>
          <cell r="G573" t="str">
            <v>no</v>
          </cell>
        </row>
        <row r="574">
          <cell r="A574" t="str">
            <v>THOMAS COOK GROUP_2012</v>
          </cell>
          <cell r="C574" t="str">
            <v>THOMAS COOK GROUP_2012_559_670</v>
          </cell>
          <cell r="D574" t="str">
            <v>THOMAS COOK GROUP_2012_559_670</v>
          </cell>
          <cell r="E574" t="str">
            <v>United Kingdom</v>
          </cell>
          <cell r="G574" t="str">
            <v>yes</v>
          </cell>
        </row>
        <row r="575">
          <cell r="A575" t="str">
            <v>TOM TOM_2014</v>
          </cell>
          <cell r="C575" t="str">
            <v>TOM TOM_2014_408_491</v>
          </cell>
          <cell r="D575" t="str">
            <v>TOM TOM_2014_408_491</v>
          </cell>
          <cell r="E575" t="str">
            <v>United Kingdom</v>
          </cell>
          <cell r="G575" t="str">
            <v>yes</v>
          </cell>
        </row>
        <row r="576">
          <cell r="A576" t="str">
            <v>UNILEVER DUTCH CERT._2011</v>
          </cell>
          <cell r="C576" t="str">
            <v>UNILEVER DUTCH CERT._2011_90_172</v>
          </cell>
          <cell r="D576" t="str">
            <v>UNILEVER DUTCH CERT._2011_90_172</v>
          </cell>
          <cell r="E576" t="str">
            <v>United Kingdom</v>
          </cell>
          <cell r="G576" t="str">
            <v>no</v>
          </cell>
        </row>
        <row r="577">
          <cell r="A577" t="str">
            <v>UTD.INTENT._2017</v>
          </cell>
          <cell r="C577" t="str">
            <v>UTD.INTENT._2017_388_458</v>
          </cell>
          <cell r="D577" t="str">
            <v>UTD.INTENT._2017_388_458</v>
          </cell>
          <cell r="E577" t="str">
            <v>United Kingdom</v>
          </cell>
          <cell r="G577" t="str">
            <v>yes</v>
          </cell>
        </row>
        <row r="578">
          <cell r="A578" t="str">
            <v>VOLEX_2013</v>
          </cell>
          <cell r="C578" t="str">
            <v>VOLEX_2013_448_488</v>
          </cell>
          <cell r="D578" t="str">
            <v>VOLEX_2013_448_488</v>
          </cell>
          <cell r="E578" t="str">
            <v>United Kingdom</v>
          </cell>
          <cell r="G578" t="str">
            <v>yes</v>
          </cell>
        </row>
        <row r="579">
          <cell r="A579" t="str">
            <v>MVV ENERGIE_2011</v>
          </cell>
          <cell r="C579" t="str">
            <v>MVV ENERGIE_2011_1348_1522</v>
          </cell>
          <cell r="D579" t="str">
            <v>MVV ENERGIE_2011_1348_1522</v>
          </cell>
          <cell r="E579" t="str">
            <v>United Kingdom</v>
          </cell>
          <cell r="G579" t="str">
            <v>yes</v>
          </cell>
        </row>
        <row r="580">
          <cell r="A580" t="str">
            <v>A P MOLLER MAERSK B_2015</v>
          </cell>
          <cell r="C580" t="str">
            <v>A P MOLLER MAERSK B_2015_0_0</v>
          </cell>
          <cell r="D580" t="str">
            <v>A P MOLLER MAERSK B_2015_0_0</v>
          </cell>
          <cell r="E580" t="str">
            <v>United Kingdom</v>
          </cell>
          <cell r="G580" t="str">
            <v>no</v>
          </cell>
        </row>
        <row r="581">
          <cell r="A581" t="str">
            <v>ACTION_2015</v>
          </cell>
          <cell r="C581" t="str">
            <v>ACTION_2015_0_0</v>
          </cell>
          <cell r="D581" t="str">
            <v>ACTION_2015_0_0</v>
          </cell>
          <cell r="E581" t="str">
            <v>United Kingdom</v>
          </cell>
          <cell r="G581" t="str">
            <v>no</v>
          </cell>
        </row>
        <row r="582">
          <cell r="A582" t="str">
            <v>ACTION_2016</v>
          </cell>
          <cell r="C582" t="str">
            <v>ACTION_2016_0_0</v>
          </cell>
          <cell r="D582" t="str">
            <v>ACTION_2016_0_0</v>
          </cell>
          <cell r="E582" t="str">
            <v>United Kingdom</v>
          </cell>
          <cell r="G582" t="str">
            <v>no</v>
          </cell>
        </row>
        <row r="583">
          <cell r="A583" t="str">
            <v>ALMA MEDIA_2014</v>
          </cell>
          <cell r="C583" t="str">
            <v>ALMA MEDIA_2014_0_0</v>
          </cell>
          <cell r="D583" t="str">
            <v>ALMA MEDIA_2014_0_0</v>
          </cell>
          <cell r="E583" t="str">
            <v>United Kingdom</v>
          </cell>
          <cell r="G583" t="str">
            <v>no</v>
          </cell>
        </row>
        <row r="584">
          <cell r="A584" t="str">
            <v>ANGLO ASIAN MINING_2017</v>
          </cell>
          <cell r="C584" t="str">
            <v>ANGLO ASIAN MINING_2017_0_0</v>
          </cell>
          <cell r="D584" t="str">
            <v>ANGLO ASIAN MINING_2017_0_0</v>
          </cell>
          <cell r="E584" t="str">
            <v>United Kingdom</v>
          </cell>
          <cell r="G584" t="str">
            <v>no</v>
          </cell>
        </row>
        <row r="585">
          <cell r="A585" t="str">
            <v>ASCOPIAVE_2015</v>
          </cell>
          <cell r="C585" t="str">
            <v>ASCOPIAVE_2015_0_0</v>
          </cell>
          <cell r="D585" t="str">
            <v>ASCOPIAVE_2015_0_0</v>
          </cell>
          <cell r="E585" t="str">
            <v>United Kingdom</v>
          </cell>
          <cell r="G585" t="str">
            <v>no</v>
          </cell>
        </row>
        <row r="586">
          <cell r="A586" t="str">
            <v>ASSECOSEE_2012</v>
          </cell>
          <cell r="C586" t="str">
            <v>ASSECOSEE_2012_0_0</v>
          </cell>
          <cell r="D586" t="str">
            <v>ASSECOSEE_2012_0_0</v>
          </cell>
          <cell r="E586" t="str">
            <v>United Kingdom</v>
          </cell>
          <cell r="G586" t="str">
            <v>no</v>
          </cell>
        </row>
        <row r="587">
          <cell r="A587" t="str">
            <v>BARR (AG)_2015</v>
          </cell>
          <cell r="C587" t="str">
            <v>BARR (AG)_2015_0_0</v>
          </cell>
          <cell r="D587" t="str">
            <v>BARR (AG)_2015_0_0</v>
          </cell>
          <cell r="E587" t="str">
            <v>United Kingdom</v>
          </cell>
          <cell r="G587" t="str">
            <v>no</v>
          </cell>
        </row>
        <row r="588">
          <cell r="A588" t="str">
            <v>BAVARIAN NORDIC_2012</v>
          </cell>
          <cell r="C588" t="str">
            <v>BAVARIAN NORDIC_2012_0_0</v>
          </cell>
          <cell r="D588" t="str">
            <v>BAVARIAN NORDIC_2012_0_0</v>
          </cell>
          <cell r="E588" t="str">
            <v>United Kingdom</v>
          </cell>
          <cell r="G588" t="str">
            <v>no</v>
          </cell>
        </row>
        <row r="589">
          <cell r="A589" t="str">
            <v>BEIERSDORF_2012</v>
          </cell>
          <cell r="C589" t="str">
            <v>BEIERSDORF_2012_0_0</v>
          </cell>
          <cell r="D589" t="str">
            <v>BEIERSDORF_2012_0_0</v>
          </cell>
          <cell r="E589" t="str">
            <v>United Kingdom</v>
          </cell>
          <cell r="G589" t="str">
            <v>no</v>
          </cell>
        </row>
        <row r="590">
          <cell r="A590" t="str">
            <v>BEIERSDORF_2016</v>
          </cell>
          <cell r="C590" t="str">
            <v>BEIERSDORF_2016_0_0</v>
          </cell>
          <cell r="D590" t="str">
            <v>BEIERSDORF_2016_0_0</v>
          </cell>
          <cell r="E590" t="str">
            <v>United Kingdom</v>
          </cell>
          <cell r="G590" t="str">
            <v>no</v>
          </cell>
        </row>
        <row r="591">
          <cell r="A591" t="str">
            <v>BIOTON_2011</v>
          </cell>
          <cell r="C591" t="str">
            <v>BIOTON_2011_0_0</v>
          </cell>
          <cell r="D591" t="str">
            <v>BIOTON_2011_0_0</v>
          </cell>
          <cell r="E591" t="str">
            <v>United Kingdom</v>
          </cell>
          <cell r="G591" t="str">
            <v>no</v>
          </cell>
        </row>
        <row r="592">
          <cell r="A592" t="str">
            <v>BIOTON_2015</v>
          </cell>
          <cell r="C592" t="str">
            <v>BIOTON_2015_0_0</v>
          </cell>
          <cell r="D592" t="str">
            <v>BIOTON_2015_0_0</v>
          </cell>
          <cell r="E592" t="str">
            <v>United Kingdom</v>
          </cell>
          <cell r="G592" t="str">
            <v>no</v>
          </cell>
        </row>
        <row r="593">
          <cell r="A593" t="str">
            <v>BORUSSIA DORTMUND_2011</v>
          </cell>
          <cell r="C593" t="str">
            <v>BORUSSIA DORTMUND_2011_0_0</v>
          </cell>
          <cell r="D593" t="str">
            <v>BORUSSIA DORTMUND_2011_0_0</v>
          </cell>
          <cell r="E593" t="str">
            <v>United Kingdom</v>
          </cell>
          <cell r="G593" t="str">
            <v>no</v>
          </cell>
        </row>
        <row r="594">
          <cell r="A594" t="str">
            <v>BORYSZEW_2012</v>
          </cell>
          <cell r="C594" t="str">
            <v>BORYSZEW_2012_0_0</v>
          </cell>
          <cell r="D594" t="str">
            <v>BORYSZEW_2012_0_0</v>
          </cell>
          <cell r="E594" t="str">
            <v>United Kingdom</v>
          </cell>
          <cell r="G594" t="str">
            <v>no</v>
          </cell>
        </row>
        <row r="595">
          <cell r="A595" t="str">
            <v>BORYSZEW_2014</v>
          </cell>
          <cell r="C595" t="str">
            <v>BORYSZEW_2014_0_0</v>
          </cell>
          <cell r="D595" t="str">
            <v>BORYSZEW_2014_0_0</v>
          </cell>
          <cell r="E595" t="str">
            <v>United Kingdom</v>
          </cell>
          <cell r="G595" t="str">
            <v>no</v>
          </cell>
        </row>
        <row r="596">
          <cell r="A596" t="str">
            <v>CARRARO_2013</v>
          </cell>
          <cell r="C596" t="str">
            <v>CARRARO_2013_0_0</v>
          </cell>
          <cell r="D596" t="str">
            <v>CARRARO_2013_0_0</v>
          </cell>
          <cell r="E596" t="str">
            <v>United Kingdom</v>
          </cell>
          <cell r="G596" t="str">
            <v>no</v>
          </cell>
        </row>
        <row r="597">
          <cell r="A597" t="str">
            <v>CENIT_2011</v>
          </cell>
          <cell r="C597" t="str">
            <v>CENIT_2011_0_0</v>
          </cell>
          <cell r="D597" t="str">
            <v>CENIT_2011_0_0</v>
          </cell>
          <cell r="E597" t="str">
            <v>United Kingdom</v>
          </cell>
          <cell r="G597" t="str">
            <v>no</v>
          </cell>
        </row>
        <row r="598">
          <cell r="A598" t="str">
            <v>COFINA_2013</v>
          </cell>
          <cell r="C598" t="str">
            <v>COFINA_2013_0_0</v>
          </cell>
          <cell r="D598" t="str">
            <v>COFINA_2013_0_0</v>
          </cell>
          <cell r="E598" t="str">
            <v>United Kingdom</v>
          </cell>
          <cell r="G598" t="str">
            <v>no</v>
          </cell>
        </row>
        <row r="599">
          <cell r="A599" t="str">
            <v>COGNOR HOLDING_2015</v>
          </cell>
          <cell r="C599" t="str">
            <v>COGNOR HOLDING_2015_0_0</v>
          </cell>
          <cell r="D599" t="str">
            <v>COGNOR HOLDING_2015_0_0</v>
          </cell>
          <cell r="E599" t="str">
            <v>United Kingdom</v>
          </cell>
          <cell r="G599" t="str">
            <v>no</v>
          </cell>
        </row>
        <row r="600">
          <cell r="A600" t="str">
            <v>CONDURIL ENGENHARIA_2013</v>
          </cell>
          <cell r="C600" t="str">
            <v>CONDURIL ENGENHARIA_2013_0_0</v>
          </cell>
          <cell r="D600" t="str">
            <v>CONDURIL ENGENHARIA_2013_0_0</v>
          </cell>
          <cell r="E600" t="str">
            <v>United Kingdom</v>
          </cell>
          <cell r="G600" t="str">
            <v>no</v>
          </cell>
        </row>
        <row r="601">
          <cell r="A601" t="str">
            <v>DIEBOLD NIXDORF_2016</v>
          </cell>
          <cell r="C601" t="str">
            <v>DIEBOLD NIXDORF_2016_0_0</v>
          </cell>
          <cell r="D601" t="str">
            <v>DIEBOLD NIXDORF_2016_0_0</v>
          </cell>
          <cell r="E601" t="str">
            <v>United Kingdom</v>
          </cell>
          <cell r="G601" t="str">
            <v>no</v>
          </cell>
        </row>
        <row r="602">
          <cell r="A602" t="str">
            <v>DR HOENLE_2019</v>
          </cell>
          <cell r="C602" t="str">
            <v>DR HOENLE_2019_0_0</v>
          </cell>
          <cell r="D602" t="str">
            <v>DR HOENLE_2019_0_0</v>
          </cell>
          <cell r="E602" t="str">
            <v>United Kingdom</v>
          </cell>
          <cell r="G602" t="str">
            <v>no</v>
          </cell>
        </row>
        <row r="603">
          <cell r="A603" t="str">
            <v>EBIQUITY_2011</v>
          </cell>
          <cell r="C603" t="str">
            <v>EBIQUITY_2011_0_0</v>
          </cell>
          <cell r="D603" t="str">
            <v>EBIQUITY_2011_0_0</v>
          </cell>
          <cell r="E603" t="str">
            <v>United Kingdom</v>
          </cell>
          <cell r="G603" t="str">
            <v>no</v>
          </cell>
        </row>
        <row r="604">
          <cell r="A604" t="str">
            <v>EINHELL GERMANY PF.SHS._2016</v>
          </cell>
          <cell r="C604" t="str">
            <v>EINHELL GERMANY PF.SHS._2016_0_0</v>
          </cell>
          <cell r="D604" t="str">
            <v>EINHELL GERMANY PF.SHS._2016_0_0</v>
          </cell>
          <cell r="E604" t="str">
            <v>United Kingdom</v>
          </cell>
          <cell r="G604" t="str">
            <v>no</v>
          </cell>
        </row>
        <row r="605">
          <cell r="A605" t="str">
            <v>EUTELSAT COMMUNICATIONS_2012</v>
          </cell>
          <cell r="C605" t="str">
            <v>EUTELSAT COMMUNICATIONS_2012_0_0</v>
          </cell>
          <cell r="D605" t="str">
            <v>EUTELSAT COMMUNICATIONS_2012_0_0</v>
          </cell>
          <cell r="E605" t="str">
            <v>United Kingdom</v>
          </cell>
          <cell r="G605" t="str">
            <v>no</v>
          </cell>
        </row>
        <row r="606">
          <cell r="A606" t="str">
            <v>EUTELSAT COMMUNICATIONS_2017</v>
          </cell>
          <cell r="C606" t="str">
            <v>EUTELSAT COMMUNICATIONS_2017_0_0</v>
          </cell>
          <cell r="D606" t="str">
            <v>EUTELSAT COMMUNICATIONS_2017_0_0</v>
          </cell>
          <cell r="E606" t="str">
            <v>United Kingdom</v>
          </cell>
          <cell r="G606" t="str">
            <v>no</v>
          </cell>
        </row>
        <row r="607">
          <cell r="A607" t="str">
            <v>FAURECIA_2011</v>
          </cell>
          <cell r="C607" t="str">
            <v>FAURECIA_2011_0_0</v>
          </cell>
          <cell r="D607" t="str">
            <v>FAURECIA_2011_0_0</v>
          </cell>
          <cell r="E607" t="str">
            <v>United Kingdom</v>
          </cell>
          <cell r="G607" t="str">
            <v>no</v>
          </cell>
        </row>
        <row r="608">
          <cell r="A608" t="str">
            <v>FIRST DERIVATIVES_2014</v>
          </cell>
          <cell r="C608" t="str">
            <v>FIRST DERIVATIVES_2014_0_0</v>
          </cell>
          <cell r="D608" t="str">
            <v>FIRST DERIVATIVES_2014_0_0</v>
          </cell>
          <cell r="E608" t="str">
            <v>United Kingdom</v>
          </cell>
          <cell r="G608" t="str">
            <v>no</v>
          </cell>
        </row>
        <row r="609">
          <cell r="A609" t="str">
            <v>GEK TERNA HLDG.RLST.CON._2015</v>
          </cell>
          <cell r="C609" t="str">
            <v>GEK TERNA HLDG.RLST.CON._2015_0_0</v>
          </cell>
          <cell r="D609" t="str">
            <v>GEK TERNA HLDG.RLST.CON._2015_0_0</v>
          </cell>
          <cell r="E609" t="str">
            <v>United Kingdom</v>
          </cell>
          <cell r="G609" t="str">
            <v>no</v>
          </cell>
        </row>
        <row r="610">
          <cell r="A610" t="str">
            <v>GK SOFTWARE_2011</v>
          </cell>
          <cell r="C610" t="str">
            <v>GK SOFTWARE_2011_0_0</v>
          </cell>
          <cell r="D610" t="str">
            <v>GK SOFTWARE_2011_0_0</v>
          </cell>
          <cell r="E610" t="str">
            <v>United Kingdom</v>
          </cell>
          <cell r="G610" t="str">
            <v>no</v>
          </cell>
        </row>
        <row r="611">
          <cell r="A611" t="str">
            <v>GOLDPLAT_2011</v>
          </cell>
          <cell r="C611" t="str">
            <v>GOLDPLAT_2011_0_0</v>
          </cell>
          <cell r="D611" t="str">
            <v>GOLDPLAT_2011_0_0</v>
          </cell>
          <cell r="E611" t="str">
            <v>United Kingdom</v>
          </cell>
          <cell r="G611" t="str">
            <v>no</v>
          </cell>
        </row>
        <row r="612">
          <cell r="A612" t="str">
            <v>HEINEKEN HOLDING_2014</v>
          </cell>
          <cell r="C612" t="str">
            <v>HEINEKEN HOLDING_2014_0_0</v>
          </cell>
          <cell r="D612" t="str">
            <v>HEINEKEN HOLDING_2014_0_0</v>
          </cell>
          <cell r="E612" t="str">
            <v>United Kingdom</v>
          </cell>
          <cell r="G612" t="str">
            <v>no</v>
          </cell>
        </row>
        <row r="613">
          <cell r="A613" t="str">
            <v>HEINEKEN HOLDING_2015</v>
          </cell>
          <cell r="C613" t="str">
            <v>HEINEKEN HOLDING_2015_0_0</v>
          </cell>
          <cell r="D613" t="str">
            <v>HEINEKEN HOLDING_2015_0_0</v>
          </cell>
          <cell r="E613" t="str">
            <v>United Kingdom</v>
          </cell>
          <cell r="G613" t="str">
            <v>no</v>
          </cell>
        </row>
        <row r="614">
          <cell r="A614" t="str">
            <v>IG DESIGN GROUP_2013</v>
          </cell>
          <cell r="C614" t="str">
            <v>IG DESIGN GROUP_2013_0_0</v>
          </cell>
          <cell r="D614" t="str">
            <v>IG DESIGN GROUP_2013_0_0</v>
          </cell>
          <cell r="E614" t="str">
            <v>United Kingdom</v>
          </cell>
          <cell r="G614" t="str">
            <v>no</v>
          </cell>
        </row>
        <row r="615">
          <cell r="A615" t="str">
            <v>IG DESIGN GROUP_2014</v>
          </cell>
          <cell r="C615" t="str">
            <v>IG DESIGN GROUP_2014_0_0</v>
          </cell>
          <cell r="D615" t="str">
            <v>IG DESIGN GROUP_2014_0_0</v>
          </cell>
          <cell r="E615" t="str">
            <v>United Kingdom</v>
          </cell>
          <cell r="G615" t="str">
            <v>no</v>
          </cell>
        </row>
        <row r="616">
          <cell r="A616" t="str">
            <v>IG DESIGN GROUP_2015</v>
          </cell>
          <cell r="C616" t="str">
            <v>IG DESIGN GROUP_2015_0_0</v>
          </cell>
          <cell r="D616" t="str">
            <v>IG DESIGN GROUP_2015_0_0</v>
          </cell>
          <cell r="E616" t="str">
            <v>United Kingdom</v>
          </cell>
          <cell r="G616" t="str">
            <v>no</v>
          </cell>
        </row>
        <row r="617">
          <cell r="A617" t="str">
            <v>INTL.HOTELS INV._2016</v>
          </cell>
          <cell r="C617" t="str">
            <v>INTL.HOTELS INV._2016_0_0</v>
          </cell>
          <cell r="D617" t="str">
            <v>INTL.HOTELS INV._2016_0_0</v>
          </cell>
          <cell r="E617" t="str">
            <v>United Kingdom</v>
          </cell>
          <cell r="G617" t="str">
            <v>no</v>
          </cell>
        </row>
        <row r="618">
          <cell r="A618" t="str">
            <v>KONCAR DISBIV.SPJITRFI._2017</v>
          </cell>
          <cell r="C618" t="str">
            <v>KONCAR DISBIV.SPJITRFI._2017_0_0</v>
          </cell>
          <cell r="D618" t="str">
            <v>KONCAR DISBIV.SPJITRFI._2017_0_0</v>
          </cell>
          <cell r="E618" t="str">
            <v>United Kingdom</v>
          </cell>
          <cell r="G618" t="str">
            <v>no</v>
          </cell>
        </row>
        <row r="619">
          <cell r="A619" t="str">
            <v>LOGWIN_2013</v>
          </cell>
          <cell r="C619" t="str">
            <v>LOGWIN_2013_0_0</v>
          </cell>
          <cell r="D619" t="str">
            <v>LOGWIN_2013_0_0</v>
          </cell>
          <cell r="E619" t="str">
            <v>United Kingdom</v>
          </cell>
          <cell r="G619" t="str">
            <v>no</v>
          </cell>
        </row>
        <row r="620">
          <cell r="A620" t="str">
            <v>LOGWIN_2015</v>
          </cell>
          <cell r="C620" t="str">
            <v>LOGWIN_2015_0_0</v>
          </cell>
          <cell r="D620" t="str">
            <v>LOGWIN_2015_0_0</v>
          </cell>
          <cell r="E620" t="str">
            <v>United Kingdom</v>
          </cell>
          <cell r="G620" t="str">
            <v>no</v>
          </cell>
        </row>
        <row r="621">
          <cell r="A621" t="str">
            <v>M&amp;C SAATCHI_2013</v>
          </cell>
          <cell r="C621" t="str">
            <v>M&amp;C SAATCHI_2013_0_0</v>
          </cell>
          <cell r="D621" t="str">
            <v>M&amp;C SAATCHI_2013_0_0</v>
          </cell>
          <cell r="E621" t="str">
            <v>United Kingdom</v>
          </cell>
          <cell r="G621" t="str">
            <v>no</v>
          </cell>
        </row>
        <row r="622">
          <cell r="A622" t="str">
            <v>MENSCH UND MASCHINE SOFTWARE_2017</v>
          </cell>
          <cell r="C622" t="str">
            <v>MENSCH UND MASCHINE SOFTWARE_2017_0_0</v>
          </cell>
          <cell r="D622" t="str">
            <v>MENSCH UND MASCHINE SOFTWARE_2017_0_0</v>
          </cell>
          <cell r="E622" t="str">
            <v>United Kingdom</v>
          </cell>
          <cell r="G622" t="str">
            <v>no</v>
          </cell>
        </row>
        <row r="623">
          <cell r="A623" t="str">
            <v>NOVO NORDISK 'B'_2015</v>
          </cell>
          <cell r="C623" t="str">
            <v>NOVO NORDISK 'B'_2015_0_0</v>
          </cell>
          <cell r="D623" t="str">
            <v>NOVO NORDISK 'B'_2015_0_0</v>
          </cell>
          <cell r="E623" t="str">
            <v>United Kingdom</v>
          </cell>
          <cell r="G623" t="str">
            <v>no</v>
          </cell>
        </row>
        <row r="624">
          <cell r="A624" t="str">
            <v>NWF GROUP_2011</v>
          </cell>
          <cell r="C624" t="str">
            <v>NWF GROUP_2011_0_0</v>
          </cell>
          <cell r="D624" t="str">
            <v>NWF GROUP_2011_0_0</v>
          </cell>
          <cell r="E624" t="str">
            <v>United Kingdom</v>
          </cell>
          <cell r="G624" t="str">
            <v>no</v>
          </cell>
        </row>
        <row r="625">
          <cell r="A625" t="str">
            <v>NWF GROUP_2012</v>
          </cell>
          <cell r="C625" t="str">
            <v>NWF GROUP_2012_0_0</v>
          </cell>
          <cell r="D625" t="str">
            <v>NWF GROUP_2012_0_0</v>
          </cell>
          <cell r="E625" t="str">
            <v>United Kingdom</v>
          </cell>
          <cell r="G625" t="str">
            <v>no</v>
          </cell>
        </row>
        <row r="626">
          <cell r="A626" t="str">
            <v>OEX_2012</v>
          </cell>
          <cell r="C626" t="str">
            <v>OEX_2012_0_0</v>
          </cell>
          <cell r="D626" t="str">
            <v>OEX_2012_0_0</v>
          </cell>
          <cell r="E626" t="str">
            <v>United Kingdom</v>
          </cell>
          <cell r="G626" t="str">
            <v>no</v>
          </cell>
        </row>
        <row r="627">
          <cell r="A627" t="str">
            <v>PARROT_2018</v>
          </cell>
          <cell r="C627" t="str">
            <v>PARROT_2018_0_0</v>
          </cell>
          <cell r="D627" t="str">
            <v>PARROT_2018_0_0</v>
          </cell>
          <cell r="E627" t="str">
            <v>United Kingdom</v>
          </cell>
          <cell r="G627" t="str">
            <v>no</v>
          </cell>
        </row>
        <row r="628">
          <cell r="A628" t="str">
            <v>PARROT_2019</v>
          </cell>
          <cell r="C628" t="str">
            <v>PARROT_2019_0_0</v>
          </cell>
          <cell r="D628" t="str">
            <v>PARROT_2019_0_0</v>
          </cell>
          <cell r="E628" t="str">
            <v>United Kingdom</v>
          </cell>
          <cell r="G628" t="str">
            <v>no</v>
          </cell>
        </row>
        <row r="629">
          <cell r="A629" t="str">
            <v>PURECIRCLE (DI)_2017</v>
          </cell>
          <cell r="C629" t="str">
            <v>PURECIRCLE (DI)_2017_0_0</v>
          </cell>
          <cell r="D629" t="str">
            <v>PURECIRCLE (DI)_2017_0_0</v>
          </cell>
          <cell r="E629" t="str">
            <v>United Kingdom</v>
          </cell>
          <cell r="G629" t="str">
            <v>yes</v>
          </cell>
        </row>
        <row r="630">
          <cell r="A630" t="str">
            <v>SMITH (DS)_2013</v>
          </cell>
          <cell r="C630" t="str">
            <v>SMITH (DS)_2013_0_0</v>
          </cell>
          <cell r="D630" t="str">
            <v>SMITH (DS)_2013_0_0</v>
          </cell>
          <cell r="E630" t="str">
            <v>United Kingdom</v>
          </cell>
          <cell r="G630" t="str">
            <v>yes</v>
          </cell>
        </row>
        <row r="631">
          <cell r="A631" t="str">
            <v>SMITH (DS)_2018</v>
          </cell>
          <cell r="C631" t="str">
            <v>SMITH (DS)_2018_0_0</v>
          </cell>
          <cell r="D631" t="str">
            <v>SMITH (DS)_2018_0_0</v>
          </cell>
          <cell r="E631" t="str">
            <v>United Kingdom</v>
          </cell>
          <cell r="G631" t="str">
            <v>no</v>
          </cell>
        </row>
        <row r="632">
          <cell r="A632" t="str">
            <v>SUESS MICROTEC_2018</v>
          </cell>
          <cell r="C632" t="str">
            <v>SUESS MICROTEC_2018_0_0</v>
          </cell>
          <cell r="D632" t="str">
            <v>SUESS MICROTEC_2018_0_0</v>
          </cell>
          <cell r="E632" t="str">
            <v>United Kingdom</v>
          </cell>
          <cell r="G632" t="str">
            <v>no</v>
          </cell>
        </row>
        <row r="633">
          <cell r="A633" t="str">
            <v>SYNNOVIA_2015</v>
          </cell>
          <cell r="C633" t="str">
            <v>SYNNOVIA_2015_0_0</v>
          </cell>
          <cell r="D633" t="str">
            <v>SYNNOVIA_2015_0_0</v>
          </cell>
          <cell r="E633" t="str">
            <v>United Kingdom</v>
          </cell>
          <cell r="G633" t="str">
            <v>no</v>
          </cell>
        </row>
        <row r="634">
          <cell r="A634" t="str">
            <v>TELIT COMMS._2013</v>
          </cell>
          <cell r="C634" t="str">
            <v>TELIT COMMS._2013_0_0</v>
          </cell>
          <cell r="D634" t="str">
            <v>TELIT COMMS._2013_0_0</v>
          </cell>
          <cell r="E634" t="str">
            <v>United Kingdom</v>
          </cell>
          <cell r="G634" t="str">
            <v>no</v>
          </cell>
        </row>
        <row r="635">
          <cell r="A635" t="str">
            <v>THORPE (FW)_2017</v>
          </cell>
          <cell r="C635" t="str">
            <v>THORPE (FW)_2017_0_0</v>
          </cell>
          <cell r="D635" t="str">
            <v>THORPE (FW)_2017_0_0</v>
          </cell>
          <cell r="E635" t="str">
            <v>United Kingdom</v>
          </cell>
          <cell r="G635" t="str">
            <v>no</v>
          </cell>
        </row>
        <row r="636">
          <cell r="A636" t="str">
            <v>TRADER MEDIA EAST GDR REG S_2018</v>
          </cell>
          <cell r="C636" t="str">
            <v>TRADER MEDIA EAST GDR REG S_2018_0_0</v>
          </cell>
          <cell r="D636" t="str">
            <v>TRADER MEDIA EAST GDR REG S_2018_0_0</v>
          </cell>
          <cell r="E636" t="str">
            <v>United Kingdom</v>
          </cell>
          <cell r="G636" t="str">
            <v>no</v>
          </cell>
        </row>
        <row r="637">
          <cell r="A637" t="str">
            <v>WALKER GREENBANK_2011</v>
          </cell>
          <cell r="C637" t="str">
            <v>WALKER GREENBANK_2011_0_0</v>
          </cell>
          <cell r="D637" t="str">
            <v>WALKER GREENBANK_2011_0_0</v>
          </cell>
          <cell r="E637" t="str">
            <v>United Kingdom</v>
          </cell>
          <cell r="G637" t="str">
            <v>no</v>
          </cell>
        </row>
        <row r="638">
          <cell r="A638" t="str">
            <v>WETHERSPOON (JD)_2017</v>
          </cell>
          <cell r="C638" t="str">
            <v>WETHERSPOON (JD)_2017_0_0</v>
          </cell>
          <cell r="D638" t="str">
            <v>WETHERSPOON (JD)_2017_0_0</v>
          </cell>
          <cell r="E638" t="str">
            <v>United Kingdom</v>
          </cell>
          <cell r="G638" t="str">
            <v>no</v>
          </cell>
        </row>
        <row r="639">
          <cell r="A639" t="str">
            <v>WOOD GROUP (JOHN)_2018</v>
          </cell>
          <cell r="C639" t="str">
            <v>WOOD GROUP (JOHN)_2018_0_0</v>
          </cell>
          <cell r="D639" t="str">
            <v>WOOD GROUP (JOHN)_2018_0_0</v>
          </cell>
          <cell r="E639" t="str">
            <v>United Kingdom</v>
          </cell>
          <cell r="G639" t="str">
            <v>no</v>
          </cell>
        </row>
      </sheetData>
      <sheetData sheetId="1" refreshError="1"/>
      <sheetData sheetId="2" refreshError="1"/>
      <sheetData sheetId="3">
        <row r="1">
          <cell r="W1" t="str">
            <v>F score</v>
          </cell>
        </row>
        <row r="2">
          <cell r="W2">
            <v>0.98630136986301375</v>
          </cell>
        </row>
        <row r="5">
          <cell r="W5">
            <v>0.7567567567567568</v>
          </cell>
        </row>
        <row r="7">
          <cell r="W7">
            <v>0.48148148148148145</v>
          </cell>
        </row>
        <row r="9">
          <cell r="W9">
            <v>0.66171003717472121</v>
          </cell>
        </row>
        <row r="10">
          <cell r="W10">
            <v>0.98525073746312686</v>
          </cell>
        </row>
        <row r="11">
          <cell r="W11">
            <v>0.96296296296296302</v>
          </cell>
          <cell r="Y11">
            <v>0.80574389095034382</v>
          </cell>
        </row>
        <row r="12">
          <cell r="Y12">
            <v>0.76963239516780979</v>
          </cell>
        </row>
        <row r="13">
          <cell r="Y13">
            <v>0.76963239516780979</v>
          </cell>
        </row>
        <row r="14">
          <cell r="W14">
            <v>0.967741935483871</v>
          </cell>
          <cell r="Y14">
            <v>0.80265065188715334</v>
          </cell>
        </row>
        <row r="15">
          <cell r="Y15">
            <v>0.81182943091323279</v>
          </cell>
        </row>
        <row r="16">
          <cell r="W16">
            <v>0.15189873417721519</v>
          </cell>
        </row>
        <row r="17">
          <cell r="W17">
            <v>0.94594594594594605</v>
          </cell>
          <cell r="Y17">
            <v>0.77925172553464039</v>
          </cell>
        </row>
        <row r="18">
          <cell r="W18">
            <v>0.96039603960396047</v>
          </cell>
          <cell r="Y18">
            <v>0.80512948468740042</v>
          </cell>
        </row>
        <row r="19">
          <cell r="W19">
            <v>0.97142857142857142</v>
          </cell>
          <cell r="Y19">
            <v>0.8493749895808077</v>
          </cell>
        </row>
        <row r="20">
          <cell r="W20">
            <v>0.88353413654618462</v>
          </cell>
          <cell r="Y20">
            <v>0.83484404659267319</v>
          </cell>
        </row>
        <row r="21">
          <cell r="W21">
            <v>1</v>
          </cell>
          <cell r="Y21">
            <v>0.84013505188367843</v>
          </cell>
        </row>
        <row r="22">
          <cell r="W22">
            <v>0.98214285714285721</v>
          </cell>
          <cell r="Y22">
            <v>0.85788602754107579</v>
          </cell>
        </row>
        <row r="23">
          <cell r="Y23">
            <v>0.85788602754107579</v>
          </cell>
        </row>
        <row r="24">
          <cell r="W24">
            <v>0.97297297297297303</v>
          </cell>
          <cell r="Y24">
            <v>0.85853990722721341</v>
          </cell>
        </row>
        <row r="25">
          <cell r="W25">
            <v>0.92173913043478262</v>
          </cell>
          <cell r="Y25">
            <v>0.86556204313916552</v>
          </cell>
        </row>
        <row r="26">
          <cell r="W26">
            <v>0.99553571428571441</v>
          </cell>
          <cell r="Y26">
            <v>0.95929948537344323</v>
          </cell>
        </row>
        <row r="27">
          <cell r="W27">
            <v>0.87671232876712335</v>
          </cell>
          <cell r="Y27">
            <v>0.95160686124246296</v>
          </cell>
        </row>
        <row r="28">
          <cell r="W28">
            <v>0.66666666666666663</v>
          </cell>
          <cell r="Y28">
            <v>0.91897026424943029</v>
          </cell>
        </row>
        <row r="29">
          <cell r="W29">
            <v>0.98901098901098905</v>
          </cell>
          <cell r="Y29">
            <v>0.92092386620303224</v>
          </cell>
        </row>
        <row r="30">
          <cell r="Y30">
            <v>0.92559758241013834</v>
          </cell>
        </row>
        <row r="31">
          <cell r="W31">
            <v>0.81561822125813443</v>
          </cell>
          <cell r="Y31">
            <v>0.90254986006740512</v>
          </cell>
        </row>
        <row r="32">
          <cell r="W32">
            <v>0.69565217391304357</v>
          </cell>
          <cell r="Y32">
            <v>0.8667385246636784</v>
          </cell>
        </row>
        <row r="34">
          <cell r="Y34">
            <v>0.85156217490520769</v>
          </cell>
        </row>
        <row r="35">
          <cell r="W35">
            <v>0.84176182707993485</v>
          </cell>
          <cell r="Y35">
            <v>0.84013684585451531</v>
          </cell>
        </row>
        <row r="37">
          <cell r="W37">
            <v>1</v>
          </cell>
          <cell r="Y37">
            <v>0.8347849796547947</v>
          </cell>
        </row>
        <row r="38">
          <cell r="W38">
            <v>0.91358024691358031</v>
          </cell>
          <cell r="Y38">
            <v>0.87593724302928033</v>
          </cell>
        </row>
        <row r="39">
          <cell r="W39">
            <v>0.97478991596638653</v>
          </cell>
          <cell r="Y39">
            <v>0.87356706418851326</v>
          </cell>
        </row>
        <row r="40">
          <cell r="W40">
            <v>0.99122807017543857</v>
          </cell>
          <cell r="Y40">
            <v>0.89037577932950263</v>
          </cell>
        </row>
        <row r="42">
          <cell r="W42">
            <v>1</v>
          </cell>
          <cell r="Y42">
            <v>0.95356001002255664</v>
          </cell>
        </row>
        <row r="43">
          <cell r="W43">
            <v>0.93975903614457823</v>
          </cell>
          <cell r="Y43">
            <v>0.95158844232570261</v>
          </cell>
        </row>
        <row r="44">
          <cell r="W44">
            <v>0.98163115356355612</v>
          </cell>
          <cell r="Y44">
            <v>0.95534378123043429</v>
          </cell>
        </row>
        <row r="45">
          <cell r="W45">
            <v>0.88095238095238093</v>
          </cell>
          <cell r="Y45">
            <v>0.96024260046449017</v>
          </cell>
        </row>
        <row r="46">
          <cell r="W46">
            <v>0.86981677917068467</v>
          </cell>
          <cell r="Y46">
            <v>0.95019528698740074</v>
          </cell>
        </row>
        <row r="47">
          <cell r="W47">
            <v>0.91690544412607444</v>
          </cell>
          <cell r="Y47">
            <v>0.94096255855696453</v>
          </cell>
        </row>
        <row r="48">
          <cell r="W48">
            <v>0.88079470198675502</v>
          </cell>
          <cell r="Y48">
            <v>0.93731972023176169</v>
          </cell>
        </row>
        <row r="49">
          <cell r="W49">
            <v>1</v>
          </cell>
          <cell r="Y49">
            <v>0.94012084067994073</v>
          </cell>
        </row>
        <row r="51">
          <cell r="W51">
            <v>0.97692307692307689</v>
          </cell>
          <cell r="Y51">
            <v>0.93853139698523391</v>
          </cell>
        </row>
        <row r="52">
          <cell r="W52">
            <v>1</v>
          </cell>
          <cell r="Y52">
            <v>0.93853139698523391</v>
          </cell>
        </row>
        <row r="53">
          <cell r="W53">
            <v>0.98550724637681142</v>
          </cell>
          <cell r="Y53">
            <v>0.94361453145548202</v>
          </cell>
        </row>
        <row r="54">
          <cell r="W54">
            <v>0.8571428571428571</v>
          </cell>
          <cell r="Y54">
            <v>0.92978249851984907</v>
          </cell>
        </row>
        <row r="55">
          <cell r="W55">
            <v>1</v>
          </cell>
          <cell r="Y55">
            <v>0.94301001174736221</v>
          </cell>
        </row>
        <row r="56">
          <cell r="W56">
            <v>1</v>
          </cell>
          <cell r="Y56">
            <v>0.95747481406173052</v>
          </cell>
        </row>
        <row r="57">
          <cell r="W57">
            <v>0.86825053995680335</v>
          </cell>
          <cell r="Y57">
            <v>0.95206871359847811</v>
          </cell>
        </row>
        <row r="58">
          <cell r="W58">
            <v>0.99152200242228505</v>
          </cell>
          <cell r="Y58">
            <v>0.96437174698020378</v>
          </cell>
        </row>
        <row r="59">
          <cell r="W59">
            <v>0.90980392156862744</v>
          </cell>
          <cell r="Y59">
            <v>0.95434996048782905</v>
          </cell>
        </row>
        <row r="61">
          <cell r="W61">
            <v>0.98497495826377301</v>
          </cell>
          <cell r="Y61">
            <v>0.95524461397012872</v>
          </cell>
        </row>
        <row r="62">
          <cell r="W62">
            <v>1</v>
          </cell>
          <cell r="Y62">
            <v>0.95524461397012872</v>
          </cell>
        </row>
        <row r="63">
          <cell r="Y63">
            <v>0.95146178491929323</v>
          </cell>
        </row>
        <row r="64">
          <cell r="W64">
            <v>0.92890995260663511</v>
          </cell>
          <cell r="Y64">
            <v>0.96043267185226566</v>
          </cell>
        </row>
        <row r="65">
          <cell r="W65">
            <v>0.93877551020408156</v>
          </cell>
          <cell r="Y65">
            <v>0.95277961062777572</v>
          </cell>
        </row>
        <row r="66">
          <cell r="W66">
            <v>1</v>
          </cell>
          <cell r="Y66">
            <v>0.95277961062777561</v>
          </cell>
        </row>
        <row r="67">
          <cell r="W67">
            <v>1</v>
          </cell>
          <cell r="Y67">
            <v>0.96924829313317529</v>
          </cell>
        </row>
        <row r="68">
          <cell r="W68">
            <v>0.9375</v>
          </cell>
          <cell r="Y68">
            <v>0.96249554283038963</v>
          </cell>
        </row>
        <row r="69">
          <cell r="W69">
            <v>0.64864864864864868</v>
          </cell>
          <cell r="Y69">
            <v>0.9298511337153923</v>
          </cell>
        </row>
        <row r="70">
          <cell r="W70">
            <v>0.99510146955913226</v>
          </cell>
          <cell r="Y70">
            <v>0.93710117103136348</v>
          </cell>
        </row>
        <row r="71">
          <cell r="W71">
            <v>0.96000000000000008</v>
          </cell>
          <cell r="Y71">
            <v>0.93432617566872189</v>
          </cell>
        </row>
        <row r="73">
          <cell r="W73">
            <v>1</v>
          </cell>
          <cell r="Y73">
            <v>0.93432617566872189</v>
          </cell>
        </row>
        <row r="74">
          <cell r="W74">
            <v>0.9885057471264368</v>
          </cell>
          <cell r="Y74">
            <v>0.94094793061536663</v>
          </cell>
        </row>
        <row r="75">
          <cell r="W75">
            <v>0.99489423778264041</v>
          </cell>
          <cell r="Y75">
            <v>0.94718334479076205</v>
          </cell>
        </row>
        <row r="76">
          <cell r="W76">
            <v>0.78005865102639305</v>
          </cell>
          <cell r="Y76">
            <v>0.92274541712702784</v>
          </cell>
        </row>
        <row r="77">
          <cell r="W77">
            <v>0.99785867237687365</v>
          </cell>
          <cell r="Y77">
            <v>0.92250749183556957</v>
          </cell>
        </row>
        <row r="78">
          <cell r="W78">
            <v>0.99235181644359471</v>
          </cell>
          <cell r="Y78">
            <v>0.92860213810708003</v>
          </cell>
        </row>
        <row r="79">
          <cell r="W79">
            <v>0.77777777777777779</v>
          </cell>
          <cell r="Y79">
            <v>0.94294981912142772</v>
          </cell>
        </row>
        <row r="80">
          <cell r="W80">
            <v>0.79400749063670417</v>
          </cell>
          <cell r="Y80">
            <v>0.92060604368560228</v>
          </cell>
        </row>
        <row r="81">
          <cell r="W81">
            <v>1</v>
          </cell>
          <cell r="Y81">
            <v>0.92505048813004676</v>
          </cell>
        </row>
        <row r="82">
          <cell r="W82">
            <v>1</v>
          </cell>
          <cell r="Y82">
            <v>0.93254543931704215</v>
          </cell>
        </row>
        <row r="83">
          <cell r="W83">
            <v>0.47761194029850745</v>
          </cell>
          <cell r="Y83">
            <v>0.88030663334689285</v>
          </cell>
        </row>
        <row r="84">
          <cell r="W84">
            <v>1</v>
          </cell>
          <cell r="Y84">
            <v>0.88145605863424914</v>
          </cell>
        </row>
        <row r="85">
          <cell r="W85">
            <v>0.88135593220338981</v>
          </cell>
          <cell r="Y85">
            <v>0.87010222807632398</v>
          </cell>
        </row>
        <row r="86">
          <cell r="W86">
            <v>0.5434782608695653</v>
          </cell>
          <cell r="Y86">
            <v>0.84644418906064123</v>
          </cell>
        </row>
        <row r="87">
          <cell r="W87">
            <v>1</v>
          </cell>
          <cell r="Y87">
            <v>0.84665832182295397</v>
          </cell>
        </row>
        <row r="88">
          <cell r="W88">
            <v>0.94736842105263164</v>
          </cell>
          <cell r="Y88">
            <v>0.84215998228385769</v>
          </cell>
        </row>
        <row r="89">
          <cell r="W89">
            <v>0.98630136986301375</v>
          </cell>
          <cell r="Y89">
            <v>0.86301234149238137</v>
          </cell>
        </row>
        <row r="91">
          <cell r="W91">
            <v>0.92082111436950154</v>
          </cell>
          <cell r="Y91">
            <v>0.86188189318406783</v>
          </cell>
        </row>
        <row r="92">
          <cell r="W92">
            <v>0.27796610169491526</v>
          </cell>
          <cell r="Y92">
            <v>0.78165590448350275</v>
          </cell>
        </row>
        <row r="94">
          <cell r="W94">
            <v>1</v>
          </cell>
          <cell r="Y94">
            <v>0.81966140000662713</v>
          </cell>
        </row>
        <row r="95">
          <cell r="W95">
            <v>0.90625</v>
          </cell>
          <cell r="Y95">
            <v>0.82277315848120347</v>
          </cell>
        </row>
        <row r="96">
          <cell r="Y96">
            <v>0.86267242956858037</v>
          </cell>
        </row>
        <row r="97">
          <cell r="W97">
            <v>0.83076923076923082</v>
          </cell>
          <cell r="Y97">
            <v>0.83849660539275617</v>
          </cell>
        </row>
        <row r="98">
          <cell r="W98">
            <v>0.9988276670574443</v>
          </cell>
          <cell r="Y98">
            <v>0.84584792625058647</v>
          </cell>
        </row>
        <row r="99">
          <cell r="W99">
            <v>1</v>
          </cell>
          <cell r="Y99">
            <v>0.84780487341301314</v>
          </cell>
        </row>
        <row r="100">
          <cell r="W100">
            <v>0.89456869009584672</v>
          </cell>
          <cell r="Y100">
            <v>0.85365035049836735</v>
          </cell>
        </row>
        <row r="101">
          <cell r="W101">
            <v>0.8421052631578948</v>
          </cell>
          <cell r="Y101">
            <v>0.84381086909691649</v>
          </cell>
        </row>
        <row r="102">
          <cell r="Y102">
            <v>0.92464583586863103</v>
          </cell>
        </row>
        <row r="103">
          <cell r="W103">
            <v>0.95221238938053099</v>
          </cell>
          <cell r="Y103">
            <v>0.92809165505761848</v>
          </cell>
        </row>
        <row r="104">
          <cell r="W104">
            <v>0.76363636363636367</v>
          </cell>
          <cell r="Y104">
            <v>0.89854620051216394</v>
          </cell>
        </row>
        <row r="108">
          <cell r="W108">
            <v>1</v>
          </cell>
          <cell r="Y108">
            <v>0.90875378437843934</v>
          </cell>
        </row>
        <row r="109">
          <cell r="W109">
            <v>0.93434343434343436</v>
          </cell>
          <cell r="Y109">
            <v>0.89781102343567831</v>
          </cell>
        </row>
        <row r="110">
          <cell r="W110">
            <v>0.9913043478260869</v>
          </cell>
          <cell r="Y110">
            <v>0.91393363305738518</v>
          </cell>
        </row>
        <row r="111">
          <cell r="W111">
            <v>0.72955974842767302</v>
          </cell>
          <cell r="Y111">
            <v>0.89517604726901467</v>
          </cell>
        </row>
        <row r="112">
          <cell r="W112">
            <v>0.94174757281553401</v>
          </cell>
          <cell r="Y112">
            <v>0.9018291223470889</v>
          </cell>
        </row>
        <row r="113">
          <cell r="W113">
            <v>0.73988439306358389</v>
          </cell>
          <cell r="Y113">
            <v>0.87149655144466798</v>
          </cell>
        </row>
        <row r="114">
          <cell r="W114">
            <v>0.22471910112359553</v>
          </cell>
        </row>
        <row r="115">
          <cell r="W115">
            <v>0.73239436619718312</v>
          </cell>
          <cell r="Y115">
            <v>0.78674412047463627</v>
          </cell>
        </row>
        <row r="117">
          <cell r="W117">
            <v>0.98181818181818181</v>
          </cell>
          <cell r="Y117">
            <v>0.80841901617947465</v>
          </cell>
        </row>
        <row r="118">
          <cell r="W118">
            <v>0.91383812010443866</v>
          </cell>
          <cell r="Y118">
            <v>0.79884547396885663</v>
          </cell>
        </row>
        <row r="119">
          <cell r="W119">
            <v>0.90721649484536071</v>
          </cell>
          <cell r="Y119">
            <v>0.79583136958018186</v>
          </cell>
        </row>
        <row r="120">
          <cell r="W120">
            <v>0.73737373737373735</v>
          </cell>
          <cell r="Y120">
            <v>0.76761685730769869</v>
          </cell>
        </row>
        <row r="121">
          <cell r="W121">
            <v>0.89887640449438189</v>
          </cell>
          <cell r="Y121">
            <v>0.78642981909288845</v>
          </cell>
        </row>
        <row r="123">
          <cell r="W123">
            <v>0.98168498168498164</v>
          </cell>
          <cell r="Y123">
            <v>0.79724017345523257</v>
          </cell>
        </row>
        <row r="124">
          <cell r="W124">
            <v>0.92156862745098034</v>
          </cell>
          <cell r="Y124">
            <v>0.88434636424615565</v>
          </cell>
        </row>
        <row r="125">
          <cell r="W125">
            <v>0.88442211055276387</v>
          </cell>
          <cell r="Y125">
            <v>0.90334983229060339</v>
          </cell>
        </row>
        <row r="126">
          <cell r="W126">
            <v>1</v>
          </cell>
          <cell r="Y126">
            <v>0.91408873981386973</v>
          </cell>
        </row>
        <row r="127">
          <cell r="W127">
            <v>1</v>
          </cell>
          <cell r="Y127">
            <v>0.91610894183407154</v>
          </cell>
        </row>
        <row r="128">
          <cell r="W128">
            <v>0.97255260750228734</v>
          </cell>
          <cell r="Y128">
            <v>0.92263277376716601</v>
          </cell>
        </row>
        <row r="129">
          <cell r="W129">
            <v>0.99779249448123619</v>
          </cell>
          <cell r="Y129">
            <v>0.93269677372670756</v>
          </cell>
        </row>
        <row r="130">
          <cell r="W130">
            <v>0.95789473684210535</v>
          </cell>
          <cell r="Y130">
            <v>0.95719910700097066</v>
          </cell>
        </row>
        <row r="131">
          <cell r="W131">
            <v>0.98648648648648651</v>
          </cell>
          <cell r="Y131">
            <v>0.96693356055564883</v>
          </cell>
        </row>
        <row r="132">
          <cell r="W132">
            <v>0.82978723404255328</v>
          </cell>
          <cell r="Y132">
            <v>0.95321892790433937</v>
          </cell>
        </row>
        <row r="136">
          <cell r="W136">
            <v>0.97584541062801933</v>
          </cell>
          <cell r="Y136">
            <v>0.9600512814260983</v>
          </cell>
        </row>
        <row r="137">
          <cell r="W137">
            <v>0.8571428571428571</v>
          </cell>
          <cell r="Y137">
            <v>0.93964311816079216</v>
          </cell>
        </row>
        <row r="138">
          <cell r="W138">
            <v>1</v>
          </cell>
          <cell r="Y138">
            <v>0.94356417423189398</v>
          </cell>
        </row>
        <row r="139">
          <cell r="W139">
            <v>0.99530516431924887</v>
          </cell>
          <cell r="Y139">
            <v>0.94320884135161009</v>
          </cell>
        </row>
        <row r="140">
          <cell r="W140">
            <v>1</v>
          </cell>
          <cell r="Y140">
            <v>0.94922387894559501</v>
          </cell>
        </row>
        <row r="142">
          <cell r="W142">
            <v>1</v>
          </cell>
          <cell r="Y142">
            <v>0.9713822386816876</v>
          </cell>
        </row>
        <row r="144">
          <cell r="W144">
            <v>0.59154929577464799</v>
          </cell>
          <cell r="Y144">
            <v>0.91712038969496767</v>
          </cell>
        </row>
        <row r="145">
          <cell r="W145">
            <v>1</v>
          </cell>
          <cell r="Y145">
            <v>0.92748034098309673</v>
          </cell>
        </row>
        <row r="146">
          <cell r="W146">
            <v>0.94047619047619047</v>
          </cell>
          <cell r="Y146">
            <v>0.92305918846411805</v>
          </cell>
        </row>
        <row r="147">
          <cell r="W147">
            <v>0.99719887955182074</v>
          </cell>
          <cell r="Y147">
            <v>0.94056619126523855</v>
          </cell>
        </row>
        <row r="148">
          <cell r="W148">
            <v>0.9992223950233281</v>
          </cell>
          <cell r="Y148">
            <v>0.94046899064315459</v>
          </cell>
        </row>
        <row r="150">
          <cell r="W150">
            <v>0.99371069182389937</v>
          </cell>
          <cell r="Y150">
            <v>0.93173677894998386</v>
          </cell>
        </row>
        <row r="151">
          <cell r="W151">
            <v>0.92715231788079477</v>
          </cell>
          <cell r="Y151">
            <v>0.93116372131633529</v>
          </cell>
        </row>
        <row r="152">
          <cell r="W152">
            <v>0.62962962962962965</v>
          </cell>
          <cell r="Y152">
            <v>0.88486742502003901</v>
          </cell>
        </row>
        <row r="153">
          <cell r="W153">
            <v>0.99458288190682553</v>
          </cell>
          <cell r="Y153">
            <v>0.89705803134079309</v>
          </cell>
        </row>
        <row r="155">
          <cell r="W155">
            <v>0.76470588235294124</v>
          </cell>
          <cell r="Y155">
            <v>0.90583485858067869</v>
          </cell>
        </row>
        <row r="156">
          <cell r="W156">
            <v>0.9910979228486646</v>
          </cell>
          <cell r="Y156">
            <v>0.91216257512723797</v>
          </cell>
        </row>
        <row r="157">
          <cell r="W157">
            <v>0.57407407407407407</v>
          </cell>
          <cell r="Y157">
            <v>0.85927197444251968</v>
          </cell>
        </row>
        <row r="158">
          <cell r="W158">
            <v>0.78888888888888886</v>
          </cell>
          <cell r="Y158">
            <v>0.83298028617571485</v>
          </cell>
        </row>
        <row r="159">
          <cell r="W159">
            <v>1</v>
          </cell>
          <cell r="Y159">
            <v>0.85153803215619095</v>
          </cell>
        </row>
        <row r="160">
          <cell r="W160">
            <v>0.3</v>
          </cell>
        </row>
        <row r="161">
          <cell r="W161">
            <v>0.95238095238095233</v>
          </cell>
          <cell r="Y161">
            <v>0.77726224800910848</v>
          </cell>
        </row>
        <row r="162">
          <cell r="W162">
            <v>0.92050209205020916</v>
          </cell>
          <cell r="Y162">
            <v>0.80958141050028398</v>
          </cell>
        </row>
        <row r="163">
          <cell r="W163">
            <v>0.21052631578947367</v>
          </cell>
        </row>
        <row r="164">
          <cell r="W164">
            <v>0.98841698841698844</v>
          </cell>
          <cell r="Y164">
            <v>0.74905931168021922</v>
          </cell>
        </row>
        <row r="165">
          <cell r="W165">
            <v>0.70440251572327039</v>
          </cell>
          <cell r="Y165">
            <v>0.74302897501725207</v>
          </cell>
        </row>
        <row r="166">
          <cell r="W166">
            <v>0.98969072164948457</v>
          </cell>
          <cell r="Y166">
            <v>0.74288825489733412</v>
          </cell>
        </row>
        <row r="167">
          <cell r="W167">
            <v>0.7131608548931383</v>
          </cell>
          <cell r="Y167">
            <v>0.75679693297924044</v>
          </cell>
        </row>
        <row r="168">
          <cell r="W168">
            <v>0.92537313432835822</v>
          </cell>
          <cell r="Y168">
            <v>0.77044535752318755</v>
          </cell>
        </row>
        <row r="170">
          <cell r="W170">
            <v>1</v>
          </cell>
          <cell r="Y170">
            <v>0.82271706391465271</v>
          </cell>
        </row>
        <row r="173">
          <cell r="W173">
            <v>0.95541401273885362</v>
          </cell>
          <cell r="Y173">
            <v>0.89663688967858479</v>
          </cell>
        </row>
        <row r="174">
          <cell r="W174">
            <v>1</v>
          </cell>
          <cell r="Y174">
            <v>0.898291605619015</v>
          </cell>
        </row>
        <row r="175">
          <cell r="W175">
            <v>1</v>
          </cell>
          <cell r="Y175">
            <v>0.94051981765854786</v>
          </cell>
        </row>
        <row r="176">
          <cell r="W176">
            <v>1</v>
          </cell>
          <cell r="Y176">
            <v>0.9419925717086215</v>
          </cell>
        </row>
        <row r="177">
          <cell r="W177">
            <v>0.94488188976377963</v>
          </cell>
          <cell r="Y177">
            <v>0.97509557669014157</v>
          </cell>
        </row>
        <row r="178">
          <cell r="W178">
            <v>0.9913043478260869</v>
          </cell>
          <cell r="Y178">
            <v>0.98451432147553142</v>
          </cell>
        </row>
        <row r="179">
          <cell r="W179">
            <v>0.99146757679180897</v>
          </cell>
          <cell r="Y179">
            <v>0.98538347839006613</v>
          </cell>
        </row>
        <row r="180">
          <cell r="W180">
            <v>0.99212598425196852</v>
          </cell>
          <cell r="Y180">
            <v>0.98439922642156219</v>
          </cell>
        </row>
        <row r="181">
          <cell r="W181">
            <v>0.78288431061806663</v>
          </cell>
          <cell r="Y181">
            <v>0.96200868022117392</v>
          </cell>
        </row>
        <row r="182">
          <cell r="W182">
            <v>1</v>
          </cell>
          <cell r="Y182">
            <v>0.96580781219905654</v>
          </cell>
        </row>
        <row r="183">
          <cell r="W183">
            <v>0.96326530612244898</v>
          </cell>
          <cell r="Y183">
            <v>0.96659294153741582</v>
          </cell>
        </row>
        <row r="184">
          <cell r="W184">
            <v>0.84536082474226815</v>
          </cell>
          <cell r="Y184">
            <v>0.95112902401164268</v>
          </cell>
        </row>
        <row r="185">
          <cell r="W185">
            <v>0.94736842105263164</v>
          </cell>
          <cell r="Y185">
            <v>0.94586586611690604</v>
          </cell>
        </row>
        <row r="186">
          <cell r="W186">
            <v>0.95187165775401072</v>
          </cell>
          <cell r="Y186">
            <v>0.94105303189230705</v>
          </cell>
        </row>
        <row r="188">
          <cell r="W188">
            <v>0.81914893617021278</v>
          </cell>
          <cell r="Y188">
            <v>0.92149922416704633</v>
          </cell>
        </row>
        <row r="189">
          <cell r="W189">
            <v>0.81720430107526887</v>
          </cell>
          <cell r="Y189">
            <v>0.9021366379763196</v>
          </cell>
        </row>
        <row r="190">
          <cell r="W190">
            <v>0.9870129870129869</v>
          </cell>
          <cell r="Y190">
            <v>0.90156852717198832</v>
          </cell>
        </row>
        <row r="192">
          <cell r="W192">
            <v>0.75132275132275128</v>
          </cell>
          <cell r="Y192">
            <v>0.88531939815657246</v>
          </cell>
        </row>
        <row r="193">
          <cell r="W193">
            <v>0.99137931034482751</v>
          </cell>
          <cell r="Y193">
            <v>0.88883364868436976</v>
          </cell>
        </row>
        <row r="194">
          <cell r="W194">
            <v>1</v>
          </cell>
          <cell r="Y194">
            <v>0.90816354559158619</v>
          </cell>
        </row>
        <row r="195">
          <cell r="W195">
            <v>0.99971256108077033</v>
          </cell>
          <cell r="Y195">
            <v>0.91470656309510356</v>
          </cell>
        </row>
        <row r="197">
          <cell r="W197">
            <v>0.95152603231597843</v>
          </cell>
          <cell r="Y197">
            <v>0.91466335991534953</v>
          </cell>
        </row>
        <row r="199">
          <cell r="W199">
            <v>0.99460916442048519</v>
          </cell>
          <cell r="Y199">
            <v>0.95365182949968563</v>
          </cell>
        </row>
        <row r="200">
          <cell r="W200">
            <v>0.99159663865546221</v>
          </cell>
          <cell r="Y200">
            <v>0.95430663687718209</v>
          </cell>
        </row>
        <row r="201">
          <cell r="W201">
            <v>0.98976109215017072</v>
          </cell>
          <cell r="Y201">
            <v>0.95873844378630568</v>
          </cell>
        </row>
        <row r="203">
          <cell r="W203">
            <v>1</v>
          </cell>
          <cell r="Y203">
            <v>0.98960078408898089</v>
          </cell>
        </row>
        <row r="205">
          <cell r="W205">
            <v>0.96380090497737558</v>
          </cell>
          <cell r="Y205">
            <v>0.98188230541991206</v>
          </cell>
        </row>
        <row r="206">
          <cell r="W206">
            <v>0.2857142857142857</v>
          </cell>
        </row>
        <row r="207">
          <cell r="W207">
            <v>0.99224806201550386</v>
          </cell>
          <cell r="Y207">
            <v>0.88824716399046899</v>
          </cell>
        </row>
        <row r="208">
          <cell r="W208">
            <v>0.83858998144712438</v>
          </cell>
          <cell r="Y208">
            <v>0.8820400161725509</v>
          </cell>
        </row>
        <row r="209">
          <cell r="W209">
            <v>0.97652582159624413</v>
          </cell>
          <cell r="Y209">
            <v>0.87977959831952079</v>
          </cell>
        </row>
        <row r="210">
          <cell r="W210">
            <v>1</v>
          </cell>
          <cell r="Y210">
            <v>0.88083001848758802</v>
          </cell>
        </row>
        <row r="211">
          <cell r="W211">
            <v>0.38135593220338981</v>
          </cell>
          <cell r="Y211">
            <v>0.80477937349424045</v>
          </cell>
        </row>
        <row r="212">
          <cell r="W212">
            <v>0.99428571428571422</v>
          </cell>
          <cell r="Y212">
            <v>0.82583563358218193</v>
          </cell>
        </row>
        <row r="213">
          <cell r="Y213">
            <v>0.80406508777995467</v>
          </cell>
        </row>
        <row r="214">
          <cell r="W214">
            <v>1</v>
          </cell>
          <cell r="Y214">
            <v>0.82583563358218193</v>
          </cell>
        </row>
        <row r="215">
          <cell r="W215">
            <v>0.84285714285714286</v>
          </cell>
          <cell r="Y215">
            <v>0.8123974377910449</v>
          </cell>
        </row>
        <row r="216">
          <cell r="W216">
            <v>1</v>
          </cell>
          <cell r="Y216">
            <v>0.89176251715612453</v>
          </cell>
        </row>
        <row r="217">
          <cell r="W217">
            <v>0.96474953617810766</v>
          </cell>
          <cell r="Y217">
            <v>0.88870712539641361</v>
          </cell>
        </row>
        <row r="218">
          <cell r="W218">
            <v>0.99641577060931896</v>
          </cell>
          <cell r="Y218">
            <v>0.90624332419221298</v>
          </cell>
        </row>
        <row r="222">
          <cell r="W222">
            <v>0.96592592592592597</v>
          </cell>
          <cell r="Y222">
            <v>0.96165806259508246</v>
          </cell>
        </row>
        <row r="224">
          <cell r="W224">
            <v>0.95035460992907794</v>
          </cell>
          <cell r="Y224">
            <v>0.95338383091659551</v>
          </cell>
        </row>
        <row r="225">
          <cell r="W225">
            <v>0.96153846153846145</v>
          </cell>
          <cell r="Y225">
            <v>0.97316405069681533</v>
          </cell>
        </row>
        <row r="226">
          <cell r="W226">
            <v>0.94074074074074077</v>
          </cell>
          <cell r="Y226">
            <v>0.96328750748693881</v>
          </cell>
        </row>
        <row r="227">
          <cell r="W227">
            <v>0.92307692307692302</v>
          </cell>
          <cell r="Y227">
            <v>0.9563420719700747</v>
          </cell>
        </row>
        <row r="228">
          <cell r="W228">
            <v>0.953125</v>
          </cell>
          <cell r="Y228">
            <v>0.94912694353518823</v>
          </cell>
        </row>
        <row r="229">
          <cell r="W229">
            <v>0.82539682539682546</v>
          </cell>
          <cell r="Y229">
            <v>0.9314512123725649</v>
          </cell>
        </row>
        <row r="230">
          <cell r="W230">
            <v>0.91855203619909509</v>
          </cell>
          <cell r="Y230">
            <v>0.9298388153508812</v>
          </cell>
        </row>
        <row r="231">
          <cell r="W231">
            <v>0.78222222222222226</v>
          </cell>
          <cell r="Y231">
            <v>0.91343697166991911</v>
          </cell>
        </row>
        <row r="232">
          <cell r="W232">
            <v>0.63855421686746983</v>
          </cell>
          <cell r="Y232">
            <v>0.87706233733009065</v>
          </cell>
        </row>
        <row r="234">
          <cell r="W234">
            <v>0.94117647058823528</v>
          </cell>
          <cell r="Y234">
            <v>0.87604254406999704</v>
          </cell>
        </row>
        <row r="235">
          <cell r="W235">
            <v>0.86015831134564624</v>
          </cell>
          <cell r="Y235">
            <v>0.86477808293746206</v>
          </cell>
        </row>
        <row r="236">
          <cell r="W236">
            <v>0.95081967213114749</v>
          </cell>
          <cell r="Y236">
            <v>0.86589796420306275</v>
          </cell>
        </row>
        <row r="238">
          <cell r="W238">
            <v>0.98544698544698561</v>
          </cell>
          <cell r="Y238">
            <v>0.86279084252470339</v>
          </cell>
        </row>
        <row r="239">
          <cell r="W239">
            <v>1</v>
          </cell>
          <cell r="Y239">
            <v>0.88461623935010025</v>
          </cell>
        </row>
        <row r="241">
          <cell r="W241">
            <v>1</v>
          </cell>
          <cell r="Y241">
            <v>0.91087937948278352</v>
          </cell>
        </row>
        <row r="242">
          <cell r="W242">
            <v>0.9734513274336285</v>
          </cell>
          <cell r="Y242">
            <v>0.95872182384937765</v>
          </cell>
        </row>
        <row r="243">
          <cell r="W243">
            <v>0.66237942122186499</v>
          </cell>
          <cell r="Y243">
            <v>0.92167902352093856</v>
          </cell>
        </row>
        <row r="244">
          <cell r="W244">
            <v>0.94707520891364894</v>
          </cell>
          <cell r="Y244">
            <v>0.92241636581161524</v>
          </cell>
        </row>
        <row r="245">
          <cell r="W245">
            <v>0.9285714285714286</v>
          </cell>
          <cell r="Y245">
            <v>0.93096800546483804</v>
          </cell>
        </row>
        <row r="246">
          <cell r="W246">
            <v>0.95714285714285718</v>
          </cell>
          <cell r="Y246">
            <v>0.9317584035913018</v>
          </cell>
        </row>
        <row r="248">
          <cell r="W248">
            <v>0.92307692307692302</v>
          </cell>
          <cell r="Y248">
            <v>0.92396214579504399</v>
          </cell>
        </row>
        <row r="251">
          <cell r="W251">
            <v>1</v>
          </cell>
          <cell r="Y251">
            <v>0.91309959519433603</v>
          </cell>
        </row>
        <row r="252">
          <cell r="W252">
            <v>0.52032520325203246</v>
          </cell>
          <cell r="Y252">
            <v>0.84836729173982228</v>
          </cell>
        </row>
        <row r="253">
          <cell r="W253">
            <v>0.97354497354497349</v>
          </cell>
          <cell r="Y253">
            <v>0.89281951350026623</v>
          </cell>
        </row>
        <row r="254">
          <cell r="W254">
            <v>0.35059760956175295</v>
          </cell>
          <cell r="Y254">
            <v>0.80760842787856668</v>
          </cell>
        </row>
        <row r="255">
          <cell r="W255">
            <v>1</v>
          </cell>
          <cell r="Y255">
            <v>0.81781250951121975</v>
          </cell>
        </row>
        <row r="256">
          <cell r="W256">
            <v>0.96875</v>
          </cell>
          <cell r="Y256">
            <v>0.81947067277652597</v>
          </cell>
        </row>
        <row r="257">
          <cell r="W257">
            <v>0.96000000000000008</v>
          </cell>
          <cell r="Y257">
            <v>0.83703683867946022</v>
          </cell>
        </row>
        <row r="258">
          <cell r="W258">
            <v>0.8</v>
          </cell>
          <cell r="Y258">
            <v>0.82165222329484489</v>
          </cell>
        </row>
        <row r="259">
          <cell r="W259">
            <v>0.97071129707112969</v>
          </cell>
          <cell r="Y259">
            <v>0.83821434260332106</v>
          </cell>
        </row>
        <row r="261">
          <cell r="W261">
            <v>0.98415657036346693</v>
          </cell>
          <cell r="Y261">
            <v>0.8364539615325951</v>
          </cell>
        </row>
        <row r="262">
          <cell r="W262">
            <v>0.99352051835853128</v>
          </cell>
          <cell r="Y262">
            <v>0.88903121876665048</v>
          </cell>
        </row>
        <row r="263">
          <cell r="W263">
            <v>0.99099099099099086</v>
          </cell>
          <cell r="Y263">
            <v>0.89096966514954135</v>
          </cell>
        </row>
        <row r="266">
          <cell r="W266">
            <v>0.96153846153846145</v>
          </cell>
          <cell r="Y266">
            <v>0.95155969118894013</v>
          </cell>
        </row>
        <row r="267">
          <cell r="W267">
            <v>0.9</v>
          </cell>
          <cell r="Y267">
            <v>0.94298826261751156</v>
          </cell>
        </row>
        <row r="268">
          <cell r="W268">
            <v>0.99651567944250874</v>
          </cell>
          <cell r="Y268">
            <v>0.97106193110929862</v>
          </cell>
        </row>
        <row r="270">
          <cell r="W270">
            <v>0.75193798449612403</v>
          </cell>
          <cell r="Y270">
            <v>0.93980860074144068</v>
          </cell>
        </row>
        <row r="271">
          <cell r="W271">
            <v>0.99506061966771453</v>
          </cell>
          <cell r="Y271">
            <v>0.94136632207061866</v>
          </cell>
        </row>
        <row r="273">
          <cell r="W273">
            <v>0.99094076655052266</v>
          </cell>
          <cell r="Y273">
            <v>0.93266558528255528</v>
          </cell>
        </row>
        <row r="274">
          <cell r="W274">
            <v>1</v>
          </cell>
          <cell r="Y274">
            <v>0.9422847873850474</v>
          </cell>
        </row>
        <row r="275">
          <cell r="W275">
            <v>1</v>
          </cell>
          <cell r="Y275">
            <v>0.94949918896191643</v>
          </cell>
        </row>
        <row r="277">
          <cell r="W277">
            <v>0.99418604651162801</v>
          </cell>
          <cell r="Y277">
            <v>0.96123444238121414</v>
          </cell>
        </row>
        <row r="278">
          <cell r="W278">
            <v>0.48936170212765956</v>
          </cell>
          <cell r="Y278">
            <v>0.88878387419337845</v>
          </cell>
        </row>
        <row r="280">
          <cell r="W280">
            <v>0.98107714701601167</v>
          </cell>
          <cell r="Y280">
            <v>0.92151804026764805</v>
          </cell>
        </row>
        <row r="281">
          <cell r="W281">
            <v>0.20915032679738563</v>
          </cell>
          <cell r="Y281">
            <v>0.80924514128617253</v>
          </cell>
        </row>
        <row r="282">
          <cell r="W282">
            <v>0.99056603773584906</v>
          </cell>
          <cell r="Y282">
            <v>0.83191025334238211</v>
          </cell>
        </row>
        <row r="283">
          <cell r="W283">
            <v>0.8866666666666666</v>
          </cell>
          <cell r="Y283">
            <v>0.8188759908569001</v>
          </cell>
        </row>
        <row r="284">
          <cell r="W284">
            <v>0.94350282485875703</v>
          </cell>
          <cell r="Y284">
            <v>0.81181384396424472</v>
          </cell>
        </row>
        <row r="285">
          <cell r="W285">
            <v>0.9668874172185431</v>
          </cell>
          <cell r="Y285">
            <v>0.80767477111656261</v>
          </cell>
        </row>
        <row r="286">
          <cell r="W286">
            <v>1</v>
          </cell>
          <cell r="Y286">
            <v>0.82904424099250007</v>
          </cell>
        </row>
        <row r="287">
          <cell r="W287">
            <v>0.94736842105263164</v>
          </cell>
          <cell r="Y287">
            <v>0.82384228260816716</v>
          </cell>
        </row>
        <row r="288">
          <cell r="W288">
            <v>0.8421052631578948</v>
          </cell>
          <cell r="Y288">
            <v>0.86303601161152665</v>
          </cell>
        </row>
        <row r="289">
          <cell r="W289">
            <v>0.99106256206554122</v>
          </cell>
          <cell r="Y289">
            <v>0.87583866665692811</v>
          </cell>
        </row>
        <row r="290">
          <cell r="W290">
            <v>0.90322580645161288</v>
          </cell>
          <cell r="Y290">
            <v>0.86805353260048812</v>
          </cell>
        </row>
        <row r="291">
          <cell r="W291">
            <v>0.79166666666666663</v>
          </cell>
          <cell r="Y291">
            <v>0.92630516658741624</v>
          </cell>
        </row>
        <row r="293">
          <cell r="W293">
            <v>0.2608695652173913</v>
          </cell>
        </row>
        <row r="294">
          <cell r="W294">
            <v>1</v>
          </cell>
          <cell r="Y294">
            <v>0.85590952242558693</v>
          </cell>
        </row>
        <row r="295">
          <cell r="W295">
            <v>0.98765432098765427</v>
          </cell>
          <cell r="Y295">
            <v>0.85821695617771043</v>
          </cell>
        </row>
        <row r="296">
          <cell r="W296">
            <v>1</v>
          </cell>
          <cell r="Y296">
            <v>0.85821695617771043</v>
          </cell>
        </row>
        <row r="297">
          <cell r="W297">
            <v>0.81250000000000011</v>
          </cell>
          <cell r="Y297">
            <v>0.84323157606075116</v>
          </cell>
        </row>
        <row r="298">
          <cell r="W298">
            <v>1</v>
          </cell>
          <cell r="Y298">
            <v>0.86077543570987403</v>
          </cell>
        </row>
        <row r="299">
          <cell r="W299">
            <v>0.98153846153846158</v>
          </cell>
          <cell r="Y299">
            <v>0.85971720231797621</v>
          </cell>
        </row>
        <row r="300">
          <cell r="W300">
            <v>1</v>
          </cell>
          <cell r="Y300">
            <v>0.87046989049001922</v>
          </cell>
        </row>
        <row r="301">
          <cell r="W301">
            <v>0.9927710843373494</v>
          </cell>
          <cell r="Y301">
            <v>0.89281482578676175</v>
          </cell>
        </row>
        <row r="302">
          <cell r="W302">
            <v>1</v>
          </cell>
          <cell r="Y302">
            <v>0.90353334320808565</v>
          </cell>
        </row>
        <row r="303">
          <cell r="W303">
            <v>1</v>
          </cell>
          <cell r="Y303">
            <v>0.97744638668634654</v>
          </cell>
        </row>
        <row r="306">
          <cell r="W306">
            <v>0.72340425531914887</v>
          </cell>
          <cell r="Y306">
            <v>0.93877672514936994</v>
          </cell>
        </row>
        <row r="307">
          <cell r="Y307">
            <v>0.95681625731356568</v>
          </cell>
        </row>
        <row r="308">
          <cell r="W308">
            <v>0.76993166287015946</v>
          </cell>
          <cell r="Y308">
            <v>0.92394935200930273</v>
          </cell>
        </row>
        <row r="309">
          <cell r="W309">
            <v>0.73469387755102045</v>
          </cell>
          <cell r="Y309">
            <v>0.88868584001109685</v>
          </cell>
        </row>
        <row r="310">
          <cell r="W310">
            <v>0.38095238095238093</v>
          </cell>
          <cell r="Y310">
            <v>0.80025046586143689</v>
          </cell>
        </row>
        <row r="311">
          <cell r="W311">
            <v>0.94444444444444442</v>
          </cell>
          <cell r="Y311">
            <v>0.79334666016245059</v>
          </cell>
        </row>
        <row r="312">
          <cell r="W312">
            <v>0.93604651162790697</v>
          </cell>
          <cell r="Y312">
            <v>0.78421044753786595</v>
          </cell>
        </row>
        <row r="313">
          <cell r="W313">
            <v>0.87619047619047619</v>
          </cell>
          <cell r="Y313">
            <v>0.76652337270793403</v>
          </cell>
        </row>
        <row r="315">
          <cell r="W315">
            <v>0.99661016949152537</v>
          </cell>
          <cell r="Y315">
            <v>0.79528422230588292</v>
          </cell>
        </row>
        <row r="316">
          <cell r="W316">
            <v>0.96197718631178708</v>
          </cell>
          <cell r="Y316">
            <v>0.82510583867996268</v>
          </cell>
        </row>
        <row r="317">
          <cell r="W317">
            <v>0.97959183673469385</v>
          </cell>
          <cell r="Y317">
            <v>0.84227094957493287</v>
          </cell>
        </row>
        <row r="319">
          <cell r="W319">
            <v>0.99676375404530737</v>
          </cell>
          <cell r="Y319">
            <v>0.88407209497481543</v>
          </cell>
        </row>
        <row r="320">
          <cell r="W320">
            <v>0.98470948012232418</v>
          </cell>
          <cell r="Y320">
            <v>0.95954173237105822</v>
          </cell>
        </row>
        <row r="321">
          <cell r="W321">
            <v>0.87817258883248728</v>
          </cell>
          <cell r="Y321">
            <v>0.95125775041956351</v>
          </cell>
        </row>
        <row r="322">
          <cell r="W322">
            <v>0.99604743083003955</v>
          </cell>
          <cell r="Y322">
            <v>0.95875786531983009</v>
          </cell>
        </row>
        <row r="323">
          <cell r="W323">
            <v>0.99656357388316152</v>
          </cell>
          <cell r="Y323">
            <v>0.97380450253141571</v>
          </cell>
        </row>
        <row r="324">
          <cell r="W324">
            <v>0.97</v>
          </cell>
          <cell r="Y324">
            <v>0.97338178002792519</v>
          </cell>
        </row>
        <row r="326">
          <cell r="W326">
            <v>0.88615384615384618</v>
          </cell>
        </row>
        <row r="327">
          <cell r="W327">
            <v>1</v>
          </cell>
        </row>
        <row r="328">
          <cell r="W328">
            <v>1</v>
          </cell>
        </row>
        <row r="329">
          <cell r="W329">
            <v>0.95238095238095233</v>
          </cell>
        </row>
        <row r="330">
          <cell r="W330">
            <v>0.95846645367412142</v>
          </cell>
        </row>
        <row r="331">
          <cell r="W331">
            <v>0.99591836734693873</v>
          </cell>
        </row>
        <row r="332">
          <cell r="W332">
            <v>0.96482412060301515</v>
          </cell>
        </row>
        <row r="333">
          <cell r="W333">
            <v>1</v>
          </cell>
        </row>
        <row r="334">
          <cell r="W334">
            <v>0.85416666666666663</v>
          </cell>
        </row>
        <row r="335">
          <cell r="W335">
            <v>0.71666666666666656</v>
          </cell>
        </row>
        <row r="336">
          <cell r="W336">
            <v>0.8850174216027874</v>
          </cell>
        </row>
        <row r="337">
          <cell r="W337">
            <v>0.86060606060606071</v>
          </cell>
        </row>
        <row r="338">
          <cell r="W338">
            <v>0.89244851258581226</v>
          </cell>
        </row>
        <row r="339">
          <cell r="W339">
            <v>0.67264573991031396</v>
          </cell>
        </row>
        <row r="340">
          <cell r="W340">
            <v>1</v>
          </cell>
        </row>
        <row r="341">
          <cell r="W341">
            <v>0.77777777777777779</v>
          </cell>
        </row>
        <row r="342">
          <cell r="W342">
            <v>0.97797356828193827</v>
          </cell>
        </row>
        <row r="343">
          <cell r="W343">
            <v>0.80634920634920626</v>
          </cell>
        </row>
        <row r="344">
          <cell r="W344">
            <v>0.77310924369747891</v>
          </cell>
        </row>
        <row r="345">
          <cell r="W345">
            <v>0.93581081081081097</v>
          </cell>
        </row>
        <row r="346">
          <cell r="W346">
            <v>0.93805309734513276</v>
          </cell>
        </row>
        <row r="347">
          <cell r="W347">
            <v>0.87339449541284397</v>
          </cell>
        </row>
        <row r="348">
          <cell r="W348">
            <v>0.99361022364217255</v>
          </cell>
        </row>
        <row r="349">
          <cell r="W349">
            <v>0.97243107769423553</v>
          </cell>
        </row>
        <row r="350">
          <cell r="W350">
            <v>0.9850746268656716</v>
          </cell>
        </row>
        <row r="351">
          <cell r="W351">
            <v>0.76595744680851074</v>
          </cell>
        </row>
        <row r="352">
          <cell r="W352">
            <v>0.98550724637681153</v>
          </cell>
        </row>
        <row r="353">
          <cell r="W353">
            <v>0.99633699633699624</v>
          </cell>
        </row>
        <row r="354">
          <cell r="W354">
            <v>0.74193548387096775</v>
          </cell>
        </row>
        <row r="355">
          <cell r="W355">
            <v>0.97297297297297303</v>
          </cell>
        </row>
        <row r="357">
          <cell r="W357">
            <v>0.91803278688524581</v>
          </cell>
        </row>
        <row r="358">
          <cell r="W358">
            <v>0.87368421052631584</v>
          </cell>
        </row>
        <row r="359">
          <cell r="W359">
            <v>0.79591836734693877</v>
          </cell>
        </row>
        <row r="360">
          <cell r="W360">
            <v>1</v>
          </cell>
        </row>
        <row r="361">
          <cell r="W361">
            <v>0.58333333333333337</v>
          </cell>
        </row>
        <row r="362">
          <cell r="W362">
            <v>0.92028985507246375</v>
          </cell>
        </row>
        <row r="364">
          <cell r="W364">
            <v>0.96049896049896055</v>
          </cell>
        </row>
        <row r="365">
          <cell r="W365">
            <v>0.97538461538461541</v>
          </cell>
        </row>
        <row r="367">
          <cell r="W367">
            <v>0.98653610771113831</v>
          </cell>
        </row>
        <row r="368">
          <cell r="W368">
            <v>0.98666666666666658</v>
          </cell>
        </row>
        <row r="370">
          <cell r="W370">
            <v>0.58103975535168195</v>
          </cell>
        </row>
        <row r="371">
          <cell r="W371">
            <v>0.99771863117870718</v>
          </cell>
        </row>
        <row r="372">
          <cell r="W372">
            <v>0.94444444444444442</v>
          </cell>
        </row>
        <row r="373">
          <cell r="W373">
            <v>0.94670846394984332</v>
          </cell>
        </row>
        <row r="375">
          <cell r="W375">
            <v>0.98734177215189867</v>
          </cell>
        </row>
        <row r="376">
          <cell r="W376">
            <v>0.63492063492063489</v>
          </cell>
        </row>
        <row r="380">
          <cell r="W380">
            <v>0.71074380165289264</v>
          </cell>
        </row>
      </sheetData>
      <sheetData sheetId="4" refreshError="1"/>
      <sheetData sheetId="5" refreshError="1"/>
      <sheetData sheetId="6">
        <row r="1">
          <cell r="L1" t="str">
            <v>F score</v>
          </cell>
        </row>
        <row r="2">
          <cell r="L2">
            <v>0.19047619047619049</v>
          </cell>
        </row>
        <row r="3">
          <cell r="L3">
            <v>0.1875</v>
          </cell>
        </row>
        <row r="4">
          <cell r="L4">
            <v>0.2857142857142857</v>
          </cell>
        </row>
        <row r="5">
          <cell r="L5">
            <v>0.47619047619047616</v>
          </cell>
        </row>
        <row r="6">
          <cell r="L6">
            <v>0.1111111111111111</v>
          </cell>
        </row>
        <row r="7">
          <cell r="L7">
            <v>0.4</v>
          </cell>
        </row>
        <row r="8">
          <cell r="L8">
            <v>0.46153846153846151</v>
          </cell>
        </row>
        <row r="9">
          <cell r="L9">
            <v>0.35897435897435898</v>
          </cell>
        </row>
        <row r="10">
          <cell r="L10">
            <v>0.18823529411764706</v>
          </cell>
        </row>
        <row r="11">
          <cell r="L11">
            <v>0.42424242424242425</v>
          </cell>
        </row>
        <row r="12">
          <cell r="L12">
            <v>0.29629629629629628</v>
          </cell>
        </row>
        <row r="13">
          <cell r="L13">
            <v>3.4188034188034185E-2</v>
          </cell>
        </row>
        <row r="14">
          <cell r="L14">
            <v>0.30303030303030304</v>
          </cell>
          <cell r="N14">
            <v>0.28596132583689149</v>
          </cell>
        </row>
        <row r="15">
          <cell r="L15">
            <v>0.7142857142857143</v>
          </cell>
          <cell r="N15">
            <v>0.32625436612993169</v>
          </cell>
        </row>
        <row r="16">
          <cell r="L16">
            <v>0.81481481481481477</v>
          </cell>
          <cell r="N16">
            <v>0.37450935188491746</v>
          </cell>
        </row>
        <row r="17">
          <cell r="L17">
            <v>0.70967741935483875</v>
          </cell>
          <cell r="N17">
            <v>0.4071219006264985</v>
          </cell>
        </row>
        <row r="18">
          <cell r="L18">
            <v>0.77419354838709675</v>
          </cell>
          <cell r="N18">
            <v>0.43004521387239242</v>
          </cell>
        </row>
        <row r="19">
          <cell r="L19">
            <v>0.76470588235294124</v>
          </cell>
          <cell r="N19">
            <v>0.48032173473714856</v>
          </cell>
        </row>
        <row r="20">
          <cell r="L20">
            <v>0.89655172413793105</v>
          </cell>
          <cell r="N20">
            <v>0.51851802120929713</v>
          </cell>
        </row>
        <row r="21">
          <cell r="L21">
            <v>0.90322580645161288</v>
          </cell>
          <cell r="N21">
            <v>0.55249397081800111</v>
          </cell>
        </row>
        <row r="22">
          <cell r="L22">
            <v>0.19999999999999998</v>
          </cell>
          <cell r="N22">
            <v>0.54026517397381957</v>
          </cell>
        </row>
        <row r="23">
          <cell r="L23">
            <v>0.8571428571428571</v>
          </cell>
          <cell r="N23">
            <v>0.59171960189883577</v>
          </cell>
        </row>
        <row r="24">
          <cell r="L24">
            <v>0.88235294117647056</v>
          </cell>
          <cell r="N24">
            <v>0.62695887243222392</v>
          </cell>
        </row>
        <row r="25">
          <cell r="L25">
            <v>0.8571428571428571</v>
          </cell>
          <cell r="N25">
            <v>0.67010091557426699</v>
          </cell>
        </row>
        <row r="26">
          <cell r="L26">
            <v>0.45</v>
          </cell>
          <cell r="N26">
            <v>0.70208645140595671</v>
          </cell>
        </row>
        <row r="27">
          <cell r="L27">
            <v>1</v>
          </cell>
          <cell r="N27">
            <v>0.75569950501901029</v>
          </cell>
        </row>
        <row r="28">
          <cell r="L28">
            <v>1</v>
          </cell>
          <cell r="N28">
            <v>0.77767752699703219</v>
          </cell>
        </row>
        <row r="29">
          <cell r="L29">
            <v>1</v>
          </cell>
          <cell r="N29">
            <v>0.79192254124204653</v>
          </cell>
        </row>
        <row r="30">
          <cell r="L30">
            <v>0.91428571428571426</v>
          </cell>
          <cell r="N30">
            <v>0.807661640852114</v>
          </cell>
        </row>
        <row r="31">
          <cell r="L31">
            <v>1</v>
          </cell>
          <cell r="N31">
            <v>0.82503136789926035</v>
          </cell>
        </row>
        <row r="32">
          <cell r="L32">
            <v>1</v>
          </cell>
          <cell r="N32">
            <v>0.84313091541057261</v>
          </cell>
        </row>
        <row r="33">
          <cell r="L33">
            <v>0.59649122807017541</v>
          </cell>
          <cell r="N33">
            <v>0.82004933878997588</v>
          </cell>
        </row>
        <row r="34">
          <cell r="L34">
            <v>1</v>
          </cell>
          <cell r="N34">
            <v>0.82749350752446726</v>
          </cell>
        </row>
        <row r="35">
          <cell r="L35">
            <v>0.6</v>
          </cell>
          <cell r="N35">
            <v>0.85826273829369804</v>
          </cell>
        </row>
        <row r="36">
          <cell r="L36">
            <v>1</v>
          </cell>
          <cell r="N36">
            <v>0.86925174928270899</v>
          </cell>
        </row>
        <row r="37">
          <cell r="L37">
            <v>1</v>
          </cell>
          <cell r="N37">
            <v>0.87830152303836506</v>
          </cell>
        </row>
        <row r="38">
          <cell r="L38">
            <v>0.91428571428571426</v>
          </cell>
          <cell r="N38">
            <v>0.88269712743396955</v>
          </cell>
        </row>
        <row r="39">
          <cell r="L39">
            <v>0.86363636363636365</v>
          </cell>
          <cell r="N39">
            <v>0.91451530925215141</v>
          </cell>
        </row>
        <row r="40">
          <cell r="L40">
            <v>0.97435897435897434</v>
          </cell>
          <cell r="N40">
            <v>0.9125429226643802</v>
          </cell>
        </row>
        <row r="41">
          <cell r="L41">
            <v>0.86363636363636365</v>
          </cell>
          <cell r="N41">
            <v>0.90205341217486956</v>
          </cell>
        </row>
        <row r="42">
          <cell r="L42">
            <v>0.94444444444444442</v>
          </cell>
          <cell r="N42">
            <v>0.8977799079013653</v>
          </cell>
        </row>
        <row r="43">
          <cell r="L43">
            <v>1</v>
          </cell>
          <cell r="N43">
            <v>0.90437331449477187</v>
          </cell>
        </row>
        <row r="44">
          <cell r="L44">
            <v>1</v>
          </cell>
          <cell r="N44">
            <v>0.90437331449477198</v>
          </cell>
        </row>
        <row r="45">
          <cell r="L45">
            <v>1</v>
          </cell>
          <cell r="N45">
            <v>0.90437331449477198</v>
          </cell>
        </row>
        <row r="46">
          <cell r="L46">
            <v>1</v>
          </cell>
          <cell r="N46">
            <v>0.93541245079706614</v>
          </cell>
        </row>
        <row r="47">
          <cell r="L47">
            <v>1</v>
          </cell>
          <cell r="N47">
            <v>0.93541245079706614</v>
          </cell>
        </row>
        <row r="48">
          <cell r="L48">
            <v>1</v>
          </cell>
          <cell r="N48">
            <v>0.96618168156629691</v>
          </cell>
        </row>
        <row r="49">
          <cell r="L49">
            <v>0.8292682926829269</v>
          </cell>
          <cell r="N49">
            <v>0.95304847331113751</v>
          </cell>
        </row>
        <row r="50">
          <cell r="L50">
            <v>0.95238095238095233</v>
          </cell>
          <cell r="N50">
            <v>0.94938546964813386</v>
          </cell>
        </row>
        <row r="51">
          <cell r="L51">
            <v>1</v>
          </cell>
          <cell r="N51">
            <v>0.95597887624154043</v>
          </cell>
        </row>
        <row r="52">
          <cell r="L52">
            <v>1</v>
          </cell>
          <cell r="N52">
            <v>0.96646838673105095</v>
          </cell>
        </row>
        <row r="53">
          <cell r="L53">
            <v>0.95454545454545447</v>
          </cell>
          <cell r="N53">
            <v>0.96494426982231873</v>
          </cell>
        </row>
        <row r="54">
          <cell r="L54">
            <v>0.8648648648648648</v>
          </cell>
          <cell r="N54">
            <v>0.9650387699168187</v>
          </cell>
        </row>
        <row r="55">
          <cell r="L55">
            <v>1</v>
          </cell>
          <cell r="N55">
            <v>0.96931227419032295</v>
          </cell>
        </row>
        <row r="56">
          <cell r="L56">
            <v>1</v>
          </cell>
          <cell r="N56">
            <v>0.96931227419032295</v>
          </cell>
        </row>
        <row r="57">
          <cell r="L57">
            <v>0.92682926829268286</v>
          </cell>
          <cell r="N57">
            <v>0.96368375636668313</v>
          </cell>
        </row>
        <row r="58">
          <cell r="L58">
            <v>1</v>
          </cell>
          <cell r="N58">
            <v>0.96368375636668313</v>
          </cell>
        </row>
        <row r="59">
          <cell r="L59">
            <v>1</v>
          </cell>
          <cell r="N59">
            <v>0.96368375636668313</v>
          </cell>
        </row>
        <row r="60">
          <cell r="L60">
            <v>1</v>
          </cell>
          <cell r="N60">
            <v>0.96368375636668313</v>
          </cell>
        </row>
        <row r="61">
          <cell r="L61">
            <v>1</v>
          </cell>
          <cell r="N61">
            <v>0.96368375636668313</v>
          </cell>
        </row>
        <row r="62">
          <cell r="L62">
            <v>1</v>
          </cell>
          <cell r="N62">
            <v>0.97681696462184264</v>
          </cell>
        </row>
        <row r="63">
          <cell r="L63">
            <v>0.97959183673469385</v>
          </cell>
          <cell r="N63">
            <v>0.97891010957213043</v>
          </cell>
        </row>
        <row r="64">
          <cell r="L64">
            <v>1</v>
          </cell>
          <cell r="N64">
            <v>0.97891010957213043</v>
          </cell>
        </row>
        <row r="65">
          <cell r="L65">
            <v>0.90909090909090906</v>
          </cell>
          <cell r="N65">
            <v>0.97191710257912334</v>
          </cell>
        </row>
        <row r="66">
          <cell r="L66">
            <v>1</v>
          </cell>
          <cell r="N66">
            <v>0.97541360607562688</v>
          </cell>
        </row>
        <row r="67">
          <cell r="L67">
            <v>0.86363636363636365</v>
          </cell>
          <cell r="N67">
            <v>0.97531910598112681</v>
          </cell>
        </row>
        <row r="68">
          <cell r="L68">
            <v>0.92592592592592593</v>
          </cell>
          <cell r="N68">
            <v>0.9696211002831211</v>
          </cell>
        </row>
        <row r="69">
          <cell r="L69">
            <v>1</v>
          </cell>
          <cell r="N69">
            <v>0.9696211002831211</v>
          </cell>
        </row>
        <row r="70">
          <cell r="L70">
            <v>1</v>
          </cell>
          <cell r="N70">
            <v>0.97524961810676092</v>
          </cell>
        </row>
        <row r="71">
          <cell r="L71">
            <v>1</v>
          </cell>
          <cell r="N71">
            <v>0.97524961810676092</v>
          </cell>
        </row>
        <row r="72">
          <cell r="L72">
            <v>1</v>
          </cell>
          <cell r="N72">
            <v>0.97524961810676092</v>
          </cell>
        </row>
        <row r="73">
          <cell r="L73">
            <v>0.87096774193548399</v>
          </cell>
          <cell r="N73">
            <v>0.96532405979410585</v>
          </cell>
        </row>
        <row r="74">
          <cell r="L74">
            <v>0.3801652892561983</v>
          </cell>
          <cell r="N74">
            <v>0.91764446665996724</v>
          </cell>
        </row>
        <row r="75">
          <cell r="L75">
            <v>0.69230769230769229</v>
          </cell>
          <cell r="N75">
            <v>0.89397582760671268</v>
          </cell>
        </row>
        <row r="76">
          <cell r="L76">
            <v>1</v>
          </cell>
          <cell r="N76">
            <v>0.89554568631942866</v>
          </cell>
        </row>
        <row r="77">
          <cell r="L77">
            <v>1</v>
          </cell>
          <cell r="N77">
            <v>0.89554568631942866</v>
          </cell>
        </row>
        <row r="78">
          <cell r="L78">
            <v>1</v>
          </cell>
          <cell r="N78">
            <v>0.90253869331243564</v>
          </cell>
        </row>
        <row r="79">
          <cell r="L79">
            <v>0.17948717948717949</v>
          </cell>
          <cell r="N79">
            <v>0.83942232250375726</v>
          </cell>
        </row>
        <row r="80">
          <cell r="L80">
            <v>0.32653061224489793</v>
          </cell>
          <cell r="N80">
            <v>0.79810649547364443</v>
          </cell>
        </row>
        <row r="81">
          <cell r="L81">
            <v>0.88888888888888895</v>
          </cell>
          <cell r="N81">
            <v>0.79525749262464163</v>
          </cell>
        </row>
        <row r="82">
          <cell r="L82">
            <v>1</v>
          </cell>
          <cell r="N82">
            <v>0.79525749262464163</v>
          </cell>
        </row>
        <row r="83">
          <cell r="L83">
            <v>0.91228070175438591</v>
          </cell>
          <cell r="N83">
            <v>0.78850985429805587</v>
          </cell>
        </row>
        <row r="84">
          <cell r="L84">
            <v>1</v>
          </cell>
          <cell r="N84">
            <v>0.78850985429805587</v>
          </cell>
        </row>
        <row r="85">
          <cell r="L85">
            <v>0.93333333333333335</v>
          </cell>
          <cell r="N85">
            <v>0.78338164916985087</v>
          </cell>
        </row>
        <row r="86">
          <cell r="L86">
            <v>1</v>
          </cell>
          <cell r="N86">
            <v>0.79330720748250605</v>
          </cell>
        </row>
        <row r="87">
          <cell r="L87">
            <v>1</v>
          </cell>
          <cell r="N87">
            <v>0.84098680061664455</v>
          </cell>
        </row>
        <row r="88">
          <cell r="L88">
            <v>0.96875</v>
          </cell>
          <cell r="N88">
            <v>0.86225159351605274</v>
          </cell>
        </row>
        <row r="89">
          <cell r="L89">
            <v>1</v>
          </cell>
          <cell r="N89">
            <v>0.86225159351605285</v>
          </cell>
        </row>
        <row r="90">
          <cell r="L90">
            <v>1</v>
          </cell>
          <cell r="N90">
            <v>0.86225159351605285</v>
          </cell>
        </row>
        <row r="91">
          <cell r="L91">
            <v>1</v>
          </cell>
          <cell r="N91">
            <v>0.86225159351605285</v>
          </cell>
        </row>
        <row r="92">
          <cell r="L92">
            <v>1</v>
          </cell>
          <cell r="N92">
            <v>0.92536796432473123</v>
          </cell>
        </row>
        <row r="93">
          <cell r="L93">
            <v>1</v>
          </cell>
          <cell r="N93">
            <v>0.97717330184435447</v>
          </cell>
        </row>
        <row r="94">
          <cell r="L94">
            <v>1</v>
          </cell>
          <cell r="N94">
            <v>0.9857203103913631</v>
          </cell>
        </row>
        <row r="95">
          <cell r="L95">
            <v>0.89473684210526316</v>
          </cell>
          <cell r="N95">
            <v>0.97762314439946019</v>
          </cell>
        </row>
        <row r="96">
          <cell r="L96">
            <v>0.67241379310344818</v>
          </cell>
          <cell r="N96">
            <v>0.95917184373400355</v>
          </cell>
        </row>
        <row r="97">
          <cell r="L97">
            <v>0.78125000000000011</v>
          </cell>
          <cell r="N97">
            <v>0.94234492065708042</v>
          </cell>
        </row>
        <row r="98">
          <cell r="L98">
            <v>0.9285714285714286</v>
          </cell>
          <cell r="N98">
            <v>0.94197862029078006</v>
          </cell>
        </row>
        <row r="99">
          <cell r="L99">
            <v>0.8764044943820225</v>
          </cell>
          <cell r="N99">
            <v>0.93247127370478178</v>
          </cell>
        </row>
        <row r="100">
          <cell r="L100">
            <v>1</v>
          </cell>
          <cell r="N100">
            <v>0.93247127370478167</v>
          </cell>
        </row>
        <row r="101">
          <cell r="L101">
            <v>0.84782608695652162</v>
          </cell>
          <cell r="N101">
            <v>0.92316943423989883</v>
          </cell>
        </row>
        <row r="102">
          <cell r="L102">
            <v>1</v>
          </cell>
          <cell r="N102">
            <v>0.92316943423989872</v>
          </cell>
        </row>
        <row r="103">
          <cell r="L103">
            <v>0.84057971014492749</v>
          </cell>
          <cell r="N103">
            <v>0.91090633502027785</v>
          </cell>
        </row>
        <row r="104">
          <cell r="L104">
            <v>0.8314606741573034</v>
          </cell>
          <cell r="N104">
            <v>0.89794177149391652</v>
          </cell>
        </row>
        <row r="105">
          <cell r="L105">
            <v>0.88888888888888895</v>
          </cell>
          <cell r="N105">
            <v>0.88939476294690811</v>
          </cell>
        </row>
        <row r="106">
          <cell r="L106">
            <v>0.55072463768115942</v>
          </cell>
          <cell r="N106">
            <v>0.85483511969161274</v>
          </cell>
        </row>
        <row r="107">
          <cell r="L107">
            <v>0.67741935483870974</v>
          </cell>
          <cell r="N107">
            <v>0.8300212239099749</v>
          </cell>
        </row>
        <row r="108">
          <cell r="L108">
            <v>0.95000000000000007</v>
          </cell>
          <cell r="N108">
            <v>0.83427223605572387</v>
          </cell>
        </row>
        <row r="109">
          <cell r="L109">
            <v>1</v>
          </cell>
          <cell r="N109">
            <v>0.85947117504776627</v>
          </cell>
        </row>
        <row r="110">
          <cell r="L110">
            <v>1</v>
          </cell>
          <cell r="N110">
            <v>0.87629809812468928</v>
          </cell>
        </row>
        <row r="111">
          <cell r="L111">
            <v>0.9885057471264368</v>
          </cell>
          <cell r="N111">
            <v>0.88090843032122845</v>
          </cell>
        </row>
        <row r="112">
          <cell r="L112">
            <v>1</v>
          </cell>
          <cell r="N112">
            <v>0.89041577690722684</v>
          </cell>
        </row>
        <row r="113">
          <cell r="L113">
            <v>0.83116883116883111</v>
          </cell>
          <cell r="N113">
            <v>0.87742876392021385</v>
          </cell>
        </row>
        <row r="114">
          <cell r="L114">
            <v>1</v>
          </cell>
          <cell r="N114">
            <v>0.88913444953894283</v>
          </cell>
        </row>
        <row r="115">
          <cell r="L115">
            <v>0.8</v>
          </cell>
          <cell r="N115">
            <v>0.87374983415432772</v>
          </cell>
        </row>
        <row r="116">
          <cell r="L116">
            <v>1</v>
          </cell>
          <cell r="N116">
            <v>0.88601293337394849</v>
          </cell>
        </row>
        <row r="117">
          <cell r="L117">
            <v>0.95454545454545447</v>
          </cell>
          <cell r="N117">
            <v>0.89548099340380638</v>
          </cell>
        </row>
        <row r="118">
          <cell r="L118">
            <v>1</v>
          </cell>
          <cell r="N118">
            <v>0.9040280019508149</v>
          </cell>
        </row>
        <row r="119">
          <cell r="L119">
            <v>0.53333333333333333</v>
          </cell>
          <cell r="N119">
            <v>0.90269020930867439</v>
          </cell>
        </row>
        <row r="120">
          <cell r="L120">
            <v>0.77922077922077926</v>
          </cell>
          <cell r="N120">
            <v>0.91052108810729493</v>
          </cell>
        </row>
        <row r="121">
          <cell r="L121">
            <v>0.67625899280575541</v>
          </cell>
          <cell r="N121">
            <v>0.8894640875538915</v>
          </cell>
        </row>
        <row r="122">
          <cell r="L122">
            <v>0.96969696969696972</v>
          </cell>
          <cell r="N122">
            <v>0.88713308522288892</v>
          </cell>
        </row>
        <row r="123">
          <cell r="L123">
            <v>0.94623655913978488</v>
          </cell>
          <cell r="N123">
            <v>0.88299743592594959</v>
          </cell>
        </row>
        <row r="124">
          <cell r="L124">
            <v>1</v>
          </cell>
          <cell r="N124">
            <v>0.88388160922391579</v>
          </cell>
        </row>
        <row r="125">
          <cell r="L125">
            <v>0.67272727272727273</v>
          </cell>
          <cell r="N125">
            <v>0.85870678404909073</v>
          </cell>
        </row>
        <row r="126">
          <cell r="L126">
            <v>0.99029126213592222</v>
          </cell>
          <cell r="N126">
            <v>0.87094697104655927</v>
          </cell>
        </row>
        <row r="127">
          <cell r="L127">
            <v>1</v>
          </cell>
          <cell r="N127">
            <v>0.87094697104655938</v>
          </cell>
        </row>
        <row r="128">
          <cell r="L128">
            <v>1</v>
          </cell>
          <cell r="N128">
            <v>0.88633158643117482</v>
          </cell>
        </row>
        <row r="129">
          <cell r="L129">
            <v>1</v>
          </cell>
          <cell r="N129">
            <v>0.88633158643117482</v>
          </cell>
        </row>
        <row r="130">
          <cell r="L130">
            <v>0.54545454545454541</v>
          </cell>
          <cell r="N130">
            <v>0.85486305496264337</v>
          </cell>
        </row>
        <row r="131">
          <cell r="L131">
            <v>0.5488372093023256</v>
          </cell>
          <cell r="N131">
            <v>0.82015822490897605</v>
          </cell>
        </row>
        <row r="132">
          <cell r="L132">
            <v>1</v>
          </cell>
          <cell r="N132">
            <v>0.85605566080641182</v>
          </cell>
        </row>
        <row r="133">
          <cell r="L133">
            <v>1</v>
          </cell>
          <cell r="N133">
            <v>0.87303867778942879</v>
          </cell>
        </row>
        <row r="134">
          <cell r="L134">
            <v>0.97902097902097907</v>
          </cell>
          <cell r="N134">
            <v>0.89632806134444598</v>
          </cell>
        </row>
        <row r="135">
          <cell r="L135">
            <v>0.94666666666666677</v>
          </cell>
          <cell r="N135">
            <v>0.8945564995728843</v>
          </cell>
        </row>
        <row r="136">
          <cell r="L136">
            <v>1</v>
          </cell>
          <cell r="N136">
            <v>0.89869214886982385</v>
          </cell>
        </row>
        <row r="137">
          <cell r="L137">
            <v>0.69629629629629619</v>
          </cell>
          <cell r="N137">
            <v>0.8753303255080005</v>
          </cell>
        </row>
        <row r="138">
          <cell r="L138">
            <v>1</v>
          </cell>
          <cell r="N138">
            <v>0.90050515068282577</v>
          </cell>
        </row>
        <row r="139">
          <cell r="L139">
            <v>1</v>
          </cell>
          <cell r="N139">
            <v>0.90125197667237034</v>
          </cell>
        </row>
        <row r="140">
          <cell r="L140">
            <v>1</v>
          </cell>
          <cell r="N140">
            <v>0.90125197667237011</v>
          </cell>
        </row>
        <row r="141">
          <cell r="L141">
            <v>0.96732026143790839</v>
          </cell>
          <cell r="N141">
            <v>0.89873815062913232</v>
          </cell>
        </row>
        <row r="142">
          <cell r="L142">
            <v>1</v>
          </cell>
          <cell r="N142">
            <v>0.89873815062913232</v>
          </cell>
        </row>
        <row r="143">
          <cell r="L143">
            <v>0.86956521739130432</v>
          </cell>
          <cell r="N143">
            <v>0.92366974077811392</v>
          </cell>
        </row>
        <row r="144">
          <cell r="L144">
            <v>0.96808510638297884</v>
          </cell>
          <cell r="N144">
            <v>0.95591957901508728</v>
          </cell>
        </row>
        <row r="145">
          <cell r="L145">
            <v>1</v>
          </cell>
          <cell r="N145">
            <v>0.95591957901508728</v>
          </cell>
        </row>
        <row r="146">
          <cell r="L146">
            <v>0.956989247311828</v>
          </cell>
          <cell r="N146">
            <v>0.95261105957753556</v>
          </cell>
        </row>
        <row r="147">
          <cell r="L147">
            <v>1</v>
          </cell>
          <cell r="N147">
            <v>0.95422483042207573</v>
          </cell>
        </row>
        <row r="148">
          <cell r="L148">
            <v>0.84496124031007758</v>
          </cell>
          <cell r="N148">
            <v>0.94640133608695343</v>
          </cell>
        </row>
        <row r="149">
          <cell r="L149">
            <v>0.58479532163742698</v>
          </cell>
          <cell r="N149">
            <v>0.91446251467444784</v>
          </cell>
        </row>
        <row r="150">
          <cell r="L150">
            <v>0.91213389121338917</v>
          </cell>
          <cell r="N150">
            <v>0.93106540659114723</v>
          </cell>
        </row>
        <row r="151">
          <cell r="L151">
            <v>0.87179487179487181</v>
          </cell>
          <cell r="N151">
            <v>0.92120347365229116</v>
          </cell>
        </row>
        <row r="152">
          <cell r="L152">
            <v>1</v>
          </cell>
          <cell r="N152">
            <v>0.92120347365229116</v>
          </cell>
        </row>
        <row r="153">
          <cell r="L153">
            <v>1</v>
          </cell>
          <cell r="N153">
            <v>0.92120347365229116</v>
          </cell>
        </row>
        <row r="154">
          <cell r="L154">
            <v>0.40705128205128205</v>
          </cell>
          <cell r="N154">
            <v>0.87810585985332001</v>
          </cell>
        </row>
        <row r="155">
          <cell r="L155">
            <v>0.90688259109311742</v>
          </cell>
          <cell r="N155">
            <v>0.87094298224509814</v>
          </cell>
        </row>
        <row r="156">
          <cell r="L156">
            <v>1</v>
          </cell>
          <cell r="N156">
            <v>0.88097642706115176</v>
          </cell>
        </row>
        <row r="157">
          <cell r="L157">
            <v>1</v>
          </cell>
          <cell r="N157">
            <v>0.8834314188778456</v>
          </cell>
        </row>
        <row r="158">
          <cell r="L158">
            <v>1</v>
          </cell>
          <cell r="N158">
            <v>0.8834314188778456</v>
          </cell>
        </row>
        <row r="159">
          <cell r="L159">
            <v>1</v>
          </cell>
          <cell r="N159">
            <v>0.88673993831539732</v>
          </cell>
        </row>
        <row r="160">
          <cell r="L160">
            <v>1</v>
          </cell>
          <cell r="N160">
            <v>0.88673993831539732</v>
          </cell>
        </row>
        <row r="161">
          <cell r="L161">
            <v>0.8232323232323232</v>
          </cell>
          <cell r="N161">
            <v>0.88506848315557007</v>
          </cell>
        </row>
        <row r="162">
          <cell r="L162">
            <v>0.58436213991769548</v>
          </cell>
          <cell r="N162">
            <v>0.88503516148482153</v>
          </cell>
        </row>
        <row r="163">
          <cell r="L163">
            <v>0.88387096774193552</v>
          </cell>
          <cell r="N163">
            <v>0.88286109044855599</v>
          </cell>
        </row>
        <row r="164">
          <cell r="L164">
            <v>0.87537993920972645</v>
          </cell>
          <cell r="N164">
            <v>0.88313686486508314</v>
          </cell>
        </row>
        <row r="165">
          <cell r="L165">
            <v>1</v>
          </cell>
          <cell r="N165">
            <v>0.88313686486508314</v>
          </cell>
        </row>
        <row r="166">
          <cell r="L166">
            <v>0.99255583126550861</v>
          </cell>
          <cell r="N166">
            <v>0.88256423650089155</v>
          </cell>
        </row>
        <row r="167">
          <cell r="L167">
            <v>0.99759036144578317</v>
          </cell>
          <cell r="N167">
            <v>0.92799031953123767</v>
          </cell>
        </row>
        <row r="168">
          <cell r="L168">
            <v>1</v>
          </cell>
          <cell r="N168">
            <v>0.93515319713945944</v>
          </cell>
        </row>
        <row r="169">
          <cell r="L169">
            <v>0.99328859060402686</v>
          </cell>
          <cell r="N169">
            <v>0.93463693487823085</v>
          </cell>
        </row>
        <row r="170">
          <cell r="L170">
            <v>0.97797356828193827</v>
          </cell>
          <cell r="N170">
            <v>0.93294259397684121</v>
          </cell>
        </row>
        <row r="171">
          <cell r="L171">
            <v>0.99421965317919081</v>
          </cell>
          <cell r="N171">
            <v>0.93249795191370199</v>
          </cell>
        </row>
        <row r="172">
          <cell r="L172">
            <v>0.99618320610687017</v>
          </cell>
          <cell r="N172">
            <v>0.93220435238346144</v>
          </cell>
        </row>
        <row r="173">
          <cell r="L173">
            <v>0.87898089171974514</v>
          </cell>
          <cell r="N173">
            <v>0.92289519020805721</v>
          </cell>
        </row>
        <row r="174">
          <cell r="L174">
            <v>0.96339113680154143</v>
          </cell>
          <cell r="N174">
            <v>0.9336766374056894</v>
          </cell>
        </row>
        <row r="175">
          <cell r="L175">
            <v>0.9874326750448833</v>
          </cell>
          <cell r="N175">
            <v>0.96468206318470395</v>
          </cell>
        </row>
        <row r="176">
          <cell r="L176">
            <v>0.99199999999999988</v>
          </cell>
          <cell r="N176">
            <v>0.97299968105070889</v>
          </cell>
        </row>
        <row r="177">
          <cell r="L177">
            <v>1</v>
          </cell>
          <cell r="N177">
            <v>0.98258583957303769</v>
          </cell>
        </row>
        <row r="178">
          <cell r="L178">
            <v>0.58876404494382029</v>
          </cell>
          <cell r="N178">
            <v>0.95095230456871604</v>
          </cell>
        </row>
        <row r="179">
          <cell r="L179">
            <v>0.98262243285939965</v>
          </cell>
          <cell r="N179">
            <v>0.95018819699901524</v>
          </cell>
        </row>
        <row r="180">
          <cell r="L180">
            <v>0.81395348837209291</v>
          </cell>
          <cell r="N180">
            <v>0.93606228368565447</v>
          </cell>
        </row>
        <row r="181">
          <cell r="L181">
            <v>0.99421965317919081</v>
          </cell>
          <cell r="N181">
            <v>0.93561764162251526</v>
          </cell>
        </row>
        <row r="182">
          <cell r="L182">
            <v>0.99141630901287547</v>
          </cell>
          <cell r="N182">
            <v>0.93547361996165734</v>
          </cell>
        </row>
        <row r="183">
          <cell r="L183">
            <v>0.99694189602446481</v>
          </cell>
          <cell r="N183">
            <v>0.936932722095698</v>
          </cell>
        </row>
        <row r="184">
          <cell r="L184">
            <v>0.42925890279114531</v>
          </cell>
          <cell r="N184">
            <v>0.89347420283507917</v>
          </cell>
        </row>
        <row r="185">
          <cell r="L185">
            <v>1</v>
          </cell>
          <cell r="N185">
            <v>0.89376780236531994</v>
          </cell>
        </row>
        <row r="186">
          <cell r="N186">
            <v>0.89500004491911789</v>
          </cell>
        </row>
        <row r="187">
          <cell r="N187">
            <v>0.88878267292980662</v>
          </cell>
        </row>
        <row r="188">
          <cell r="N188">
            <v>0.87891767271829901</v>
          </cell>
        </row>
        <row r="189">
          <cell r="N189">
            <v>0.86635296968699882</v>
          </cell>
        </row>
        <row r="190">
          <cell r="N190">
            <v>0.84964709089787371</v>
          </cell>
        </row>
        <row r="191">
          <cell r="N191">
            <v>0.88691609746273847</v>
          </cell>
        </row>
        <row r="192">
          <cell r="N192">
            <v>0.87096504156329491</v>
          </cell>
        </row>
        <row r="193">
          <cell r="N193">
            <v>0.88236735220153528</v>
          </cell>
        </row>
        <row r="194">
          <cell r="N194">
            <v>0.8544042769571214</v>
          </cell>
        </row>
        <row r="195">
          <cell r="N195">
            <v>0.80873359960520341</v>
          </cell>
        </row>
        <row r="196">
          <cell r="N196">
            <v>0.71462945139557266</v>
          </cell>
        </row>
        <row r="197">
          <cell r="N197">
            <v>1</v>
          </cell>
        </row>
      </sheetData>
      <sheetData sheetId="7" refreshError="1"/>
      <sheetData sheetId="8" refreshError="1"/>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s>
    <sheetDataSet>
      <sheetData sheetId="0" refreshError="1"/>
      <sheetData sheetId="1">
        <row r="1">
          <cell r="C1" t="str">
            <v>1&amp;1 DRILLISCH_2011</v>
          </cell>
          <cell r="D1" t="str">
            <v>DE0005545503</v>
          </cell>
          <cell r="E1" t="str">
            <v>Germany</v>
          </cell>
          <cell r="F1" t="str">
            <v>57</v>
          </cell>
          <cell r="G1" t="str">
            <v>Technology</v>
          </cell>
        </row>
        <row r="2">
          <cell r="C2" t="str">
            <v>1&amp;1 DRILLISCH_2012</v>
          </cell>
          <cell r="D2" t="str">
            <v>DE0005545503</v>
          </cell>
          <cell r="E2" t="str">
            <v>Germany</v>
          </cell>
          <cell r="F2" t="str">
            <v>57</v>
          </cell>
          <cell r="G2" t="str">
            <v>Technology</v>
          </cell>
        </row>
        <row r="3">
          <cell r="C3" t="str">
            <v>1&amp;1 DRILLISCH_2013</v>
          </cell>
          <cell r="D3" t="str">
            <v>DE0005545503</v>
          </cell>
          <cell r="E3" t="str">
            <v>Germany</v>
          </cell>
          <cell r="F3" t="str">
            <v>57</v>
          </cell>
          <cell r="G3" t="str">
            <v>Technology</v>
          </cell>
        </row>
        <row r="4">
          <cell r="C4" t="str">
            <v>1&amp;1 DRILLISCH_2014</v>
          </cell>
          <cell r="D4" t="str">
            <v>DE0005545503</v>
          </cell>
          <cell r="E4" t="str">
            <v>Germany</v>
          </cell>
          <cell r="F4" t="str">
            <v>57</v>
          </cell>
          <cell r="G4" t="str">
            <v>Technology</v>
          </cell>
        </row>
        <row r="5">
          <cell r="C5" t="str">
            <v>1&amp;1 DRILLISCH_2015</v>
          </cell>
          <cell r="D5" t="str">
            <v>DE0005545503</v>
          </cell>
          <cell r="E5" t="str">
            <v>Germany</v>
          </cell>
          <cell r="F5" t="str">
            <v>57</v>
          </cell>
          <cell r="G5" t="str">
            <v>Technology</v>
          </cell>
        </row>
        <row r="6">
          <cell r="C6" t="str">
            <v>1&amp;1 DRILLISCH_2016</v>
          </cell>
          <cell r="D6" t="str">
            <v>DE0005545503</v>
          </cell>
          <cell r="E6" t="str">
            <v>Germany</v>
          </cell>
          <cell r="F6" t="str">
            <v>57</v>
          </cell>
          <cell r="G6" t="str">
            <v>Technology</v>
          </cell>
        </row>
        <row r="7">
          <cell r="C7" t="str">
            <v>1&amp;1 DRILLISCH_2017</v>
          </cell>
          <cell r="D7" t="str">
            <v>DE0005545503</v>
          </cell>
          <cell r="E7" t="str">
            <v>Germany</v>
          </cell>
          <cell r="F7" t="str">
            <v>57</v>
          </cell>
          <cell r="G7" t="str">
            <v>Technology</v>
          </cell>
        </row>
        <row r="8">
          <cell r="C8" t="str">
            <v>888 HOLDINGS_2011</v>
          </cell>
          <cell r="D8" t="str">
            <v>GI000A0F6407</v>
          </cell>
          <cell r="E8" t="str">
            <v>United Kingdom</v>
          </cell>
          <cell r="F8" t="str">
            <v>53</v>
          </cell>
          <cell r="G8" t="str">
            <v>Consumer Cyclicals</v>
          </cell>
        </row>
        <row r="9">
          <cell r="C9" t="str">
            <v>888 HOLDINGS_2012</v>
          </cell>
          <cell r="D9" t="str">
            <v>GI000A0F6407</v>
          </cell>
          <cell r="E9" t="str">
            <v>United Kingdom</v>
          </cell>
          <cell r="F9" t="str">
            <v>53</v>
          </cell>
          <cell r="G9" t="str">
            <v>Consumer Cyclicals</v>
          </cell>
        </row>
        <row r="10">
          <cell r="C10" t="str">
            <v>888 HOLDINGS_2013</v>
          </cell>
          <cell r="D10" t="str">
            <v>GI000A0F6407</v>
          </cell>
          <cell r="E10" t="str">
            <v>United Kingdom</v>
          </cell>
          <cell r="F10" t="str">
            <v>53</v>
          </cell>
          <cell r="G10" t="str">
            <v>Consumer Cyclicals</v>
          </cell>
        </row>
        <row r="11">
          <cell r="C11" t="str">
            <v>888 HOLDINGS_2014</v>
          </cell>
          <cell r="D11" t="str">
            <v>GI000A0F6407</v>
          </cell>
          <cell r="E11" t="str">
            <v>United Kingdom</v>
          </cell>
          <cell r="F11" t="str">
            <v>53</v>
          </cell>
          <cell r="G11" t="str">
            <v>Consumer Cyclicals</v>
          </cell>
        </row>
        <row r="12">
          <cell r="C12" t="str">
            <v>888 HOLDINGS_2015</v>
          </cell>
          <cell r="D12" t="str">
            <v>GI000A0F6407</v>
          </cell>
          <cell r="E12" t="str">
            <v>United Kingdom</v>
          </cell>
          <cell r="F12" t="str">
            <v>53</v>
          </cell>
          <cell r="G12" t="str">
            <v>Consumer Cyclicals</v>
          </cell>
        </row>
        <row r="13">
          <cell r="C13" t="str">
            <v>888 HOLDINGS_2016</v>
          </cell>
          <cell r="D13" t="str">
            <v>GI000A0F6407</v>
          </cell>
          <cell r="E13" t="str">
            <v>United Kingdom</v>
          </cell>
          <cell r="F13" t="str">
            <v>53</v>
          </cell>
          <cell r="G13" t="str">
            <v>Consumer Cyclicals</v>
          </cell>
        </row>
        <row r="14">
          <cell r="C14" t="str">
            <v>888 HOLDINGS_2017</v>
          </cell>
          <cell r="D14" t="str">
            <v>GI000A0F6407</v>
          </cell>
          <cell r="E14" t="str">
            <v>United Kingdom</v>
          </cell>
          <cell r="F14" t="str">
            <v>53</v>
          </cell>
          <cell r="G14" t="str">
            <v>Consumer Cyclicals</v>
          </cell>
        </row>
        <row r="15">
          <cell r="C15" t="str">
            <v>888 HOLDINGS_2018</v>
          </cell>
          <cell r="D15" t="str">
            <v>GI000A0F6407</v>
          </cell>
          <cell r="E15" t="str">
            <v>United Kingdom</v>
          </cell>
          <cell r="F15" t="str">
            <v>53</v>
          </cell>
          <cell r="G15" t="str">
            <v>Consumer Cyclicals</v>
          </cell>
        </row>
        <row r="16">
          <cell r="C16" t="str">
            <v>888 HOLDINGS_2019</v>
          </cell>
          <cell r="D16" t="str">
            <v>GI000A0F6407</v>
          </cell>
          <cell r="E16" t="str">
            <v>United Kingdom</v>
          </cell>
          <cell r="F16" t="str">
            <v>53</v>
          </cell>
          <cell r="G16" t="str">
            <v>Consumer Cyclicals</v>
          </cell>
        </row>
        <row r="17">
          <cell r="C17" t="str">
            <v>A P MOLLER MAERSK B_2011</v>
          </cell>
          <cell r="D17" t="str">
            <v>DK0010244508</v>
          </cell>
          <cell r="E17" t="str">
            <v>Denmark</v>
          </cell>
          <cell r="F17" t="str">
            <v>52</v>
          </cell>
          <cell r="G17" t="str">
            <v>Industrials</v>
          </cell>
        </row>
        <row r="18">
          <cell r="C18" t="str">
            <v>A P MOLLER MAERSK B_2012</v>
          </cell>
          <cell r="D18" t="str">
            <v>DK0010244508</v>
          </cell>
          <cell r="E18" t="str">
            <v>Denmark</v>
          </cell>
          <cell r="F18" t="str">
            <v>52</v>
          </cell>
          <cell r="G18" t="str">
            <v>Industrials</v>
          </cell>
        </row>
        <row r="19">
          <cell r="C19" t="str">
            <v>A P MOLLER MAERSK B_2013</v>
          </cell>
          <cell r="D19" t="str">
            <v>DK0010244508</v>
          </cell>
          <cell r="E19" t="str">
            <v>Denmark</v>
          </cell>
          <cell r="F19" t="str">
            <v>52</v>
          </cell>
          <cell r="G19" t="str">
            <v>Industrials</v>
          </cell>
        </row>
        <row r="20">
          <cell r="C20" t="str">
            <v>A P MOLLER MAERSK B_2014</v>
          </cell>
          <cell r="D20" t="str">
            <v>DK0010244508</v>
          </cell>
          <cell r="E20" t="str">
            <v>Denmark</v>
          </cell>
          <cell r="F20" t="str">
            <v>52</v>
          </cell>
          <cell r="G20" t="str">
            <v>Industrials</v>
          </cell>
        </row>
        <row r="21">
          <cell r="C21" t="str">
            <v>A P MOLLER MAERSK B_2015</v>
          </cell>
          <cell r="D21" t="str">
            <v>DK0010244508</v>
          </cell>
          <cell r="E21" t="str">
            <v>Denmark</v>
          </cell>
          <cell r="F21" t="str">
            <v>52</v>
          </cell>
          <cell r="G21" t="str">
            <v>Industrials</v>
          </cell>
        </row>
        <row r="22">
          <cell r="C22" t="str">
            <v>A P MOLLER MAERSK B_2016</v>
          </cell>
          <cell r="D22" t="str">
            <v>DK0010244508</v>
          </cell>
          <cell r="E22" t="str">
            <v>Denmark</v>
          </cell>
          <cell r="F22" t="str">
            <v>52</v>
          </cell>
          <cell r="G22" t="str">
            <v>Industrials</v>
          </cell>
        </row>
        <row r="23">
          <cell r="C23" t="str">
            <v>A P MOLLER MAERSK B_2017</v>
          </cell>
          <cell r="D23" t="str">
            <v>DK0010244508</v>
          </cell>
          <cell r="E23" t="str">
            <v>Denmark</v>
          </cell>
          <cell r="F23" t="str">
            <v>52</v>
          </cell>
          <cell r="G23" t="str">
            <v>Industrials</v>
          </cell>
        </row>
        <row r="24">
          <cell r="C24" t="str">
            <v>A P MOLLER MAERSK B_2018</v>
          </cell>
          <cell r="D24" t="str">
            <v>DK0010244508</v>
          </cell>
          <cell r="E24" t="str">
            <v>Denmark</v>
          </cell>
          <cell r="F24" t="str">
            <v>52</v>
          </cell>
          <cell r="G24" t="str">
            <v>Industrials</v>
          </cell>
        </row>
        <row r="25">
          <cell r="C25" t="str">
            <v>A P MOLLER MAERSK B_2019</v>
          </cell>
          <cell r="D25" t="str">
            <v>DK0010244508</v>
          </cell>
          <cell r="E25" t="str">
            <v>Denmark</v>
          </cell>
          <cell r="F25" t="str">
            <v>52</v>
          </cell>
          <cell r="G25" t="str">
            <v>Industrials</v>
          </cell>
        </row>
        <row r="26">
          <cell r="C26" t="str">
            <v>A S CREATION TAPETEN_2011</v>
          </cell>
          <cell r="D26" t="str">
            <v>DE000A1TNNN5</v>
          </cell>
          <cell r="E26" t="str">
            <v>Germany</v>
          </cell>
          <cell r="F26" t="str">
            <v>53</v>
          </cell>
          <cell r="G26" t="str">
            <v>Consumer Cyclicals</v>
          </cell>
        </row>
        <row r="27">
          <cell r="C27" t="str">
            <v>A S CREATION TAPETEN_2012</v>
          </cell>
          <cell r="D27" t="str">
            <v>DE000A1TNNN5</v>
          </cell>
          <cell r="E27" t="str">
            <v>Germany</v>
          </cell>
          <cell r="F27" t="str">
            <v>53</v>
          </cell>
          <cell r="G27" t="str">
            <v>Consumer Cyclicals</v>
          </cell>
        </row>
        <row r="28">
          <cell r="C28" t="str">
            <v>A S CREATION TAPETEN_2013</v>
          </cell>
          <cell r="D28" t="str">
            <v>DE000A1TNNN5</v>
          </cell>
          <cell r="E28" t="str">
            <v>Germany</v>
          </cell>
          <cell r="F28" t="str">
            <v>53</v>
          </cell>
          <cell r="G28" t="str">
            <v>Consumer Cyclicals</v>
          </cell>
        </row>
        <row r="29">
          <cell r="C29" t="str">
            <v>A S CREATION TAPETEN_2014</v>
          </cell>
          <cell r="D29" t="str">
            <v>DE000A1TNNN5</v>
          </cell>
          <cell r="E29" t="str">
            <v>Germany</v>
          </cell>
          <cell r="F29" t="str">
            <v>53</v>
          </cell>
          <cell r="G29" t="str">
            <v>Consumer Cyclicals</v>
          </cell>
        </row>
        <row r="30">
          <cell r="C30" t="str">
            <v>A S CREATION TAPETEN_2015</v>
          </cell>
          <cell r="D30" t="str">
            <v>DE000A1TNNN5</v>
          </cell>
          <cell r="E30" t="str">
            <v>Germany</v>
          </cell>
          <cell r="F30" t="str">
            <v>53</v>
          </cell>
          <cell r="G30" t="str">
            <v>Consumer Cyclicals</v>
          </cell>
        </row>
        <row r="31">
          <cell r="C31" t="str">
            <v>A S CREATION TAPETEN_2016</v>
          </cell>
          <cell r="D31" t="str">
            <v>DE000A1TNNN5</v>
          </cell>
          <cell r="E31" t="str">
            <v>Germany</v>
          </cell>
          <cell r="F31" t="str">
            <v>53</v>
          </cell>
          <cell r="G31" t="str">
            <v>Consumer Cyclicals</v>
          </cell>
        </row>
        <row r="32">
          <cell r="C32" t="str">
            <v>A S CREATION TAPETEN_2017</v>
          </cell>
          <cell r="D32" t="str">
            <v>DE000A1TNNN5</v>
          </cell>
          <cell r="E32" t="str">
            <v>Germany</v>
          </cell>
          <cell r="F32" t="str">
            <v>53</v>
          </cell>
          <cell r="G32" t="str">
            <v>Consumer Cyclicals</v>
          </cell>
        </row>
        <row r="33">
          <cell r="C33" t="str">
            <v>A2A_2011</v>
          </cell>
          <cell r="D33" t="str">
            <v>IT0001233417</v>
          </cell>
          <cell r="E33" t="str">
            <v>Italy</v>
          </cell>
          <cell r="F33" t="str">
            <v>59</v>
          </cell>
          <cell r="G33" t="str">
            <v>Utilities</v>
          </cell>
        </row>
        <row r="34">
          <cell r="C34" t="str">
            <v>A2A_2012</v>
          </cell>
          <cell r="D34" t="str">
            <v>IT0001233417</v>
          </cell>
          <cell r="E34" t="str">
            <v>Italy</v>
          </cell>
          <cell r="F34" t="str">
            <v>59</v>
          </cell>
          <cell r="G34" t="str">
            <v>Utilities</v>
          </cell>
        </row>
        <row r="35">
          <cell r="C35" t="str">
            <v>A2A_2013</v>
          </cell>
          <cell r="D35" t="str">
            <v>IT0001233417</v>
          </cell>
          <cell r="E35" t="str">
            <v>Italy</v>
          </cell>
          <cell r="F35" t="str">
            <v>59</v>
          </cell>
          <cell r="G35" t="str">
            <v>Utilities</v>
          </cell>
        </row>
        <row r="36">
          <cell r="C36" t="str">
            <v>A2A_2014</v>
          </cell>
          <cell r="D36" t="str">
            <v>IT0001233417</v>
          </cell>
          <cell r="E36" t="str">
            <v>Italy</v>
          </cell>
          <cell r="F36" t="str">
            <v>59</v>
          </cell>
          <cell r="G36" t="str">
            <v>Utilities</v>
          </cell>
        </row>
        <row r="37">
          <cell r="C37" t="str">
            <v>A2A_2015</v>
          </cell>
          <cell r="D37" t="str">
            <v>IT0001233417</v>
          </cell>
          <cell r="E37" t="str">
            <v>Italy</v>
          </cell>
          <cell r="F37" t="str">
            <v>59</v>
          </cell>
          <cell r="G37" t="str">
            <v>Utilities</v>
          </cell>
        </row>
        <row r="38">
          <cell r="C38" t="str">
            <v>A2A_2016</v>
          </cell>
          <cell r="D38" t="str">
            <v>IT0001233417</v>
          </cell>
          <cell r="E38" t="str">
            <v>Italy</v>
          </cell>
          <cell r="F38" t="str">
            <v>59</v>
          </cell>
          <cell r="G38" t="str">
            <v>Utilities</v>
          </cell>
        </row>
        <row r="39">
          <cell r="C39" t="str">
            <v>A2A_2017</v>
          </cell>
          <cell r="D39" t="str">
            <v>IT0001233417</v>
          </cell>
          <cell r="E39" t="str">
            <v>Italy</v>
          </cell>
          <cell r="F39" t="str">
            <v>59</v>
          </cell>
          <cell r="G39" t="str">
            <v>Utilities</v>
          </cell>
        </row>
        <row r="40">
          <cell r="C40" t="str">
            <v>A2A_2019</v>
          </cell>
          <cell r="D40" t="str">
            <v>IT0001233417</v>
          </cell>
          <cell r="E40" t="str">
            <v>Italy</v>
          </cell>
          <cell r="F40" t="str">
            <v>59</v>
          </cell>
          <cell r="G40" t="str">
            <v>Utilities</v>
          </cell>
        </row>
        <row r="41">
          <cell r="C41" t="str">
            <v>ABC DATA_2011</v>
          </cell>
          <cell r="D41" t="str">
            <v>PLABCDT00014</v>
          </cell>
          <cell r="E41" t="str">
            <v>Poland</v>
          </cell>
          <cell r="F41" t="str">
            <v>55</v>
          </cell>
          <cell r="G41" t="str">
            <v>Financials</v>
          </cell>
        </row>
        <row r="42">
          <cell r="C42" t="str">
            <v>ABC DATA_2012</v>
          </cell>
          <cell r="D42" t="str">
            <v>PLABCDT00014</v>
          </cell>
          <cell r="E42" t="str">
            <v>Poland</v>
          </cell>
          <cell r="F42" t="str">
            <v>55</v>
          </cell>
          <cell r="G42" t="str">
            <v>Financials</v>
          </cell>
        </row>
        <row r="43">
          <cell r="C43" t="str">
            <v>ABC DATA_2013</v>
          </cell>
          <cell r="D43" t="str">
            <v>PLABCDT00014</v>
          </cell>
          <cell r="E43" t="str">
            <v>Poland</v>
          </cell>
          <cell r="F43" t="str">
            <v>55</v>
          </cell>
          <cell r="G43" t="str">
            <v>Financials</v>
          </cell>
        </row>
        <row r="44">
          <cell r="C44" t="str">
            <v>ABC DATA_2014</v>
          </cell>
          <cell r="D44" t="str">
            <v>PLABCDT00014</v>
          </cell>
          <cell r="E44" t="str">
            <v>Poland</v>
          </cell>
          <cell r="F44" t="str">
            <v>55</v>
          </cell>
          <cell r="G44" t="str">
            <v>Financials</v>
          </cell>
        </row>
        <row r="45">
          <cell r="C45" t="str">
            <v>ABC DATA_2015</v>
          </cell>
          <cell r="D45" t="str">
            <v>PLABCDT00014</v>
          </cell>
          <cell r="E45" t="str">
            <v>Poland</v>
          </cell>
          <cell r="F45" t="str">
            <v>55</v>
          </cell>
          <cell r="G45" t="str">
            <v>Financials</v>
          </cell>
        </row>
        <row r="46">
          <cell r="C46" t="str">
            <v>ABC DATA_2016</v>
          </cell>
          <cell r="D46" t="str">
            <v>PLABCDT00014</v>
          </cell>
          <cell r="E46" t="str">
            <v>Poland</v>
          </cell>
          <cell r="F46" t="str">
            <v>55</v>
          </cell>
          <cell r="G46" t="str">
            <v>Financials</v>
          </cell>
        </row>
        <row r="47">
          <cell r="C47" t="str">
            <v>ABC DATA_2017</v>
          </cell>
          <cell r="D47" t="str">
            <v>PLABCDT00014</v>
          </cell>
          <cell r="E47" t="str">
            <v>Poland</v>
          </cell>
          <cell r="F47" t="str">
            <v>55</v>
          </cell>
          <cell r="G47" t="str">
            <v>Financials</v>
          </cell>
        </row>
        <row r="48">
          <cell r="C48" t="str">
            <v>ABC DATA_2018</v>
          </cell>
          <cell r="D48" t="str">
            <v>PLABCDT00014</v>
          </cell>
          <cell r="E48" t="str">
            <v>Poland</v>
          </cell>
          <cell r="F48" t="str">
            <v>55</v>
          </cell>
          <cell r="G48" t="str">
            <v>Financials</v>
          </cell>
        </row>
        <row r="49">
          <cell r="C49" t="str">
            <v>ABC DATA_2019</v>
          </cell>
          <cell r="D49" t="str">
            <v>PLABCDT00014</v>
          </cell>
          <cell r="E49" t="str">
            <v>Poland</v>
          </cell>
          <cell r="F49" t="str">
            <v>55</v>
          </cell>
          <cell r="G49" t="str">
            <v>Financials</v>
          </cell>
        </row>
        <row r="50">
          <cell r="C50" t="str">
            <v>ABCAM_2011</v>
          </cell>
          <cell r="D50" t="str">
            <v>GB00B6774699</v>
          </cell>
          <cell r="E50" t="str">
            <v>United Kingdom</v>
          </cell>
          <cell r="F50" t="str">
            <v>56</v>
          </cell>
          <cell r="G50" t="str">
            <v>Healthcare</v>
          </cell>
        </row>
        <row r="51">
          <cell r="C51" t="str">
            <v>ABCAM_2012</v>
          </cell>
          <cell r="D51" t="str">
            <v>GB00B6774699</v>
          </cell>
          <cell r="E51" t="str">
            <v>United Kingdom</v>
          </cell>
          <cell r="F51" t="str">
            <v>56</v>
          </cell>
          <cell r="G51" t="str">
            <v>Healthcare</v>
          </cell>
        </row>
        <row r="52">
          <cell r="C52" t="str">
            <v>ABCAM_2013</v>
          </cell>
          <cell r="D52" t="str">
            <v>GB00B6774699</v>
          </cell>
          <cell r="E52" t="str">
            <v>United Kingdom</v>
          </cell>
          <cell r="F52" t="str">
            <v>56</v>
          </cell>
          <cell r="G52" t="str">
            <v>Healthcare</v>
          </cell>
        </row>
        <row r="53">
          <cell r="C53" t="str">
            <v>ABCAM_2014</v>
          </cell>
          <cell r="D53" t="str">
            <v>GB00B6774699</v>
          </cell>
          <cell r="E53" t="str">
            <v>United Kingdom</v>
          </cell>
          <cell r="F53" t="str">
            <v>56</v>
          </cell>
          <cell r="G53" t="str">
            <v>Healthcare</v>
          </cell>
        </row>
        <row r="54">
          <cell r="C54" t="str">
            <v>ABCAM_2015</v>
          </cell>
          <cell r="D54" t="str">
            <v>GB00B6774699</v>
          </cell>
          <cell r="E54" t="str">
            <v>United Kingdom</v>
          </cell>
          <cell r="F54" t="str">
            <v>56</v>
          </cell>
          <cell r="G54" t="str">
            <v>Healthcare</v>
          </cell>
        </row>
        <row r="55">
          <cell r="C55" t="str">
            <v>ABCAM_2016</v>
          </cell>
          <cell r="D55" t="str">
            <v>GB00B6774699</v>
          </cell>
          <cell r="E55" t="str">
            <v>United Kingdom</v>
          </cell>
          <cell r="F55" t="str">
            <v>56</v>
          </cell>
          <cell r="G55" t="str">
            <v>Healthcare</v>
          </cell>
        </row>
        <row r="56">
          <cell r="C56" t="str">
            <v>ABCAM_2017</v>
          </cell>
          <cell r="D56" t="str">
            <v>GB00B6774699</v>
          </cell>
          <cell r="E56" t="str">
            <v>United Kingdom</v>
          </cell>
          <cell r="F56" t="str">
            <v>56</v>
          </cell>
          <cell r="G56" t="str">
            <v>Healthcare</v>
          </cell>
        </row>
        <row r="57">
          <cell r="C57" t="str">
            <v>ABCAM_2018</v>
          </cell>
          <cell r="D57" t="str">
            <v>GB00B6774699</v>
          </cell>
          <cell r="E57" t="str">
            <v>United Kingdom</v>
          </cell>
          <cell r="F57" t="str">
            <v>56</v>
          </cell>
          <cell r="G57" t="str">
            <v>Healthcare</v>
          </cell>
        </row>
        <row r="58">
          <cell r="C58" t="str">
            <v>ABCAM_2019</v>
          </cell>
          <cell r="D58" t="str">
            <v>GB00B6774699</v>
          </cell>
          <cell r="E58" t="str">
            <v>United Kingdom</v>
          </cell>
          <cell r="F58" t="str">
            <v>56</v>
          </cell>
          <cell r="G58" t="str">
            <v>Healthcare</v>
          </cell>
        </row>
        <row r="59">
          <cell r="C59" t="str">
            <v>ABERTIS INFRAESTRUCTURAS_2011</v>
          </cell>
          <cell r="D59" t="str">
            <v>ES0111845014</v>
          </cell>
          <cell r="E59" t="str">
            <v>Spain</v>
          </cell>
          <cell r="F59" t="str">
            <v>52</v>
          </cell>
          <cell r="G59" t="str">
            <v>Industrials</v>
          </cell>
        </row>
        <row r="60">
          <cell r="C60" t="str">
            <v>ABERTIS INFRAESTRUCTURAS_2012</v>
          </cell>
          <cell r="D60" t="str">
            <v>ES0111845014</v>
          </cell>
          <cell r="E60" t="str">
            <v>Spain</v>
          </cell>
          <cell r="F60" t="str">
            <v>52</v>
          </cell>
          <cell r="G60" t="str">
            <v>Industrials</v>
          </cell>
        </row>
        <row r="61">
          <cell r="C61" t="str">
            <v>ABERTIS INFRAESTRUCTURAS_2013</v>
          </cell>
          <cell r="D61" t="str">
            <v>ES0111845014</v>
          </cell>
          <cell r="E61" t="str">
            <v>Spain</v>
          </cell>
          <cell r="F61" t="str">
            <v>52</v>
          </cell>
          <cell r="G61" t="str">
            <v>Industrials</v>
          </cell>
        </row>
        <row r="62">
          <cell r="C62" t="str">
            <v>ABERTIS INFRAESTRUCTURAS_2014</v>
          </cell>
          <cell r="D62" t="str">
            <v>ES0111845014</v>
          </cell>
          <cell r="E62" t="str">
            <v>Spain</v>
          </cell>
          <cell r="F62" t="str">
            <v>52</v>
          </cell>
          <cell r="G62" t="str">
            <v>Industrials</v>
          </cell>
        </row>
        <row r="63">
          <cell r="C63" t="str">
            <v>ABERTIS INFRAESTRUCTURAS_2015</v>
          </cell>
          <cell r="D63" t="str">
            <v>ES0111845014</v>
          </cell>
          <cell r="E63" t="str">
            <v>Spain</v>
          </cell>
          <cell r="F63" t="str">
            <v>52</v>
          </cell>
          <cell r="G63" t="str">
            <v>Industrials</v>
          </cell>
        </row>
        <row r="64">
          <cell r="C64" t="str">
            <v>ABERTIS INFRAESTRUCTURAS_2016</v>
          </cell>
          <cell r="D64" t="str">
            <v>ES0111845014</v>
          </cell>
          <cell r="E64" t="str">
            <v>Spain</v>
          </cell>
          <cell r="F64" t="str">
            <v>52</v>
          </cell>
          <cell r="G64" t="str">
            <v>Industrials</v>
          </cell>
        </row>
        <row r="65">
          <cell r="C65" t="str">
            <v>ABERTIS INFRAESTRUCTURAS_2017</v>
          </cell>
          <cell r="D65" t="str">
            <v>ES0111845014</v>
          </cell>
          <cell r="E65" t="str">
            <v>Spain</v>
          </cell>
          <cell r="F65" t="str">
            <v>52</v>
          </cell>
          <cell r="G65" t="str">
            <v>Industrials</v>
          </cell>
        </row>
        <row r="66">
          <cell r="C66" t="str">
            <v>ABERTIS INFRAESTRUCTURAS_2018</v>
          </cell>
          <cell r="D66" t="str">
            <v>ES0111845014</v>
          </cell>
          <cell r="E66" t="str">
            <v>Spain</v>
          </cell>
          <cell r="F66" t="str">
            <v>52</v>
          </cell>
          <cell r="G66" t="str">
            <v>Industrials</v>
          </cell>
        </row>
        <row r="67">
          <cell r="C67" t="str">
            <v>ABERTIS INFRAESTRUCTURAS_2019</v>
          </cell>
          <cell r="D67" t="str">
            <v>ES0111845014</v>
          </cell>
          <cell r="E67" t="str">
            <v>Spain</v>
          </cell>
          <cell r="F67" t="str">
            <v>52</v>
          </cell>
          <cell r="G67" t="str">
            <v>Industrials</v>
          </cell>
        </row>
        <row r="68">
          <cell r="C68" t="str">
            <v>ACCESSO TECHNOLOGY GROUP_2011</v>
          </cell>
          <cell r="D68" t="str">
            <v>GB0001771426</v>
          </cell>
          <cell r="E68" t="str">
            <v>United Kingdom</v>
          </cell>
          <cell r="F68" t="str">
            <v>57</v>
          </cell>
          <cell r="G68" t="str">
            <v>Technology</v>
          </cell>
        </row>
        <row r="69">
          <cell r="C69" t="str">
            <v>ACCESSO TECHNOLOGY GROUP_2012</v>
          </cell>
          <cell r="D69" t="str">
            <v>GB0001771426</v>
          </cell>
          <cell r="E69" t="str">
            <v>United Kingdom</v>
          </cell>
          <cell r="F69" t="str">
            <v>57</v>
          </cell>
          <cell r="G69" t="str">
            <v>Technology</v>
          </cell>
        </row>
        <row r="70">
          <cell r="C70" t="str">
            <v>ACCESSO TECHNOLOGY GROUP_2013</v>
          </cell>
          <cell r="D70" t="str">
            <v>GB0001771426</v>
          </cell>
          <cell r="E70" t="str">
            <v>United Kingdom</v>
          </cell>
          <cell r="F70" t="str">
            <v>57</v>
          </cell>
          <cell r="G70" t="str">
            <v>Technology</v>
          </cell>
        </row>
        <row r="71">
          <cell r="C71" t="str">
            <v>ACCESSO TECHNOLOGY GROUP_2014</v>
          </cell>
          <cell r="D71" t="str">
            <v>GB0001771426</v>
          </cell>
          <cell r="E71" t="str">
            <v>United Kingdom</v>
          </cell>
          <cell r="F71" t="str">
            <v>57</v>
          </cell>
          <cell r="G71" t="str">
            <v>Technology</v>
          </cell>
        </row>
        <row r="72">
          <cell r="C72" t="str">
            <v>ACCESSO TECHNOLOGY GROUP_2015</v>
          </cell>
          <cell r="D72" t="str">
            <v>GB0001771426</v>
          </cell>
          <cell r="E72" t="str">
            <v>United Kingdom</v>
          </cell>
          <cell r="F72" t="str">
            <v>57</v>
          </cell>
          <cell r="G72" t="str">
            <v>Technology</v>
          </cell>
        </row>
        <row r="73">
          <cell r="C73" t="str">
            <v>ACCESSO TECHNOLOGY GROUP_2016</v>
          </cell>
          <cell r="D73" t="str">
            <v>GB0001771426</v>
          </cell>
          <cell r="E73" t="str">
            <v>United Kingdom</v>
          </cell>
          <cell r="F73" t="str">
            <v>57</v>
          </cell>
          <cell r="G73" t="str">
            <v>Technology</v>
          </cell>
        </row>
        <row r="74">
          <cell r="C74" t="str">
            <v>ACCESSO TECHNOLOGY GROUP_2017</v>
          </cell>
          <cell r="D74" t="str">
            <v>GB0001771426</v>
          </cell>
          <cell r="E74" t="str">
            <v>United Kingdom</v>
          </cell>
          <cell r="F74" t="str">
            <v>57</v>
          </cell>
          <cell r="G74" t="str">
            <v>Technology</v>
          </cell>
        </row>
        <row r="75">
          <cell r="C75" t="str">
            <v>ACCESSO TECHNOLOGY GROUP_2018</v>
          </cell>
          <cell r="D75" t="str">
            <v>GB0001771426</v>
          </cell>
          <cell r="E75" t="str">
            <v>United Kingdom</v>
          </cell>
          <cell r="F75" t="str">
            <v>57</v>
          </cell>
          <cell r="G75" t="str">
            <v>Technology</v>
          </cell>
        </row>
        <row r="76">
          <cell r="C76" t="str">
            <v>ACCESSO TECHNOLOGY GROUP_2019</v>
          </cell>
          <cell r="D76" t="str">
            <v>GB0001771426</v>
          </cell>
          <cell r="E76" t="str">
            <v>United Kingdom</v>
          </cell>
          <cell r="F76" t="str">
            <v>57</v>
          </cell>
          <cell r="G76" t="str">
            <v>Technology</v>
          </cell>
        </row>
        <row r="77">
          <cell r="C77" t="str">
            <v>ACCIONA_2011</v>
          </cell>
          <cell r="D77" t="str">
            <v>ES0125220311</v>
          </cell>
          <cell r="E77" t="str">
            <v>Spain</v>
          </cell>
          <cell r="F77" t="str">
            <v>52</v>
          </cell>
          <cell r="G77" t="str">
            <v>Industrials</v>
          </cell>
        </row>
        <row r="78">
          <cell r="C78" t="str">
            <v>ACCIONA_2012</v>
          </cell>
          <cell r="D78" t="str">
            <v>ES0125220311</v>
          </cell>
          <cell r="E78" t="str">
            <v>Spain</v>
          </cell>
          <cell r="F78" t="str">
            <v>52</v>
          </cell>
          <cell r="G78" t="str">
            <v>Industrials</v>
          </cell>
        </row>
        <row r="79">
          <cell r="C79" t="str">
            <v>ACCIONA_2013</v>
          </cell>
          <cell r="D79" t="str">
            <v>ES0125220311</v>
          </cell>
          <cell r="E79" t="str">
            <v>Spain</v>
          </cell>
          <cell r="F79" t="str">
            <v>52</v>
          </cell>
          <cell r="G79" t="str">
            <v>Industrials</v>
          </cell>
        </row>
        <row r="80">
          <cell r="C80" t="str">
            <v>ACCIONA_2014</v>
          </cell>
          <cell r="D80" t="str">
            <v>ES0125220311</v>
          </cell>
          <cell r="E80" t="str">
            <v>Spain</v>
          </cell>
          <cell r="F80" t="str">
            <v>52</v>
          </cell>
          <cell r="G80" t="str">
            <v>Industrials</v>
          </cell>
        </row>
        <row r="81">
          <cell r="C81" t="str">
            <v>ACCIONA_2015</v>
          </cell>
          <cell r="D81" t="str">
            <v>ES0125220311</v>
          </cell>
          <cell r="E81" t="str">
            <v>Spain</v>
          </cell>
          <cell r="F81" t="str">
            <v>52</v>
          </cell>
          <cell r="G81" t="str">
            <v>Industrials</v>
          </cell>
        </row>
        <row r="82">
          <cell r="C82" t="str">
            <v>ACCIONA_2016</v>
          </cell>
          <cell r="D82" t="str">
            <v>ES0125220311</v>
          </cell>
          <cell r="E82" t="str">
            <v>Spain</v>
          </cell>
          <cell r="F82" t="str">
            <v>52</v>
          </cell>
          <cell r="G82" t="str">
            <v>Industrials</v>
          </cell>
        </row>
        <row r="83">
          <cell r="C83" t="str">
            <v>ACCIONA_2017</v>
          </cell>
          <cell r="D83" t="str">
            <v>ES0125220311</v>
          </cell>
          <cell r="E83" t="str">
            <v>Spain</v>
          </cell>
          <cell r="F83" t="str">
            <v>52</v>
          </cell>
          <cell r="G83" t="str">
            <v>Industrials</v>
          </cell>
        </row>
        <row r="84">
          <cell r="C84" t="str">
            <v>ACCIONA_2018</v>
          </cell>
          <cell r="D84" t="str">
            <v>ES0125220311</v>
          </cell>
          <cell r="E84" t="str">
            <v>Spain</v>
          </cell>
          <cell r="F84" t="str">
            <v>52</v>
          </cell>
          <cell r="G84" t="str">
            <v>Industrials</v>
          </cell>
        </row>
        <row r="85">
          <cell r="C85" t="str">
            <v>ACCIONA_2019</v>
          </cell>
          <cell r="D85" t="str">
            <v>ES0125220311</v>
          </cell>
          <cell r="E85" t="str">
            <v>Spain</v>
          </cell>
          <cell r="F85" t="str">
            <v>52</v>
          </cell>
          <cell r="G85" t="str">
            <v>Industrials</v>
          </cell>
        </row>
        <row r="86">
          <cell r="C86" t="str">
            <v>ACERINOX 'R'_2011</v>
          </cell>
          <cell r="D86" t="str">
            <v>ES0132105018</v>
          </cell>
          <cell r="E86" t="str">
            <v>Spain</v>
          </cell>
          <cell r="F86" t="str">
            <v>51</v>
          </cell>
          <cell r="G86" t="str">
            <v>Basic Materials</v>
          </cell>
        </row>
        <row r="87">
          <cell r="C87" t="str">
            <v>ACERINOX 'R'_2012</v>
          </cell>
          <cell r="D87" t="str">
            <v>ES0132105018</v>
          </cell>
          <cell r="E87" t="str">
            <v>Spain</v>
          </cell>
          <cell r="F87" t="str">
            <v>51</v>
          </cell>
          <cell r="G87" t="str">
            <v>Basic Materials</v>
          </cell>
        </row>
        <row r="88">
          <cell r="C88" t="str">
            <v>ACERINOX 'R'_2013</v>
          </cell>
          <cell r="D88" t="str">
            <v>ES0132105018</v>
          </cell>
          <cell r="E88" t="str">
            <v>Spain</v>
          </cell>
          <cell r="F88" t="str">
            <v>51</v>
          </cell>
          <cell r="G88" t="str">
            <v>Basic Materials</v>
          </cell>
        </row>
        <row r="89">
          <cell r="C89" t="str">
            <v>ACERINOX 'R'_2014</v>
          </cell>
          <cell r="D89" t="str">
            <v>ES0132105018</v>
          </cell>
          <cell r="E89" t="str">
            <v>Spain</v>
          </cell>
          <cell r="F89" t="str">
            <v>51</v>
          </cell>
          <cell r="G89" t="str">
            <v>Basic Materials</v>
          </cell>
        </row>
        <row r="90">
          <cell r="C90" t="str">
            <v>ACERINOX 'R'_2015</v>
          </cell>
          <cell r="D90" t="str">
            <v>ES0132105018</v>
          </cell>
          <cell r="E90" t="str">
            <v>Spain</v>
          </cell>
          <cell r="F90" t="str">
            <v>51</v>
          </cell>
          <cell r="G90" t="str">
            <v>Basic Materials</v>
          </cell>
        </row>
        <row r="91">
          <cell r="C91" t="str">
            <v>ACERINOX 'R'_2016</v>
          </cell>
          <cell r="D91" t="str">
            <v>ES0132105018</v>
          </cell>
          <cell r="E91" t="str">
            <v>Spain</v>
          </cell>
          <cell r="F91" t="str">
            <v>51</v>
          </cell>
          <cell r="G91" t="str">
            <v>Basic Materials</v>
          </cell>
        </row>
        <row r="92">
          <cell r="C92" t="str">
            <v>ACERINOX 'R'_2017</v>
          </cell>
          <cell r="D92" t="str">
            <v>ES0132105018</v>
          </cell>
          <cell r="E92" t="str">
            <v>Spain</v>
          </cell>
          <cell r="F92" t="str">
            <v>51</v>
          </cell>
          <cell r="G92" t="str">
            <v>Basic Materials</v>
          </cell>
        </row>
        <row r="93">
          <cell r="C93" t="str">
            <v>ACERINOX 'R'_2018</v>
          </cell>
          <cell r="D93" t="str">
            <v>ES0132105018</v>
          </cell>
          <cell r="E93" t="str">
            <v>Spain</v>
          </cell>
          <cell r="F93" t="str">
            <v>51</v>
          </cell>
          <cell r="G93" t="str">
            <v>Basic Materials</v>
          </cell>
        </row>
        <row r="94">
          <cell r="C94" t="str">
            <v>ACERINOX 'R'_2019</v>
          </cell>
          <cell r="D94" t="str">
            <v>ES0132105018</v>
          </cell>
          <cell r="E94" t="str">
            <v>Spain</v>
          </cell>
          <cell r="F94" t="str">
            <v>51</v>
          </cell>
          <cell r="G94" t="str">
            <v>Basic Materials</v>
          </cell>
        </row>
        <row r="95">
          <cell r="C95" t="str">
            <v>ACTION_2011</v>
          </cell>
          <cell r="D95" t="str">
            <v>PLACTIN00018</v>
          </cell>
          <cell r="E95" t="str">
            <v>Poland</v>
          </cell>
          <cell r="F95" t="str">
            <v>57</v>
          </cell>
          <cell r="G95" t="str">
            <v>Technology</v>
          </cell>
        </row>
        <row r="96">
          <cell r="C96" t="str">
            <v>ACTION_2012</v>
          </cell>
          <cell r="D96" t="str">
            <v>PLACTIN00018</v>
          </cell>
          <cell r="E96" t="str">
            <v>Poland</v>
          </cell>
          <cell r="F96" t="str">
            <v>57</v>
          </cell>
          <cell r="G96" t="str">
            <v>Technology</v>
          </cell>
        </row>
        <row r="97">
          <cell r="C97" t="str">
            <v>ACTION_2013</v>
          </cell>
          <cell r="D97" t="str">
            <v>PLACTIN00018</v>
          </cell>
          <cell r="E97" t="str">
            <v>Poland</v>
          </cell>
          <cell r="F97" t="str">
            <v>57</v>
          </cell>
          <cell r="G97" t="str">
            <v>Technology</v>
          </cell>
        </row>
        <row r="98">
          <cell r="C98" t="str">
            <v>ACTION_2014</v>
          </cell>
          <cell r="D98" t="str">
            <v>PLACTIN00018</v>
          </cell>
          <cell r="E98" t="str">
            <v>Poland</v>
          </cell>
          <cell r="F98" t="str">
            <v>57</v>
          </cell>
          <cell r="G98" t="str">
            <v>Technology</v>
          </cell>
        </row>
        <row r="99">
          <cell r="C99" t="str">
            <v>ACTION_2015</v>
          </cell>
          <cell r="D99" t="str">
            <v>PLACTIN00018</v>
          </cell>
          <cell r="E99" t="str">
            <v>Poland</v>
          </cell>
          <cell r="F99" t="str">
            <v>57</v>
          </cell>
          <cell r="G99" t="str">
            <v>Technology</v>
          </cell>
        </row>
        <row r="100">
          <cell r="C100" t="str">
            <v>ACTION_2016</v>
          </cell>
          <cell r="D100" t="str">
            <v>PLACTIN00018</v>
          </cell>
          <cell r="E100" t="str">
            <v>Poland</v>
          </cell>
          <cell r="F100" t="str">
            <v>57</v>
          </cell>
          <cell r="G100" t="str">
            <v>Technology</v>
          </cell>
        </row>
        <row r="101">
          <cell r="C101" t="str">
            <v>ACTION_2017</v>
          </cell>
          <cell r="D101" t="str">
            <v>PLACTIN00018</v>
          </cell>
          <cell r="E101" t="str">
            <v>Poland</v>
          </cell>
          <cell r="F101" t="str">
            <v>57</v>
          </cell>
          <cell r="G101" t="str">
            <v>Technology</v>
          </cell>
        </row>
        <row r="102">
          <cell r="C102" t="str">
            <v>ACTION_2018</v>
          </cell>
          <cell r="D102" t="str">
            <v>PLACTIN00018</v>
          </cell>
          <cell r="E102" t="str">
            <v>Poland</v>
          </cell>
          <cell r="F102" t="str">
            <v>57</v>
          </cell>
          <cell r="G102" t="str">
            <v>Technology</v>
          </cell>
        </row>
        <row r="103">
          <cell r="C103" t="str">
            <v>ACTION_2019</v>
          </cell>
          <cell r="D103" t="str">
            <v>PLACTIN00018</v>
          </cell>
          <cell r="E103" t="str">
            <v>Poland</v>
          </cell>
          <cell r="F103" t="str">
            <v>57</v>
          </cell>
          <cell r="G103" t="str">
            <v>Technology</v>
          </cell>
        </row>
        <row r="104">
          <cell r="C104" t="str">
            <v>ADDTECH B_2012</v>
          </cell>
          <cell r="D104" t="str">
            <v>SE0005568136</v>
          </cell>
          <cell r="E104" t="str">
            <v>Sweden</v>
          </cell>
          <cell r="F104">
            <v>0</v>
          </cell>
          <cell r="G104">
            <v>0</v>
          </cell>
        </row>
        <row r="105">
          <cell r="C105" t="str">
            <v>ADDTECH B_2013</v>
          </cell>
          <cell r="D105" t="str">
            <v>SE0005568136</v>
          </cell>
          <cell r="E105" t="str">
            <v>Sweden</v>
          </cell>
          <cell r="F105">
            <v>0</v>
          </cell>
          <cell r="G105">
            <v>0</v>
          </cell>
        </row>
        <row r="106">
          <cell r="C106" t="str">
            <v>ADDTECH B_2014</v>
          </cell>
          <cell r="D106" t="str">
            <v>SE0005568136</v>
          </cell>
          <cell r="E106" t="str">
            <v>Sweden</v>
          </cell>
          <cell r="F106">
            <v>0</v>
          </cell>
          <cell r="G106">
            <v>0</v>
          </cell>
        </row>
        <row r="107">
          <cell r="C107" t="str">
            <v>ADDTECH B_2015</v>
          </cell>
          <cell r="D107" t="str">
            <v>SE0005568136</v>
          </cell>
          <cell r="E107" t="str">
            <v>Sweden</v>
          </cell>
          <cell r="F107">
            <v>0</v>
          </cell>
          <cell r="G107">
            <v>0</v>
          </cell>
        </row>
        <row r="108">
          <cell r="C108" t="str">
            <v>ADDTECH B_2016</v>
          </cell>
          <cell r="D108" t="str">
            <v>SE0005568136</v>
          </cell>
          <cell r="E108" t="str">
            <v>Sweden</v>
          </cell>
          <cell r="F108">
            <v>0</v>
          </cell>
          <cell r="G108">
            <v>0</v>
          </cell>
        </row>
        <row r="109">
          <cell r="C109" t="str">
            <v>ADDTECH B_2017</v>
          </cell>
          <cell r="D109" t="str">
            <v>SE0005568136</v>
          </cell>
          <cell r="E109" t="str">
            <v>Sweden</v>
          </cell>
          <cell r="F109">
            <v>0</v>
          </cell>
          <cell r="G109">
            <v>0</v>
          </cell>
        </row>
        <row r="110">
          <cell r="C110" t="str">
            <v>ADDTECH B_2018</v>
          </cell>
          <cell r="D110" t="str">
            <v>SE0005568136</v>
          </cell>
          <cell r="E110" t="str">
            <v>Sweden</v>
          </cell>
          <cell r="F110">
            <v>0</v>
          </cell>
          <cell r="G110">
            <v>0</v>
          </cell>
        </row>
        <row r="111">
          <cell r="C111" t="str">
            <v>ADDTECH B_2019</v>
          </cell>
          <cell r="D111" t="str">
            <v>SE0005568136</v>
          </cell>
          <cell r="E111" t="str">
            <v>Sweden</v>
          </cell>
          <cell r="F111">
            <v>0</v>
          </cell>
          <cell r="G111">
            <v>0</v>
          </cell>
        </row>
        <row r="112">
          <cell r="C112" t="str">
            <v>ADIDAS_2017</v>
          </cell>
          <cell r="D112" t="str">
            <v>DE000A1EWWW0</v>
          </cell>
          <cell r="E112" t="str">
            <v>Germany</v>
          </cell>
          <cell r="F112" t="str">
            <v>53</v>
          </cell>
          <cell r="G112" t="str">
            <v>Consumer Cyclicals</v>
          </cell>
        </row>
        <row r="113">
          <cell r="C113" t="str">
            <v>ADIDAS_2019</v>
          </cell>
          <cell r="D113" t="str">
            <v>DE000A1EWWW0</v>
          </cell>
          <cell r="E113" t="str">
            <v>Germany</v>
          </cell>
          <cell r="F113" t="str">
            <v>53</v>
          </cell>
          <cell r="G113" t="str">
            <v>Consumer Cyclicals</v>
          </cell>
        </row>
        <row r="114">
          <cell r="C114" t="str">
            <v>ADM HAMBURG_2011</v>
          </cell>
          <cell r="D114" t="str">
            <v>DE0007269003</v>
          </cell>
          <cell r="E114" t="str">
            <v>Germany</v>
          </cell>
          <cell r="F114" t="str">
            <v>54</v>
          </cell>
          <cell r="G114" t="str">
            <v>Consumer Non-Cyclicals</v>
          </cell>
        </row>
        <row r="115">
          <cell r="C115" t="str">
            <v>ADM HAMBURG_2012</v>
          </cell>
          <cell r="D115" t="str">
            <v>DE0007269003</v>
          </cell>
          <cell r="E115" t="str">
            <v>Germany</v>
          </cell>
          <cell r="F115" t="str">
            <v>54</v>
          </cell>
          <cell r="G115" t="str">
            <v>Consumer Non-Cyclicals</v>
          </cell>
        </row>
        <row r="116">
          <cell r="C116" t="str">
            <v>ADM HAMBURG_2013</v>
          </cell>
          <cell r="D116" t="str">
            <v>DE0007269003</v>
          </cell>
          <cell r="E116" t="str">
            <v>Germany</v>
          </cell>
          <cell r="F116" t="str">
            <v>54</v>
          </cell>
          <cell r="G116" t="str">
            <v>Consumer Non-Cyclicals</v>
          </cell>
        </row>
        <row r="117">
          <cell r="C117" t="str">
            <v>ADM HAMBURG_2014</v>
          </cell>
          <cell r="D117" t="str">
            <v>DE0007269003</v>
          </cell>
          <cell r="E117" t="str">
            <v>Germany</v>
          </cell>
          <cell r="F117" t="str">
            <v>54</v>
          </cell>
          <cell r="G117" t="str">
            <v>Consumer Non-Cyclicals</v>
          </cell>
        </row>
        <row r="118">
          <cell r="C118" t="str">
            <v>ADM HAMBURG_2015</v>
          </cell>
          <cell r="D118" t="str">
            <v>DE0007269003</v>
          </cell>
          <cell r="E118" t="str">
            <v>Germany</v>
          </cell>
          <cell r="F118" t="str">
            <v>54</v>
          </cell>
          <cell r="G118" t="str">
            <v>Consumer Non-Cyclicals</v>
          </cell>
        </row>
        <row r="119">
          <cell r="C119" t="str">
            <v>ADM HAMBURG_2016</v>
          </cell>
          <cell r="D119" t="str">
            <v>DE0007269003</v>
          </cell>
          <cell r="E119" t="str">
            <v>Germany</v>
          </cell>
          <cell r="F119" t="str">
            <v>54</v>
          </cell>
          <cell r="G119" t="str">
            <v>Consumer Non-Cyclicals</v>
          </cell>
        </row>
        <row r="120">
          <cell r="C120" t="str">
            <v>ADM HAMBURG_2017</v>
          </cell>
          <cell r="D120" t="str">
            <v>DE0007269003</v>
          </cell>
          <cell r="E120" t="str">
            <v>Germany</v>
          </cell>
          <cell r="F120" t="str">
            <v>54</v>
          </cell>
          <cell r="G120" t="str">
            <v>Consumer Non-Cyclicals</v>
          </cell>
        </row>
        <row r="121">
          <cell r="C121" t="str">
            <v>ADM HAMBURG_2018</v>
          </cell>
          <cell r="D121" t="str">
            <v>DE0007269003</v>
          </cell>
          <cell r="E121" t="str">
            <v>Germany</v>
          </cell>
          <cell r="F121" t="str">
            <v>54</v>
          </cell>
          <cell r="G121" t="str">
            <v>Consumer Non-Cyclicals</v>
          </cell>
        </row>
        <row r="122">
          <cell r="C122" t="str">
            <v>ADM HAMBURG_2019</v>
          </cell>
          <cell r="D122" t="str">
            <v>DE0007269003</v>
          </cell>
          <cell r="E122" t="str">
            <v>Germany</v>
          </cell>
          <cell r="F122" t="str">
            <v>54</v>
          </cell>
          <cell r="G122" t="str">
            <v>Consumer Non-Cyclicals</v>
          </cell>
        </row>
        <row r="123">
          <cell r="C123" t="str">
            <v>AGORA_2011</v>
          </cell>
          <cell r="D123" t="str">
            <v>PLAGORA00067</v>
          </cell>
          <cell r="E123" t="str">
            <v>Poland</v>
          </cell>
          <cell r="F123" t="str">
            <v>53</v>
          </cell>
          <cell r="G123" t="str">
            <v>Consumer Cyclicals</v>
          </cell>
        </row>
        <row r="124">
          <cell r="C124" t="str">
            <v>AGORA_2012</v>
          </cell>
          <cell r="D124" t="str">
            <v>PLAGORA00067</v>
          </cell>
          <cell r="E124" t="str">
            <v>Poland</v>
          </cell>
          <cell r="F124" t="str">
            <v>53</v>
          </cell>
          <cell r="G124" t="str">
            <v>Consumer Cyclicals</v>
          </cell>
        </row>
        <row r="125">
          <cell r="C125" t="str">
            <v>AGORA_2013</v>
          </cell>
          <cell r="D125" t="str">
            <v>PLAGORA00067</v>
          </cell>
          <cell r="E125" t="str">
            <v>Poland</v>
          </cell>
          <cell r="F125" t="str">
            <v>53</v>
          </cell>
          <cell r="G125" t="str">
            <v>Consumer Cyclicals</v>
          </cell>
        </row>
        <row r="126">
          <cell r="C126" t="str">
            <v>AGORA_2014</v>
          </cell>
          <cell r="D126" t="str">
            <v>PLAGORA00067</v>
          </cell>
          <cell r="E126" t="str">
            <v>Poland</v>
          </cell>
          <cell r="F126" t="str">
            <v>53</v>
          </cell>
          <cell r="G126" t="str">
            <v>Consumer Cyclicals</v>
          </cell>
        </row>
        <row r="127">
          <cell r="C127" t="str">
            <v>AGORA_2015</v>
          </cell>
          <cell r="D127" t="str">
            <v>PLAGORA00067</v>
          </cell>
          <cell r="E127" t="str">
            <v>Poland</v>
          </cell>
          <cell r="F127" t="str">
            <v>53</v>
          </cell>
          <cell r="G127" t="str">
            <v>Consumer Cyclicals</v>
          </cell>
        </row>
        <row r="128">
          <cell r="C128" t="str">
            <v>AGORA_2016</v>
          </cell>
          <cell r="D128" t="str">
            <v>PLAGORA00067</v>
          </cell>
          <cell r="E128" t="str">
            <v>Poland</v>
          </cell>
          <cell r="F128" t="str">
            <v>53</v>
          </cell>
          <cell r="G128" t="str">
            <v>Consumer Cyclicals</v>
          </cell>
        </row>
        <row r="129">
          <cell r="C129" t="str">
            <v>AGORA_2017</v>
          </cell>
          <cell r="D129" t="str">
            <v>PLAGORA00067</v>
          </cell>
          <cell r="E129" t="str">
            <v>Poland</v>
          </cell>
          <cell r="F129" t="str">
            <v>53</v>
          </cell>
          <cell r="G129" t="str">
            <v>Consumer Cyclicals</v>
          </cell>
        </row>
        <row r="130">
          <cell r="C130" t="str">
            <v>AGORA_2018</v>
          </cell>
          <cell r="D130" t="str">
            <v>PLAGORA00067</v>
          </cell>
          <cell r="E130" t="str">
            <v>Poland</v>
          </cell>
          <cell r="F130" t="str">
            <v>53</v>
          </cell>
          <cell r="G130" t="str">
            <v>Consumer Cyclicals</v>
          </cell>
        </row>
        <row r="131">
          <cell r="C131" t="str">
            <v>AGORA_2019</v>
          </cell>
          <cell r="D131" t="str">
            <v>PLAGORA00067</v>
          </cell>
          <cell r="E131" t="str">
            <v>Poland</v>
          </cell>
          <cell r="F131" t="str">
            <v>53</v>
          </cell>
          <cell r="G131" t="str">
            <v>Consumer Cyclicals</v>
          </cell>
        </row>
        <row r="132">
          <cell r="C132" t="str">
            <v>AGRANA BETEILIGUNGS_2011</v>
          </cell>
          <cell r="D132" t="str">
            <v>AT000AGRANA3</v>
          </cell>
          <cell r="E132" t="str">
            <v>Austria</v>
          </cell>
          <cell r="F132" t="str">
            <v>54</v>
          </cell>
          <cell r="G132" t="str">
            <v>Consumer Non-Cyclicals</v>
          </cell>
        </row>
        <row r="133">
          <cell r="C133" t="str">
            <v>AGRANA BETEILIGUNGS_2012</v>
          </cell>
          <cell r="D133" t="str">
            <v>AT000AGRANA3</v>
          </cell>
          <cell r="E133" t="str">
            <v>Austria</v>
          </cell>
          <cell r="F133" t="str">
            <v>54</v>
          </cell>
          <cell r="G133" t="str">
            <v>Consumer Non-Cyclicals</v>
          </cell>
        </row>
        <row r="134">
          <cell r="C134" t="str">
            <v>AGRANA BETEILIGUNGS_2013</v>
          </cell>
          <cell r="D134" t="str">
            <v>AT000AGRANA3</v>
          </cell>
          <cell r="E134" t="str">
            <v>Austria</v>
          </cell>
          <cell r="F134" t="str">
            <v>54</v>
          </cell>
          <cell r="G134" t="str">
            <v>Consumer Non-Cyclicals</v>
          </cell>
        </row>
        <row r="135">
          <cell r="C135" t="str">
            <v>AGRANA BETEILIGUNGS_2014</v>
          </cell>
          <cell r="D135" t="str">
            <v>AT000AGRANA3</v>
          </cell>
          <cell r="E135" t="str">
            <v>Austria</v>
          </cell>
          <cell r="F135" t="str">
            <v>54</v>
          </cell>
          <cell r="G135" t="str">
            <v>Consumer Non-Cyclicals</v>
          </cell>
        </row>
        <row r="136">
          <cell r="C136" t="str">
            <v>AGRANA BETEILIGUNGS_2015</v>
          </cell>
          <cell r="D136" t="str">
            <v>AT000AGRANA3</v>
          </cell>
          <cell r="E136" t="str">
            <v>Austria</v>
          </cell>
          <cell r="F136" t="str">
            <v>54</v>
          </cell>
          <cell r="G136" t="str">
            <v>Consumer Non-Cyclicals</v>
          </cell>
        </row>
        <row r="137">
          <cell r="C137" t="str">
            <v>AGRANA BETEILIGUNGS_2016</v>
          </cell>
          <cell r="D137" t="str">
            <v>AT000AGRANA3</v>
          </cell>
          <cell r="E137" t="str">
            <v>Austria</v>
          </cell>
          <cell r="F137" t="str">
            <v>54</v>
          </cell>
          <cell r="G137" t="str">
            <v>Consumer Non-Cyclicals</v>
          </cell>
        </row>
        <row r="138">
          <cell r="C138" t="str">
            <v>AGRANA BETEILIGUNGS_2017</v>
          </cell>
          <cell r="D138" t="str">
            <v>AT000AGRANA3</v>
          </cell>
          <cell r="E138" t="str">
            <v>Austria</v>
          </cell>
          <cell r="F138" t="str">
            <v>54</v>
          </cell>
          <cell r="G138" t="str">
            <v>Consumer Non-Cyclicals</v>
          </cell>
        </row>
        <row r="139">
          <cell r="C139" t="str">
            <v>AHLERS_2011</v>
          </cell>
          <cell r="D139" t="str">
            <v>DE0005009740</v>
          </cell>
          <cell r="E139" t="str">
            <v>Germany</v>
          </cell>
          <cell r="F139" t="str">
            <v>53</v>
          </cell>
          <cell r="G139" t="str">
            <v>Consumer Cyclicals</v>
          </cell>
        </row>
        <row r="140">
          <cell r="C140" t="str">
            <v>AHLERS_2012</v>
          </cell>
          <cell r="D140" t="str">
            <v>DE0005009740</v>
          </cell>
          <cell r="E140" t="str">
            <v>Germany</v>
          </cell>
          <cell r="F140" t="str">
            <v>53</v>
          </cell>
          <cell r="G140" t="str">
            <v>Consumer Cyclicals</v>
          </cell>
        </row>
        <row r="141">
          <cell r="C141" t="str">
            <v>AHLERS_2013</v>
          </cell>
          <cell r="D141" t="str">
            <v>DE0005009740</v>
          </cell>
          <cell r="E141" t="str">
            <v>Germany</v>
          </cell>
          <cell r="F141" t="str">
            <v>53</v>
          </cell>
          <cell r="G141" t="str">
            <v>Consumer Cyclicals</v>
          </cell>
        </row>
        <row r="142">
          <cell r="C142" t="str">
            <v>AHLERS_2014</v>
          </cell>
          <cell r="D142" t="str">
            <v>DE0005009740</v>
          </cell>
          <cell r="E142" t="str">
            <v>Germany</v>
          </cell>
          <cell r="F142" t="str">
            <v>53</v>
          </cell>
          <cell r="G142" t="str">
            <v>Consumer Cyclicals</v>
          </cell>
        </row>
        <row r="143">
          <cell r="C143" t="str">
            <v>AHLERS_2015</v>
          </cell>
          <cell r="D143" t="str">
            <v>DE0005009740</v>
          </cell>
          <cell r="E143" t="str">
            <v>Germany</v>
          </cell>
          <cell r="F143" t="str">
            <v>53</v>
          </cell>
          <cell r="G143" t="str">
            <v>Consumer Cyclicals</v>
          </cell>
        </row>
        <row r="144">
          <cell r="C144" t="str">
            <v>AHLERS_2016</v>
          </cell>
          <cell r="D144" t="str">
            <v>DE0005009740</v>
          </cell>
          <cell r="E144" t="str">
            <v>Germany</v>
          </cell>
          <cell r="F144" t="str">
            <v>53</v>
          </cell>
          <cell r="G144" t="str">
            <v>Consumer Cyclicals</v>
          </cell>
        </row>
        <row r="145">
          <cell r="C145" t="str">
            <v>AHLERS_2017</v>
          </cell>
          <cell r="D145" t="str">
            <v>DE0005009740</v>
          </cell>
          <cell r="E145" t="str">
            <v>Germany</v>
          </cell>
          <cell r="F145" t="str">
            <v>53</v>
          </cell>
          <cell r="G145" t="str">
            <v>Consumer Cyclicals</v>
          </cell>
        </row>
        <row r="146">
          <cell r="C146" t="str">
            <v>AHLERS_2018</v>
          </cell>
          <cell r="D146" t="str">
            <v>DE0005009740</v>
          </cell>
          <cell r="E146" t="str">
            <v>Germany</v>
          </cell>
          <cell r="F146" t="str">
            <v>53</v>
          </cell>
          <cell r="G146" t="str">
            <v>Consumer Cyclicals</v>
          </cell>
        </row>
        <row r="147">
          <cell r="C147" t="str">
            <v>AHLERS_2019</v>
          </cell>
          <cell r="D147" t="str">
            <v>DE0005009740</v>
          </cell>
          <cell r="E147" t="str">
            <v>Germany</v>
          </cell>
          <cell r="F147" t="str">
            <v>53</v>
          </cell>
          <cell r="G147" t="str">
            <v>Consumer Cyclicals</v>
          </cell>
        </row>
        <row r="148">
          <cell r="C148" t="str">
            <v>AIR LIQUIDE_2011</v>
          </cell>
          <cell r="D148" t="str">
            <v>FR0000120073</v>
          </cell>
          <cell r="E148" t="str">
            <v>France</v>
          </cell>
          <cell r="F148" t="str">
            <v>51</v>
          </cell>
          <cell r="G148" t="str">
            <v>Basic Materials</v>
          </cell>
        </row>
        <row r="149">
          <cell r="C149" t="str">
            <v>AIR LIQUIDE_2012</v>
          </cell>
          <cell r="D149" t="str">
            <v>FR0000120073</v>
          </cell>
          <cell r="E149" t="str">
            <v>France</v>
          </cell>
          <cell r="F149" t="str">
            <v>51</v>
          </cell>
          <cell r="G149" t="str">
            <v>Basic Materials</v>
          </cell>
        </row>
        <row r="150">
          <cell r="C150" t="str">
            <v>AIR LIQUIDE_2013</v>
          </cell>
          <cell r="D150" t="str">
            <v>FR0000120073</v>
          </cell>
          <cell r="E150" t="str">
            <v>France</v>
          </cell>
          <cell r="F150" t="str">
            <v>51</v>
          </cell>
          <cell r="G150" t="str">
            <v>Basic Materials</v>
          </cell>
        </row>
        <row r="151">
          <cell r="C151" t="str">
            <v>AIR LIQUIDE_2014</v>
          </cell>
          <cell r="D151" t="str">
            <v>FR0000120073</v>
          </cell>
          <cell r="E151" t="str">
            <v>France</v>
          </cell>
          <cell r="F151" t="str">
            <v>51</v>
          </cell>
          <cell r="G151" t="str">
            <v>Basic Materials</v>
          </cell>
        </row>
        <row r="152">
          <cell r="C152" t="str">
            <v>AIR LIQUIDE_2015</v>
          </cell>
          <cell r="D152" t="str">
            <v>FR0000120073</v>
          </cell>
          <cell r="E152" t="str">
            <v>France</v>
          </cell>
          <cell r="F152" t="str">
            <v>51</v>
          </cell>
          <cell r="G152" t="str">
            <v>Basic Materials</v>
          </cell>
        </row>
        <row r="153">
          <cell r="C153" t="str">
            <v>AIR LIQUIDE_2016</v>
          </cell>
          <cell r="D153" t="str">
            <v>FR0000120073</v>
          </cell>
          <cell r="E153" t="str">
            <v>France</v>
          </cell>
          <cell r="F153" t="str">
            <v>51</v>
          </cell>
          <cell r="G153" t="str">
            <v>Basic Materials</v>
          </cell>
        </row>
        <row r="154">
          <cell r="C154" t="str">
            <v>AIR LIQUIDE_2017</v>
          </cell>
          <cell r="D154" t="str">
            <v>FR0000120073</v>
          </cell>
          <cell r="E154" t="str">
            <v>France</v>
          </cell>
          <cell r="F154" t="str">
            <v>51</v>
          </cell>
          <cell r="G154" t="str">
            <v>Basic Materials</v>
          </cell>
        </row>
        <row r="155">
          <cell r="C155" t="str">
            <v>AIR LIQUIDE_2018</v>
          </cell>
          <cell r="D155" t="str">
            <v>FR0000120073</v>
          </cell>
          <cell r="E155" t="str">
            <v>France</v>
          </cell>
          <cell r="F155" t="str">
            <v>51</v>
          </cell>
          <cell r="G155" t="str">
            <v>Basic Materials</v>
          </cell>
        </row>
        <row r="156">
          <cell r="C156" t="str">
            <v>AIR LIQUIDE_2019</v>
          </cell>
          <cell r="D156" t="str">
            <v>FR0000120073</v>
          </cell>
          <cell r="E156" t="str">
            <v>France</v>
          </cell>
          <cell r="F156" t="str">
            <v>51</v>
          </cell>
          <cell r="G156" t="str">
            <v>Basic Materials</v>
          </cell>
        </row>
        <row r="157">
          <cell r="C157" t="str">
            <v>AIR LIQUIDE_2020</v>
          </cell>
          <cell r="D157" t="str">
            <v>FR0000120073</v>
          </cell>
          <cell r="E157" t="str">
            <v>France</v>
          </cell>
          <cell r="F157" t="str">
            <v>51</v>
          </cell>
          <cell r="G157" t="str">
            <v>Basic Materials</v>
          </cell>
        </row>
        <row r="158">
          <cell r="C158" t="str">
            <v>AIXTRON_2011</v>
          </cell>
          <cell r="D158" t="str">
            <v>DE000A0WMPJ6</v>
          </cell>
          <cell r="E158" t="str">
            <v>Germany</v>
          </cell>
          <cell r="F158" t="str">
            <v>57</v>
          </cell>
          <cell r="G158" t="str">
            <v>Technology</v>
          </cell>
        </row>
        <row r="159">
          <cell r="C159" t="str">
            <v>AIXTRON_2012</v>
          </cell>
          <cell r="D159" t="str">
            <v>DE000A0WMPJ6</v>
          </cell>
          <cell r="E159" t="str">
            <v>Germany</v>
          </cell>
          <cell r="F159" t="str">
            <v>57</v>
          </cell>
          <cell r="G159" t="str">
            <v>Technology</v>
          </cell>
        </row>
        <row r="160">
          <cell r="C160" t="str">
            <v>AIXTRON_2013</v>
          </cell>
          <cell r="D160" t="str">
            <v>DE000A0WMPJ6</v>
          </cell>
          <cell r="E160" t="str">
            <v>Germany</v>
          </cell>
          <cell r="F160" t="str">
            <v>57</v>
          </cell>
          <cell r="G160" t="str">
            <v>Technology</v>
          </cell>
        </row>
        <row r="161">
          <cell r="C161" t="str">
            <v>AIXTRON_2014</v>
          </cell>
          <cell r="D161" t="str">
            <v>DE000A0WMPJ6</v>
          </cell>
          <cell r="E161" t="str">
            <v>Germany</v>
          </cell>
          <cell r="F161" t="str">
            <v>57</v>
          </cell>
          <cell r="G161" t="str">
            <v>Technology</v>
          </cell>
        </row>
        <row r="162">
          <cell r="C162" t="str">
            <v>AIXTRON_2015</v>
          </cell>
          <cell r="D162" t="str">
            <v>DE000A0WMPJ6</v>
          </cell>
          <cell r="E162" t="str">
            <v>Germany</v>
          </cell>
          <cell r="F162" t="str">
            <v>57</v>
          </cell>
          <cell r="G162" t="str">
            <v>Technology</v>
          </cell>
        </row>
        <row r="163">
          <cell r="C163" t="str">
            <v>AIXTRON_2016</v>
          </cell>
          <cell r="D163" t="str">
            <v>DE000A0WMPJ6</v>
          </cell>
          <cell r="E163" t="str">
            <v>Germany</v>
          </cell>
          <cell r="F163" t="str">
            <v>57</v>
          </cell>
          <cell r="G163" t="str">
            <v>Technology</v>
          </cell>
        </row>
        <row r="164">
          <cell r="C164" t="str">
            <v>AIXTRON_2017</v>
          </cell>
          <cell r="D164" t="str">
            <v>DE000A0WMPJ6</v>
          </cell>
          <cell r="E164" t="str">
            <v>Germany</v>
          </cell>
          <cell r="F164" t="str">
            <v>57</v>
          </cell>
          <cell r="G164" t="str">
            <v>Technology</v>
          </cell>
        </row>
        <row r="165">
          <cell r="C165" t="str">
            <v>AIXTRON_2018</v>
          </cell>
          <cell r="D165" t="str">
            <v>DE000A0WMPJ6</v>
          </cell>
          <cell r="E165" t="str">
            <v>Germany</v>
          </cell>
          <cell r="F165" t="str">
            <v>57</v>
          </cell>
          <cell r="G165" t="str">
            <v>Technology</v>
          </cell>
        </row>
        <row r="166">
          <cell r="C166" t="str">
            <v>AIXTRON_2020</v>
          </cell>
          <cell r="D166" t="str">
            <v>DE000A0WMPJ6</v>
          </cell>
          <cell r="E166" t="str">
            <v>Germany</v>
          </cell>
          <cell r="F166" t="str">
            <v>57</v>
          </cell>
          <cell r="G166" t="str">
            <v>Technology</v>
          </cell>
        </row>
        <row r="167">
          <cell r="C167" t="str">
            <v>AKER BP_2011</v>
          </cell>
          <cell r="D167" t="str">
            <v>NO0010345853</v>
          </cell>
          <cell r="E167" t="str">
            <v>Norway</v>
          </cell>
          <cell r="F167" t="str">
            <v>50</v>
          </cell>
          <cell r="G167" t="str">
            <v>Energy</v>
          </cell>
        </row>
        <row r="168">
          <cell r="C168" t="str">
            <v>AKER BP_2012</v>
          </cell>
          <cell r="D168" t="str">
            <v>NO0010345853</v>
          </cell>
          <cell r="E168" t="str">
            <v>Norway</v>
          </cell>
          <cell r="F168" t="str">
            <v>50</v>
          </cell>
          <cell r="G168" t="str">
            <v>Energy</v>
          </cell>
        </row>
        <row r="169">
          <cell r="C169" t="str">
            <v>AKER BP_2013</v>
          </cell>
          <cell r="D169" t="str">
            <v>NO0010345853</v>
          </cell>
          <cell r="E169" t="str">
            <v>Norway</v>
          </cell>
          <cell r="F169" t="str">
            <v>50</v>
          </cell>
          <cell r="G169" t="str">
            <v>Energy</v>
          </cell>
        </row>
        <row r="170">
          <cell r="C170" t="str">
            <v>AKER BP_2014</v>
          </cell>
          <cell r="D170" t="str">
            <v>NO0010345853</v>
          </cell>
          <cell r="E170" t="str">
            <v>Norway</v>
          </cell>
          <cell r="F170" t="str">
            <v>50</v>
          </cell>
          <cell r="G170" t="str">
            <v>Energy</v>
          </cell>
        </row>
        <row r="171">
          <cell r="C171" t="str">
            <v>AKER BP_2015</v>
          </cell>
          <cell r="D171" t="str">
            <v>NO0010345853</v>
          </cell>
          <cell r="E171" t="str">
            <v>Norway</v>
          </cell>
          <cell r="F171" t="str">
            <v>50</v>
          </cell>
          <cell r="G171" t="str">
            <v>Energy</v>
          </cell>
        </row>
        <row r="172">
          <cell r="C172" t="str">
            <v>AKER BP_2016</v>
          </cell>
          <cell r="D172" t="str">
            <v>NO0010345853</v>
          </cell>
          <cell r="E172" t="str">
            <v>Norway</v>
          </cell>
          <cell r="F172" t="str">
            <v>50</v>
          </cell>
          <cell r="G172" t="str">
            <v>Energy</v>
          </cell>
        </row>
        <row r="173">
          <cell r="C173" t="str">
            <v>AKER BP_2017</v>
          </cell>
          <cell r="D173" t="str">
            <v>NO0010345853</v>
          </cell>
          <cell r="E173" t="str">
            <v>Norway</v>
          </cell>
          <cell r="F173" t="str">
            <v>50</v>
          </cell>
          <cell r="G173" t="str">
            <v>Energy</v>
          </cell>
        </row>
        <row r="174">
          <cell r="C174" t="str">
            <v>AKER BP_2018</v>
          </cell>
          <cell r="D174" t="str">
            <v>NO0010345853</v>
          </cell>
          <cell r="E174" t="str">
            <v>Norway</v>
          </cell>
          <cell r="F174" t="str">
            <v>50</v>
          </cell>
          <cell r="G174" t="str">
            <v>Energy</v>
          </cell>
        </row>
        <row r="175">
          <cell r="C175" t="str">
            <v>AKER BP_2019</v>
          </cell>
          <cell r="D175" t="str">
            <v>NO0010345853</v>
          </cell>
          <cell r="E175" t="str">
            <v>Norway</v>
          </cell>
          <cell r="F175" t="str">
            <v>50</v>
          </cell>
          <cell r="G175" t="str">
            <v>Energy</v>
          </cell>
        </row>
        <row r="176">
          <cell r="C176" t="str">
            <v>ALK-ABELLO B_2011</v>
          </cell>
          <cell r="D176" t="str">
            <v>DK0060027142</v>
          </cell>
          <cell r="E176" t="str">
            <v>Denmark</v>
          </cell>
          <cell r="F176">
            <v>0</v>
          </cell>
          <cell r="G176">
            <v>0</v>
          </cell>
        </row>
        <row r="177">
          <cell r="C177" t="str">
            <v>ALK-ABELLO B_2012</v>
          </cell>
          <cell r="D177" t="str">
            <v>DK0060027142</v>
          </cell>
          <cell r="E177" t="str">
            <v>Denmark</v>
          </cell>
          <cell r="F177">
            <v>0</v>
          </cell>
          <cell r="G177">
            <v>0</v>
          </cell>
        </row>
        <row r="178">
          <cell r="C178" t="str">
            <v>ALK-ABELLO B_2013</v>
          </cell>
          <cell r="D178" t="str">
            <v>DK0060027142</v>
          </cell>
          <cell r="E178" t="str">
            <v>Denmark</v>
          </cell>
          <cell r="F178">
            <v>0</v>
          </cell>
          <cell r="G178">
            <v>0</v>
          </cell>
        </row>
        <row r="179">
          <cell r="C179" t="str">
            <v>ALK-ABELLO B_2014</v>
          </cell>
          <cell r="D179" t="str">
            <v>DK0060027142</v>
          </cell>
          <cell r="E179" t="str">
            <v>Denmark</v>
          </cell>
          <cell r="F179">
            <v>0</v>
          </cell>
          <cell r="G179">
            <v>0</v>
          </cell>
        </row>
        <row r="180">
          <cell r="C180" t="str">
            <v>ALK-ABELLO B_2015</v>
          </cell>
          <cell r="D180" t="str">
            <v>DK0060027142</v>
          </cell>
          <cell r="E180" t="str">
            <v>Denmark</v>
          </cell>
          <cell r="F180">
            <v>0</v>
          </cell>
          <cell r="G180">
            <v>0</v>
          </cell>
        </row>
        <row r="181">
          <cell r="C181" t="str">
            <v>ALK-ABELLO B_2016</v>
          </cell>
          <cell r="D181" t="str">
            <v>DK0060027142</v>
          </cell>
          <cell r="E181" t="str">
            <v>Denmark</v>
          </cell>
          <cell r="F181">
            <v>0</v>
          </cell>
          <cell r="G181">
            <v>0</v>
          </cell>
        </row>
        <row r="182">
          <cell r="C182" t="str">
            <v>ALK-ABELLO B_2017</v>
          </cell>
          <cell r="D182" t="str">
            <v>DK0060027142</v>
          </cell>
          <cell r="E182" t="str">
            <v>Denmark</v>
          </cell>
          <cell r="F182">
            <v>0</v>
          </cell>
          <cell r="G182">
            <v>0</v>
          </cell>
        </row>
        <row r="183">
          <cell r="C183" t="str">
            <v>ALK-ABELLO B_2018</v>
          </cell>
          <cell r="D183" t="str">
            <v>DK0060027142</v>
          </cell>
          <cell r="E183" t="str">
            <v>Denmark</v>
          </cell>
          <cell r="F183">
            <v>0</v>
          </cell>
          <cell r="G183">
            <v>0</v>
          </cell>
        </row>
        <row r="184">
          <cell r="C184" t="str">
            <v>ALK-ABELLO B_2019</v>
          </cell>
          <cell r="D184" t="str">
            <v>DK0060027142</v>
          </cell>
          <cell r="E184" t="str">
            <v>Denmark</v>
          </cell>
          <cell r="F184">
            <v>0</v>
          </cell>
          <cell r="G184">
            <v>0</v>
          </cell>
        </row>
        <row r="185">
          <cell r="C185" t="str">
            <v>ALL FOR ONE GROUP N_2011</v>
          </cell>
          <cell r="D185" t="str">
            <v>DE0005110001</v>
          </cell>
          <cell r="E185" t="str">
            <v>Germany</v>
          </cell>
          <cell r="F185" t="str">
            <v>57</v>
          </cell>
          <cell r="G185" t="str">
            <v>Technology</v>
          </cell>
        </row>
        <row r="186">
          <cell r="C186" t="str">
            <v>ALL FOR ONE GROUP N_2012</v>
          </cell>
          <cell r="D186" t="str">
            <v>DE0005110001</v>
          </cell>
          <cell r="E186" t="str">
            <v>Germany</v>
          </cell>
          <cell r="F186" t="str">
            <v>57</v>
          </cell>
          <cell r="G186" t="str">
            <v>Technology</v>
          </cell>
        </row>
        <row r="187">
          <cell r="C187" t="str">
            <v>ALL FOR ONE GROUP N_2013</v>
          </cell>
          <cell r="D187" t="str">
            <v>DE0005110001</v>
          </cell>
          <cell r="E187" t="str">
            <v>Germany</v>
          </cell>
          <cell r="F187" t="str">
            <v>57</v>
          </cell>
          <cell r="G187" t="str">
            <v>Technology</v>
          </cell>
        </row>
        <row r="188">
          <cell r="C188" t="str">
            <v>ALL FOR ONE GROUP N_2014</v>
          </cell>
          <cell r="D188" t="str">
            <v>DE0005110001</v>
          </cell>
          <cell r="E188" t="str">
            <v>Germany</v>
          </cell>
          <cell r="F188" t="str">
            <v>57</v>
          </cell>
          <cell r="G188" t="str">
            <v>Technology</v>
          </cell>
        </row>
        <row r="189">
          <cell r="C189" t="str">
            <v>ALL FOR ONE GROUP N_2015</v>
          </cell>
          <cell r="D189" t="str">
            <v>DE0005110001</v>
          </cell>
          <cell r="E189" t="str">
            <v>Germany</v>
          </cell>
          <cell r="F189" t="str">
            <v>57</v>
          </cell>
          <cell r="G189" t="str">
            <v>Technology</v>
          </cell>
        </row>
        <row r="190">
          <cell r="C190" t="str">
            <v>ALL FOR ONE GROUP N_2016</v>
          </cell>
          <cell r="D190" t="str">
            <v>DE0005110001</v>
          </cell>
          <cell r="E190" t="str">
            <v>Germany</v>
          </cell>
          <cell r="F190" t="str">
            <v>57</v>
          </cell>
          <cell r="G190" t="str">
            <v>Technology</v>
          </cell>
        </row>
        <row r="191">
          <cell r="C191" t="str">
            <v>ALL FOR ONE GROUP N_2017</v>
          </cell>
          <cell r="D191" t="str">
            <v>DE0005110001</v>
          </cell>
          <cell r="E191" t="str">
            <v>Germany</v>
          </cell>
          <cell r="F191" t="str">
            <v>57</v>
          </cell>
          <cell r="G191" t="str">
            <v>Technology</v>
          </cell>
        </row>
        <row r="192">
          <cell r="C192" t="str">
            <v>ALLERGY THERP._2011</v>
          </cell>
          <cell r="D192" t="str">
            <v>GB00B02LCQ05</v>
          </cell>
          <cell r="E192" t="str">
            <v>United Kingdom</v>
          </cell>
          <cell r="F192" t="str">
            <v>56</v>
          </cell>
          <cell r="G192" t="str">
            <v>Healthcare</v>
          </cell>
        </row>
        <row r="193">
          <cell r="C193" t="str">
            <v>ALLERGY THERP._2012</v>
          </cell>
          <cell r="D193" t="str">
            <v>GB00B02LCQ05</v>
          </cell>
          <cell r="E193" t="str">
            <v>United Kingdom</v>
          </cell>
          <cell r="F193" t="str">
            <v>56</v>
          </cell>
          <cell r="G193" t="str">
            <v>Healthcare</v>
          </cell>
        </row>
        <row r="194">
          <cell r="C194" t="str">
            <v>ALLERGY THERP._2013</v>
          </cell>
          <cell r="D194" t="str">
            <v>GB00B02LCQ05</v>
          </cell>
          <cell r="E194" t="str">
            <v>United Kingdom</v>
          </cell>
          <cell r="F194" t="str">
            <v>56</v>
          </cell>
          <cell r="G194" t="str">
            <v>Healthcare</v>
          </cell>
        </row>
        <row r="195">
          <cell r="C195" t="str">
            <v>ALLERGY THERP._2014</v>
          </cell>
          <cell r="D195" t="str">
            <v>GB00B02LCQ05</v>
          </cell>
          <cell r="E195" t="str">
            <v>United Kingdom</v>
          </cell>
          <cell r="F195" t="str">
            <v>56</v>
          </cell>
          <cell r="G195" t="str">
            <v>Healthcare</v>
          </cell>
        </row>
        <row r="196">
          <cell r="C196" t="str">
            <v>ALLERGY THERP._2015</v>
          </cell>
          <cell r="D196" t="str">
            <v>GB00B02LCQ05</v>
          </cell>
          <cell r="E196" t="str">
            <v>United Kingdom</v>
          </cell>
          <cell r="F196" t="str">
            <v>56</v>
          </cell>
          <cell r="G196" t="str">
            <v>Healthcare</v>
          </cell>
        </row>
        <row r="197">
          <cell r="C197" t="str">
            <v>ALLERGY THERP._2016</v>
          </cell>
          <cell r="D197" t="str">
            <v>GB00B02LCQ05</v>
          </cell>
          <cell r="E197" t="str">
            <v>United Kingdom</v>
          </cell>
          <cell r="F197" t="str">
            <v>56</v>
          </cell>
          <cell r="G197" t="str">
            <v>Healthcare</v>
          </cell>
        </row>
        <row r="198">
          <cell r="C198" t="str">
            <v>ALLERGY THERP._2017</v>
          </cell>
          <cell r="D198" t="str">
            <v>GB00B02LCQ05</v>
          </cell>
          <cell r="E198" t="str">
            <v>United Kingdom</v>
          </cell>
          <cell r="F198" t="str">
            <v>56</v>
          </cell>
          <cell r="G198" t="str">
            <v>Healthcare</v>
          </cell>
        </row>
        <row r="199">
          <cell r="C199" t="str">
            <v>ALLERGY THERP._2018</v>
          </cell>
          <cell r="D199" t="str">
            <v>GB00B02LCQ05</v>
          </cell>
          <cell r="E199" t="str">
            <v>United Kingdom</v>
          </cell>
          <cell r="F199" t="str">
            <v>56</v>
          </cell>
          <cell r="G199" t="str">
            <v>Healthcare</v>
          </cell>
        </row>
        <row r="200">
          <cell r="C200" t="str">
            <v>ALLERGY THERP._2019</v>
          </cell>
          <cell r="D200" t="str">
            <v>GB00B02LCQ05</v>
          </cell>
          <cell r="E200" t="str">
            <v>United Kingdom</v>
          </cell>
          <cell r="F200" t="str">
            <v>56</v>
          </cell>
          <cell r="G200" t="str">
            <v>Healthcare</v>
          </cell>
        </row>
        <row r="201">
          <cell r="C201" t="str">
            <v>ALMA MEDIA_2011</v>
          </cell>
          <cell r="D201" t="str">
            <v>FI0009013114</v>
          </cell>
          <cell r="E201" t="str">
            <v>Finland</v>
          </cell>
          <cell r="F201" t="str">
            <v>57</v>
          </cell>
          <cell r="G201" t="str">
            <v>Technology</v>
          </cell>
        </row>
        <row r="202">
          <cell r="C202" t="str">
            <v>ALMA MEDIA_2012</v>
          </cell>
          <cell r="D202" t="str">
            <v>FI0009013114</v>
          </cell>
          <cell r="E202" t="str">
            <v>Finland</v>
          </cell>
          <cell r="F202" t="str">
            <v>57</v>
          </cell>
          <cell r="G202" t="str">
            <v>Technology</v>
          </cell>
        </row>
        <row r="203">
          <cell r="C203" t="str">
            <v>ALMA MEDIA_2013</v>
          </cell>
          <cell r="D203" t="str">
            <v>FI0009013114</v>
          </cell>
          <cell r="E203" t="str">
            <v>Finland</v>
          </cell>
          <cell r="F203" t="str">
            <v>57</v>
          </cell>
          <cell r="G203" t="str">
            <v>Technology</v>
          </cell>
        </row>
        <row r="204">
          <cell r="C204" t="str">
            <v>ALMA MEDIA_2014</v>
          </cell>
          <cell r="D204" t="str">
            <v>FI0009013114</v>
          </cell>
          <cell r="E204" t="str">
            <v>Finland</v>
          </cell>
          <cell r="F204" t="str">
            <v>57</v>
          </cell>
          <cell r="G204" t="str">
            <v>Technology</v>
          </cell>
        </row>
        <row r="205">
          <cell r="C205" t="str">
            <v>ALMA MEDIA_2015</v>
          </cell>
          <cell r="D205" t="str">
            <v>FI0009013114</v>
          </cell>
          <cell r="E205" t="str">
            <v>Finland</v>
          </cell>
          <cell r="F205" t="str">
            <v>57</v>
          </cell>
          <cell r="G205" t="str">
            <v>Technology</v>
          </cell>
        </row>
        <row r="206">
          <cell r="C206" t="str">
            <v>ALMA MEDIA_2016</v>
          </cell>
          <cell r="D206" t="str">
            <v>FI0009013114</v>
          </cell>
          <cell r="E206" t="str">
            <v>Finland</v>
          </cell>
          <cell r="F206" t="str">
            <v>57</v>
          </cell>
          <cell r="G206" t="str">
            <v>Technology</v>
          </cell>
        </row>
        <row r="207">
          <cell r="C207" t="str">
            <v>ALMA MEDIA_2017</v>
          </cell>
          <cell r="D207" t="str">
            <v>FI0009013114</v>
          </cell>
          <cell r="E207" t="str">
            <v>Finland</v>
          </cell>
          <cell r="F207" t="str">
            <v>57</v>
          </cell>
          <cell r="G207" t="str">
            <v>Technology</v>
          </cell>
        </row>
        <row r="208">
          <cell r="C208" t="str">
            <v>ALMA MEDIA_2018</v>
          </cell>
          <cell r="D208" t="str">
            <v>FI0009013114</v>
          </cell>
          <cell r="E208" t="str">
            <v>Finland</v>
          </cell>
          <cell r="F208" t="str">
            <v>57</v>
          </cell>
          <cell r="G208" t="str">
            <v>Technology</v>
          </cell>
        </row>
        <row r="209">
          <cell r="C209" t="str">
            <v>ALMA MEDIA_2019</v>
          </cell>
          <cell r="D209" t="str">
            <v>FI0009013114</v>
          </cell>
          <cell r="E209" t="str">
            <v>Finland</v>
          </cell>
          <cell r="F209" t="str">
            <v>57</v>
          </cell>
          <cell r="G209" t="str">
            <v>Technology</v>
          </cell>
        </row>
        <row r="210">
          <cell r="C210" t="str">
            <v>ALMIRALL_2011</v>
          </cell>
          <cell r="D210" t="str">
            <v>ES0157097017</v>
          </cell>
          <cell r="E210" t="str">
            <v>Spain</v>
          </cell>
          <cell r="F210" t="str">
            <v>56</v>
          </cell>
          <cell r="G210" t="str">
            <v>Healthcare</v>
          </cell>
        </row>
        <row r="211">
          <cell r="C211" t="str">
            <v>ALMIRALL_2012</v>
          </cell>
          <cell r="D211" t="str">
            <v>ES0157097017</v>
          </cell>
          <cell r="E211" t="str">
            <v>Spain</v>
          </cell>
          <cell r="F211" t="str">
            <v>56</v>
          </cell>
          <cell r="G211" t="str">
            <v>Healthcare</v>
          </cell>
        </row>
        <row r="212">
          <cell r="C212" t="str">
            <v>ALMIRALL_2013</v>
          </cell>
          <cell r="D212" t="str">
            <v>ES0157097017</v>
          </cell>
          <cell r="E212" t="str">
            <v>Spain</v>
          </cell>
          <cell r="F212" t="str">
            <v>56</v>
          </cell>
          <cell r="G212" t="str">
            <v>Healthcare</v>
          </cell>
        </row>
        <row r="213">
          <cell r="C213" t="str">
            <v>ALMIRALL_2014</v>
          </cell>
          <cell r="D213" t="str">
            <v>ES0157097017</v>
          </cell>
          <cell r="E213" t="str">
            <v>Spain</v>
          </cell>
          <cell r="F213" t="str">
            <v>56</v>
          </cell>
          <cell r="G213" t="str">
            <v>Healthcare</v>
          </cell>
        </row>
        <row r="214">
          <cell r="C214" t="str">
            <v>ALMIRALL_2015</v>
          </cell>
          <cell r="D214" t="str">
            <v>ES0157097017</v>
          </cell>
          <cell r="E214" t="str">
            <v>Spain</v>
          </cell>
          <cell r="F214" t="str">
            <v>56</v>
          </cell>
          <cell r="G214" t="str">
            <v>Healthcare</v>
          </cell>
        </row>
        <row r="215">
          <cell r="C215" t="str">
            <v>ALMIRALL_2016</v>
          </cell>
          <cell r="D215" t="str">
            <v>ES0157097017</v>
          </cell>
          <cell r="E215" t="str">
            <v>Spain</v>
          </cell>
          <cell r="F215" t="str">
            <v>56</v>
          </cell>
          <cell r="G215" t="str">
            <v>Healthcare</v>
          </cell>
        </row>
        <row r="216">
          <cell r="C216" t="str">
            <v>ALMIRALL_2017</v>
          </cell>
          <cell r="D216" t="str">
            <v>ES0157097017</v>
          </cell>
          <cell r="E216" t="str">
            <v>Spain</v>
          </cell>
          <cell r="F216" t="str">
            <v>56</v>
          </cell>
          <cell r="G216" t="str">
            <v>Healthcare</v>
          </cell>
        </row>
        <row r="217">
          <cell r="C217" t="str">
            <v>ALRO SLATINA_2011</v>
          </cell>
          <cell r="D217" t="str">
            <v>ROALROACNOR0</v>
          </cell>
          <cell r="E217" t="str">
            <v>Romania</v>
          </cell>
          <cell r="F217" t="str">
            <v>51</v>
          </cell>
          <cell r="G217" t="str">
            <v>Basic Materials</v>
          </cell>
        </row>
        <row r="218">
          <cell r="C218" t="str">
            <v>ALRO SLATINA_2012</v>
          </cell>
          <cell r="D218" t="str">
            <v>ROALROACNOR0</v>
          </cell>
          <cell r="E218" t="str">
            <v>Romania</v>
          </cell>
          <cell r="F218" t="str">
            <v>51</v>
          </cell>
          <cell r="G218" t="str">
            <v>Basic Materials</v>
          </cell>
        </row>
        <row r="219">
          <cell r="C219" t="str">
            <v>ALRO SLATINA_2013</v>
          </cell>
          <cell r="D219" t="str">
            <v>ROALROACNOR0</v>
          </cell>
          <cell r="E219" t="str">
            <v>Romania</v>
          </cell>
          <cell r="F219" t="str">
            <v>51</v>
          </cell>
          <cell r="G219" t="str">
            <v>Basic Materials</v>
          </cell>
        </row>
        <row r="220">
          <cell r="C220" t="str">
            <v>ALRO SLATINA_2014</v>
          </cell>
          <cell r="D220" t="str">
            <v>ROALROACNOR0</v>
          </cell>
          <cell r="E220" t="str">
            <v>Romania</v>
          </cell>
          <cell r="F220" t="str">
            <v>51</v>
          </cell>
          <cell r="G220" t="str">
            <v>Basic Materials</v>
          </cell>
        </row>
        <row r="221">
          <cell r="C221" t="str">
            <v>ALRO SLATINA_2015</v>
          </cell>
          <cell r="D221" t="str">
            <v>ROALROACNOR0</v>
          </cell>
          <cell r="E221" t="str">
            <v>Romania</v>
          </cell>
          <cell r="F221" t="str">
            <v>51</v>
          </cell>
          <cell r="G221" t="str">
            <v>Basic Materials</v>
          </cell>
        </row>
        <row r="222">
          <cell r="C222" t="str">
            <v>ALRO SLATINA_2016</v>
          </cell>
          <cell r="D222" t="str">
            <v>ROALROACNOR0</v>
          </cell>
          <cell r="E222" t="str">
            <v>Romania</v>
          </cell>
          <cell r="F222" t="str">
            <v>51</v>
          </cell>
          <cell r="G222" t="str">
            <v>Basic Materials</v>
          </cell>
        </row>
        <row r="223">
          <cell r="C223" t="str">
            <v>ALRO SLATINA_2017</v>
          </cell>
          <cell r="D223" t="str">
            <v>ROALROACNOR0</v>
          </cell>
          <cell r="E223" t="str">
            <v>Romania</v>
          </cell>
          <cell r="F223" t="str">
            <v>51</v>
          </cell>
          <cell r="G223" t="str">
            <v>Basic Materials</v>
          </cell>
        </row>
        <row r="224">
          <cell r="C224" t="str">
            <v>ALRO SLATINA_2018</v>
          </cell>
          <cell r="D224" t="str">
            <v>ROALROACNOR0</v>
          </cell>
          <cell r="E224" t="str">
            <v>Romania</v>
          </cell>
          <cell r="F224" t="str">
            <v>51</v>
          </cell>
          <cell r="G224" t="str">
            <v>Basic Materials</v>
          </cell>
        </row>
        <row r="225">
          <cell r="C225" t="str">
            <v>ALRO SLATINA_2019</v>
          </cell>
          <cell r="D225" t="str">
            <v>ROALROACNOR0</v>
          </cell>
          <cell r="E225" t="str">
            <v>Romania</v>
          </cell>
          <cell r="F225" t="str">
            <v>51</v>
          </cell>
          <cell r="G225" t="str">
            <v>Basic Materials</v>
          </cell>
        </row>
        <row r="226">
          <cell r="C226" t="str">
            <v>ALSTOM_2011</v>
          </cell>
          <cell r="D226" t="str">
            <v>FR0010220475</v>
          </cell>
          <cell r="E226" t="str">
            <v>France</v>
          </cell>
          <cell r="F226" t="str">
            <v>52</v>
          </cell>
          <cell r="G226" t="str">
            <v>Industrials</v>
          </cell>
        </row>
        <row r="227">
          <cell r="C227" t="str">
            <v>ALSTOM_2012</v>
          </cell>
          <cell r="D227" t="str">
            <v>FR0010220475</v>
          </cell>
          <cell r="E227" t="str">
            <v>France</v>
          </cell>
          <cell r="F227" t="str">
            <v>52</v>
          </cell>
          <cell r="G227" t="str">
            <v>Industrials</v>
          </cell>
        </row>
        <row r="228">
          <cell r="C228" t="str">
            <v>ALSTOM_2013</v>
          </cell>
          <cell r="D228" t="str">
            <v>FR0010220475</v>
          </cell>
          <cell r="E228" t="str">
            <v>France</v>
          </cell>
          <cell r="F228" t="str">
            <v>52</v>
          </cell>
          <cell r="G228" t="str">
            <v>Industrials</v>
          </cell>
        </row>
        <row r="229">
          <cell r="C229" t="str">
            <v>ALSTOM_2014</v>
          </cell>
          <cell r="D229" t="str">
            <v>FR0010220475</v>
          </cell>
          <cell r="E229" t="str">
            <v>France</v>
          </cell>
          <cell r="F229" t="str">
            <v>52</v>
          </cell>
          <cell r="G229" t="str">
            <v>Industrials</v>
          </cell>
        </row>
        <row r="230">
          <cell r="C230" t="str">
            <v>ALSTOM_2015</v>
          </cell>
          <cell r="D230" t="str">
            <v>FR0010220475</v>
          </cell>
          <cell r="E230" t="str">
            <v>France</v>
          </cell>
          <cell r="F230" t="str">
            <v>52</v>
          </cell>
          <cell r="G230" t="str">
            <v>Industrials</v>
          </cell>
        </row>
        <row r="231">
          <cell r="C231" t="str">
            <v>ALSTOM_2016</v>
          </cell>
          <cell r="D231" t="str">
            <v>FR0010220475</v>
          </cell>
          <cell r="E231" t="str">
            <v>France</v>
          </cell>
          <cell r="F231" t="str">
            <v>52</v>
          </cell>
          <cell r="G231" t="str">
            <v>Industrials</v>
          </cell>
        </row>
        <row r="232">
          <cell r="C232" t="str">
            <v>ALSTOM_2017</v>
          </cell>
          <cell r="D232" t="str">
            <v>FR0010220475</v>
          </cell>
          <cell r="E232" t="str">
            <v>France</v>
          </cell>
          <cell r="F232" t="str">
            <v>52</v>
          </cell>
          <cell r="G232" t="str">
            <v>Industrials</v>
          </cell>
        </row>
        <row r="233">
          <cell r="C233" t="str">
            <v>ALSTOM_2018</v>
          </cell>
          <cell r="D233" t="str">
            <v>FR0010220475</v>
          </cell>
          <cell r="E233" t="str">
            <v>France</v>
          </cell>
          <cell r="F233" t="str">
            <v>52</v>
          </cell>
          <cell r="G233" t="str">
            <v>Industrials</v>
          </cell>
        </row>
        <row r="234">
          <cell r="C234" t="str">
            <v>ALSTOM_2019</v>
          </cell>
          <cell r="D234" t="str">
            <v>FR0010220475</v>
          </cell>
          <cell r="E234" t="str">
            <v>France</v>
          </cell>
          <cell r="F234" t="str">
            <v>52</v>
          </cell>
          <cell r="G234" t="str">
            <v>Industrials</v>
          </cell>
        </row>
        <row r="235">
          <cell r="C235" t="str">
            <v>ALTYN_2011</v>
          </cell>
          <cell r="D235" t="str">
            <v>GB00B015PT76</v>
          </cell>
          <cell r="E235" t="str">
            <v>United Kingdom</v>
          </cell>
          <cell r="F235">
            <v>0</v>
          </cell>
          <cell r="G235">
            <v>0</v>
          </cell>
        </row>
        <row r="236">
          <cell r="C236" t="str">
            <v>ALTYN_2012</v>
          </cell>
          <cell r="D236" t="str">
            <v>GB00B015PT76</v>
          </cell>
          <cell r="E236" t="str">
            <v>United Kingdom</v>
          </cell>
          <cell r="F236">
            <v>0</v>
          </cell>
          <cell r="G236">
            <v>0</v>
          </cell>
        </row>
        <row r="237">
          <cell r="C237" t="str">
            <v>ALTYN_2013</v>
          </cell>
          <cell r="D237" t="str">
            <v>GB00B015PT76</v>
          </cell>
          <cell r="E237" t="str">
            <v>United Kingdom</v>
          </cell>
          <cell r="F237">
            <v>0</v>
          </cell>
          <cell r="G237">
            <v>0</v>
          </cell>
        </row>
        <row r="238">
          <cell r="C238" t="str">
            <v>ALTYN_2014</v>
          </cell>
          <cell r="D238" t="str">
            <v>GB00B015PT76</v>
          </cell>
          <cell r="E238" t="str">
            <v>United Kingdom</v>
          </cell>
          <cell r="F238">
            <v>0</v>
          </cell>
          <cell r="G238">
            <v>0</v>
          </cell>
        </row>
        <row r="239">
          <cell r="C239" t="str">
            <v>ALTYN_2015</v>
          </cell>
          <cell r="D239" t="str">
            <v>GB00B015PT76</v>
          </cell>
          <cell r="E239" t="str">
            <v>United Kingdom</v>
          </cell>
          <cell r="F239">
            <v>0</v>
          </cell>
          <cell r="G239">
            <v>0</v>
          </cell>
        </row>
        <row r="240">
          <cell r="C240" t="str">
            <v>ALTYN_2016</v>
          </cell>
          <cell r="D240" t="str">
            <v>GB00B015PT76</v>
          </cell>
          <cell r="E240" t="str">
            <v>United Kingdom</v>
          </cell>
          <cell r="F240">
            <v>0</v>
          </cell>
          <cell r="G240">
            <v>0</v>
          </cell>
        </row>
        <row r="241">
          <cell r="C241" t="str">
            <v>ALTYN_2017</v>
          </cell>
          <cell r="D241" t="str">
            <v>GB00B015PT76</v>
          </cell>
          <cell r="E241" t="str">
            <v>United Kingdom</v>
          </cell>
          <cell r="F241">
            <v>0</v>
          </cell>
          <cell r="G241">
            <v>0</v>
          </cell>
        </row>
        <row r="242">
          <cell r="C242" t="str">
            <v>ALTYN_2018</v>
          </cell>
          <cell r="D242" t="str">
            <v>GB00B015PT76</v>
          </cell>
          <cell r="E242" t="str">
            <v>United Kingdom</v>
          </cell>
          <cell r="F242">
            <v>0</v>
          </cell>
          <cell r="G242">
            <v>0</v>
          </cell>
        </row>
        <row r="243">
          <cell r="C243" t="str">
            <v>ALTYN_2019</v>
          </cell>
          <cell r="D243" t="str">
            <v>GB00B015PT76</v>
          </cell>
          <cell r="E243" t="str">
            <v>United Kingdom</v>
          </cell>
          <cell r="F243">
            <v>0</v>
          </cell>
          <cell r="G243">
            <v>0</v>
          </cell>
        </row>
        <row r="244">
          <cell r="C244" t="str">
            <v>ALUMASC GROUP_2011</v>
          </cell>
          <cell r="D244" t="str">
            <v>GB0000280353</v>
          </cell>
          <cell r="E244" t="str">
            <v>United Kingdom</v>
          </cell>
          <cell r="F244" t="str">
            <v>52</v>
          </cell>
          <cell r="G244" t="str">
            <v>Industrials</v>
          </cell>
        </row>
        <row r="245">
          <cell r="C245" t="str">
            <v>ALUMASC GROUP_2012</v>
          </cell>
          <cell r="D245" t="str">
            <v>GB0000280353</v>
          </cell>
          <cell r="E245" t="str">
            <v>United Kingdom</v>
          </cell>
          <cell r="F245" t="str">
            <v>52</v>
          </cell>
          <cell r="G245" t="str">
            <v>Industrials</v>
          </cell>
        </row>
        <row r="246">
          <cell r="C246" t="str">
            <v>ALUMASC GROUP_2013</v>
          </cell>
          <cell r="D246" t="str">
            <v>GB0000280353</v>
          </cell>
          <cell r="E246" t="str">
            <v>United Kingdom</v>
          </cell>
          <cell r="F246" t="str">
            <v>52</v>
          </cell>
          <cell r="G246" t="str">
            <v>Industrials</v>
          </cell>
        </row>
        <row r="247">
          <cell r="C247" t="str">
            <v>ALUMASC GROUP_2014</v>
          </cell>
          <cell r="D247" t="str">
            <v>GB0000280353</v>
          </cell>
          <cell r="E247" t="str">
            <v>United Kingdom</v>
          </cell>
          <cell r="F247" t="str">
            <v>52</v>
          </cell>
          <cell r="G247" t="str">
            <v>Industrials</v>
          </cell>
        </row>
        <row r="248">
          <cell r="C248" t="str">
            <v>ALUMASC GROUP_2015</v>
          </cell>
          <cell r="D248" t="str">
            <v>GB0000280353</v>
          </cell>
          <cell r="E248" t="str">
            <v>United Kingdom</v>
          </cell>
          <cell r="F248" t="str">
            <v>52</v>
          </cell>
          <cell r="G248" t="str">
            <v>Industrials</v>
          </cell>
        </row>
        <row r="249">
          <cell r="C249" t="str">
            <v>ALUMASC GROUP_2016</v>
          </cell>
          <cell r="D249" t="str">
            <v>GB0000280353</v>
          </cell>
          <cell r="E249" t="str">
            <v>United Kingdom</v>
          </cell>
          <cell r="F249" t="str">
            <v>52</v>
          </cell>
          <cell r="G249" t="str">
            <v>Industrials</v>
          </cell>
        </row>
        <row r="250">
          <cell r="C250" t="str">
            <v>ALUMASC GROUP_2017</v>
          </cell>
          <cell r="D250" t="str">
            <v>GB0000280353</v>
          </cell>
          <cell r="E250" t="str">
            <v>United Kingdom</v>
          </cell>
          <cell r="F250" t="str">
            <v>52</v>
          </cell>
          <cell r="G250" t="str">
            <v>Industrials</v>
          </cell>
        </row>
        <row r="251">
          <cell r="C251" t="str">
            <v>AMADEUS IT GROUP_2011</v>
          </cell>
          <cell r="D251" t="str">
            <v>ES0109067019</v>
          </cell>
          <cell r="E251" t="str">
            <v>Spain</v>
          </cell>
          <cell r="F251" t="str">
            <v>57</v>
          </cell>
          <cell r="G251" t="str">
            <v>Technology</v>
          </cell>
        </row>
        <row r="252">
          <cell r="C252" t="str">
            <v>AMADEUS IT GROUP_2012</v>
          </cell>
          <cell r="D252" t="str">
            <v>ES0109067019</v>
          </cell>
          <cell r="E252" t="str">
            <v>Spain</v>
          </cell>
          <cell r="F252" t="str">
            <v>57</v>
          </cell>
          <cell r="G252" t="str">
            <v>Technology</v>
          </cell>
        </row>
        <row r="253">
          <cell r="C253" t="str">
            <v>AMADEUS IT GROUP_2013</v>
          </cell>
          <cell r="D253" t="str">
            <v>ES0109067019</v>
          </cell>
          <cell r="E253" t="str">
            <v>Spain</v>
          </cell>
          <cell r="F253" t="str">
            <v>57</v>
          </cell>
          <cell r="G253" t="str">
            <v>Technology</v>
          </cell>
        </row>
        <row r="254">
          <cell r="C254" t="str">
            <v>AMADEUS IT GROUP_2014</v>
          </cell>
          <cell r="D254" t="str">
            <v>ES0109067019</v>
          </cell>
          <cell r="E254" t="str">
            <v>Spain</v>
          </cell>
          <cell r="F254" t="str">
            <v>57</v>
          </cell>
          <cell r="G254" t="str">
            <v>Technology</v>
          </cell>
        </row>
        <row r="255">
          <cell r="C255" t="str">
            <v>AMADEUS IT GROUP_2015</v>
          </cell>
          <cell r="D255" t="str">
            <v>ES0109067019</v>
          </cell>
          <cell r="E255" t="str">
            <v>Spain</v>
          </cell>
          <cell r="F255" t="str">
            <v>57</v>
          </cell>
          <cell r="G255" t="str">
            <v>Technology</v>
          </cell>
        </row>
        <row r="256">
          <cell r="C256" t="str">
            <v>AMADEUS IT GROUP_2016</v>
          </cell>
          <cell r="D256" t="str">
            <v>ES0109067019</v>
          </cell>
          <cell r="E256" t="str">
            <v>Spain</v>
          </cell>
          <cell r="F256" t="str">
            <v>57</v>
          </cell>
          <cell r="G256" t="str">
            <v>Technology</v>
          </cell>
        </row>
        <row r="257">
          <cell r="C257" t="str">
            <v>AMADEUS IT GROUP_2017</v>
          </cell>
          <cell r="D257" t="str">
            <v>ES0109067019</v>
          </cell>
          <cell r="E257" t="str">
            <v>Spain</v>
          </cell>
          <cell r="F257" t="str">
            <v>57</v>
          </cell>
          <cell r="G257" t="str">
            <v>Technology</v>
          </cell>
        </row>
        <row r="258">
          <cell r="C258" t="str">
            <v>AMBU B_2011</v>
          </cell>
          <cell r="D258" t="str">
            <v>DK0060946788</v>
          </cell>
          <cell r="E258" t="str">
            <v>Denmark</v>
          </cell>
          <cell r="F258" t="str">
            <v>56</v>
          </cell>
          <cell r="G258" t="str">
            <v>Healthcare</v>
          </cell>
        </row>
        <row r="259">
          <cell r="C259" t="str">
            <v>AMBU B_2012</v>
          </cell>
          <cell r="D259" t="str">
            <v>DK0060946788</v>
          </cell>
          <cell r="E259" t="str">
            <v>Denmark</v>
          </cell>
          <cell r="F259" t="str">
            <v>56</v>
          </cell>
          <cell r="G259" t="str">
            <v>Healthcare</v>
          </cell>
        </row>
        <row r="260">
          <cell r="C260" t="str">
            <v>AMBU B_2013</v>
          </cell>
          <cell r="D260" t="str">
            <v>DK0060946788</v>
          </cell>
          <cell r="E260" t="str">
            <v>Denmark</v>
          </cell>
          <cell r="F260" t="str">
            <v>56</v>
          </cell>
          <cell r="G260" t="str">
            <v>Healthcare</v>
          </cell>
        </row>
        <row r="261">
          <cell r="C261" t="str">
            <v>AMBU B_2014</v>
          </cell>
          <cell r="D261" t="str">
            <v>DK0060946788</v>
          </cell>
          <cell r="E261" t="str">
            <v>Denmark</v>
          </cell>
          <cell r="F261" t="str">
            <v>56</v>
          </cell>
          <cell r="G261" t="str">
            <v>Healthcare</v>
          </cell>
        </row>
        <row r="262">
          <cell r="C262" t="str">
            <v>AMBU B_2015</v>
          </cell>
          <cell r="D262" t="str">
            <v>DK0060946788</v>
          </cell>
          <cell r="E262" t="str">
            <v>Denmark</v>
          </cell>
          <cell r="F262" t="str">
            <v>56</v>
          </cell>
          <cell r="G262" t="str">
            <v>Healthcare</v>
          </cell>
        </row>
        <row r="263">
          <cell r="C263" t="str">
            <v>AMBU B_2016</v>
          </cell>
          <cell r="D263" t="str">
            <v>DK0060946788</v>
          </cell>
          <cell r="E263" t="str">
            <v>Denmark</v>
          </cell>
          <cell r="F263" t="str">
            <v>56</v>
          </cell>
          <cell r="G263" t="str">
            <v>Healthcare</v>
          </cell>
        </row>
        <row r="264">
          <cell r="C264" t="str">
            <v>AMBU B_2017</v>
          </cell>
          <cell r="D264" t="str">
            <v>DK0060946788</v>
          </cell>
          <cell r="E264" t="str">
            <v>Denmark</v>
          </cell>
          <cell r="F264" t="str">
            <v>56</v>
          </cell>
          <cell r="G264" t="str">
            <v>Healthcare</v>
          </cell>
        </row>
        <row r="265">
          <cell r="C265" t="str">
            <v>AMBU B_2018</v>
          </cell>
          <cell r="D265" t="str">
            <v>DK0060946788</v>
          </cell>
          <cell r="E265" t="str">
            <v>Denmark</v>
          </cell>
          <cell r="F265" t="str">
            <v>56</v>
          </cell>
          <cell r="G265" t="str">
            <v>Healthcare</v>
          </cell>
        </row>
        <row r="266">
          <cell r="C266" t="str">
            <v>AMBU B_2019</v>
          </cell>
          <cell r="D266" t="str">
            <v>DK0060946788</v>
          </cell>
          <cell r="E266" t="str">
            <v>Denmark</v>
          </cell>
          <cell r="F266" t="str">
            <v>56</v>
          </cell>
          <cell r="G266" t="str">
            <v>Healthcare</v>
          </cell>
        </row>
        <row r="267">
          <cell r="C267" t="str">
            <v>AMER SPORTS_2011</v>
          </cell>
          <cell r="D267" t="str">
            <v>FI0009000285</v>
          </cell>
          <cell r="E267" t="str">
            <v>Finland</v>
          </cell>
          <cell r="F267" t="str">
            <v>53</v>
          </cell>
          <cell r="G267" t="str">
            <v>Consumer Cyclicals</v>
          </cell>
        </row>
        <row r="268">
          <cell r="C268" t="str">
            <v>AMER SPORTS_2012</v>
          </cell>
          <cell r="D268" t="str">
            <v>FI0009000285</v>
          </cell>
          <cell r="E268" t="str">
            <v>Finland</v>
          </cell>
          <cell r="F268" t="str">
            <v>53</v>
          </cell>
          <cell r="G268" t="str">
            <v>Consumer Cyclicals</v>
          </cell>
        </row>
        <row r="269">
          <cell r="C269" t="str">
            <v>AMER SPORTS_2013</v>
          </cell>
          <cell r="D269" t="str">
            <v>FI0009000285</v>
          </cell>
          <cell r="E269" t="str">
            <v>Finland</v>
          </cell>
          <cell r="F269" t="str">
            <v>53</v>
          </cell>
          <cell r="G269" t="str">
            <v>Consumer Cyclicals</v>
          </cell>
        </row>
        <row r="270">
          <cell r="C270" t="str">
            <v>AMER SPORTS_2014</v>
          </cell>
          <cell r="D270" t="str">
            <v>FI0009000285</v>
          </cell>
          <cell r="E270" t="str">
            <v>Finland</v>
          </cell>
          <cell r="F270" t="str">
            <v>53</v>
          </cell>
          <cell r="G270" t="str">
            <v>Consumer Cyclicals</v>
          </cell>
        </row>
        <row r="271">
          <cell r="C271" t="str">
            <v>AMER SPORTS_2015</v>
          </cell>
          <cell r="D271" t="str">
            <v>FI0009000285</v>
          </cell>
          <cell r="E271" t="str">
            <v>Finland</v>
          </cell>
          <cell r="F271" t="str">
            <v>53</v>
          </cell>
          <cell r="G271" t="str">
            <v>Consumer Cyclicals</v>
          </cell>
        </row>
        <row r="272">
          <cell r="C272" t="str">
            <v>AMER SPORTS_2016</v>
          </cell>
          <cell r="D272" t="str">
            <v>FI0009000285</v>
          </cell>
          <cell r="E272" t="str">
            <v>Finland</v>
          </cell>
          <cell r="F272" t="str">
            <v>53</v>
          </cell>
          <cell r="G272" t="str">
            <v>Consumer Cyclicals</v>
          </cell>
        </row>
        <row r="273">
          <cell r="C273" t="str">
            <v>AMER SPORTS_2017</v>
          </cell>
          <cell r="D273" t="str">
            <v>FI0009000285</v>
          </cell>
          <cell r="E273" t="str">
            <v>Finland</v>
          </cell>
          <cell r="F273" t="str">
            <v>53</v>
          </cell>
          <cell r="G273" t="str">
            <v>Consumer Cyclicals</v>
          </cell>
        </row>
        <row r="274">
          <cell r="C274" t="str">
            <v>AMER SPORTS_2018</v>
          </cell>
          <cell r="D274" t="str">
            <v>FI0009000285</v>
          </cell>
          <cell r="E274" t="str">
            <v>Finland</v>
          </cell>
          <cell r="F274" t="str">
            <v>53</v>
          </cell>
          <cell r="G274" t="str">
            <v>Consumer Cyclicals</v>
          </cell>
        </row>
        <row r="275">
          <cell r="C275" t="str">
            <v>AMSTERDAM COMMODITIES_2011</v>
          </cell>
          <cell r="D275" t="str">
            <v>NL0000313286</v>
          </cell>
          <cell r="E275" t="str">
            <v>Netherlands</v>
          </cell>
          <cell r="F275" t="str">
            <v>54</v>
          </cell>
          <cell r="G275" t="str">
            <v>Consumer Non-Cyclicals</v>
          </cell>
        </row>
        <row r="276">
          <cell r="C276" t="str">
            <v>AMSTERDAM COMMODITIES_2012</v>
          </cell>
          <cell r="D276" t="str">
            <v>NL0000313286</v>
          </cell>
          <cell r="E276" t="str">
            <v>Netherlands</v>
          </cell>
          <cell r="F276" t="str">
            <v>54</v>
          </cell>
          <cell r="G276" t="str">
            <v>Consumer Non-Cyclicals</v>
          </cell>
        </row>
        <row r="277">
          <cell r="C277" t="str">
            <v>AMSTERDAM COMMODITIES_2013</v>
          </cell>
          <cell r="D277" t="str">
            <v>NL0000313286</v>
          </cell>
          <cell r="E277" t="str">
            <v>Netherlands</v>
          </cell>
          <cell r="F277" t="str">
            <v>54</v>
          </cell>
          <cell r="G277" t="str">
            <v>Consumer Non-Cyclicals</v>
          </cell>
        </row>
        <row r="278">
          <cell r="C278" t="str">
            <v>AMSTERDAM COMMODITIES_2014</v>
          </cell>
          <cell r="D278" t="str">
            <v>NL0000313286</v>
          </cell>
          <cell r="E278" t="str">
            <v>Netherlands</v>
          </cell>
          <cell r="F278" t="str">
            <v>54</v>
          </cell>
          <cell r="G278" t="str">
            <v>Consumer Non-Cyclicals</v>
          </cell>
        </row>
        <row r="279">
          <cell r="C279" t="str">
            <v>AMSTERDAM COMMODITIES_2015</v>
          </cell>
          <cell r="D279" t="str">
            <v>NL0000313286</v>
          </cell>
          <cell r="E279" t="str">
            <v>Netherlands</v>
          </cell>
          <cell r="F279" t="str">
            <v>54</v>
          </cell>
          <cell r="G279" t="str">
            <v>Consumer Non-Cyclicals</v>
          </cell>
        </row>
        <row r="280">
          <cell r="C280" t="str">
            <v>AMSTERDAM COMMODITIES_2016</v>
          </cell>
          <cell r="D280" t="str">
            <v>NL0000313286</v>
          </cell>
          <cell r="E280" t="str">
            <v>Netherlands</v>
          </cell>
          <cell r="F280" t="str">
            <v>54</v>
          </cell>
          <cell r="G280" t="str">
            <v>Consumer Non-Cyclicals</v>
          </cell>
        </row>
        <row r="281">
          <cell r="C281" t="str">
            <v>AMSTERDAM COMMODITIES_2017</v>
          </cell>
          <cell r="D281" t="str">
            <v>NL0000313286</v>
          </cell>
          <cell r="E281" t="str">
            <v>Netherlands</v>
          </cell>
          <cell r="F281" t="str">
            <v>54</v>
          </cell>
          <cell r="G281" t="str">
            <v>Consumer Non-Cyclicals</v>
          </cell>
        </row>
        <row r="282">
          <cell r="C282" t="str">
            <v>AMSTERDAM COMMODITIES_2018</v>
          </cell>
          <cell r="D282" t="str">
            <v>NL0000313286</v>
          </cell>
          <cell r="E282" t="str">
            <v>Netherlands</v>
          </cell>
          <cell r="F282" t="str">
            <v>54</v>
          </cell>
          <cell r="G282" t="str">
            <v>Consumer Non-Cyclicals</v>
          </cell>
        </row>
        <row r="283">
          <cell r="C283" t="str">
            <v>AMSTERDAM COMMODITIES_2019</v>
          </cell>
          <cell r="D283" t="str">
            <v>NL0000313286</v>
          </cell>
          <cell r="E283" t="str">
            <v>Netherlands</v>
          </cell>
          <cell r="F283" t="str">
            <v>54</v>
          </cell>
          <cell r="G283" t="str">
            <v>Consumer Non-Cyclicals</v>
          </cell>
        </row>
        <row r="284">
          <cell r="C284" t="str">
            <v>ANDREWS SYKES GROUP_2011</v>
          </cell>
          <cell r="D284" t="str">
            <v>GB0002684552</v>
          </cell>
          <cell r="E284" t="str">
            <v>United Kingdom</v>
          </cell>
          <cell r="F284" t="str">
            <v>52</v>
          </cell>
          <cell r="G284" t="str">
            <v>Industrials</v>
          </cell>
        </row>
        <row r="285">
          <cell r="C285" t="str">
            <v>ANDREWS SYKES GROUP_2012</v>
          </cell>
          <cell r="D285" t="str">
            <v>GB0002684552</v>
          </cell>
          <cell r="E285" t="str">
            <v>United Kingdom</v>
          </cell>
          <cell r="F285" t="str">
            <v>52</v>
          </cell>
          <cell r="G285" t="str">
            <v>Industrials</v>
          </cell>
        </row>
        <row r="286">
          <cell r="C286" t="str">
            <v>ANDREWS SYKES GROUP_2013</v>
          </cell>
          <cell r="D286" t="str">
            <v>GB0002684552</v>
          </cell>
          <cell r="E286" t="str">
            <v>United Kingdom</v>
          </cell>
          <cell r="F286" t="str">
            <v>52</v>
          </cell>
          <cell r="G286" t="str">
            <v>Industrials</v>
          </cell>
        </row>
        <row r="287">
          <cell r="C287" t="str">
            <v>ANDREWS SYKES GROUP_2014</v>
          </cell>
          <cell r="D287" t="str">
            <v>GB0002684552</v>
          </cell>
          <cell r="E287" t="str">
            <v>United Kingdom</v>
          </cell>
          <cell r="F287" t="str">
            <v>52</v>
          </cell>
          <cell r="G287" t="str">
            <v>Industrials</v>
          </cell>
        </row>
        <row r="288">
          <cell r="C288" t="str">
            <v>ANDREWS SYKES GROUP_2015</v>
          </cell>
          <cell r="D288" t="str">
            <v>GB0002684552</v>
          </cell>
          <cell r="E288" t="str">
            <v>United Kingdom</v>
          </cell>
          <cell r="F288" t="str">
            <v>52</v>
          </cell>
          <cell r="G288" t="str">
            <v>Industrials</v>
          </cell>
        </row>
        <row r="289">
          <cell r="C289" t="str">
            <v>ANDREWS SYKES GROUP_2016</v>
          </cell>
          <cell r="D289" t="str">
            <v>GB0002684552</v>
          </cell>
          <cell r="E289" t="str">
            <v>United Kingdom</v>
          </cell>
          <cell r="F289" t="str">
            <v>52</v>
          </cell>
          <cell r="G289" t="str">
            <v>Industrials</v>
          </cell>
        </row>
        <row r="290">
          <cell r="C290" t="str">
            <v>ANDREWS SYKES GROUP_2017</v>
          </cell>
          <cell r="D290" t="str">
            <v>GB0002684552</v>
          </cell>
          <cell r="E290" t="str">
            <v>United Kingdom</v>
          </cell>
          <cell r="F290" t="str">
            <v>52</v>
          </cell>
          <cell r="G290" t="str">
            <v>Industrials</v>
          </cell>
        </row>
        <row r="291">
          <cell r="C291" t="str">
            <v>ANDREWS SYKES GROUP_2018</v>
          </cell>
          <cell r="D291" t="str">
            <v>GB0002684552</v>
          </cell>
          <cell r="E291" t="str">
            <v>United Kingdom</v>
          </cell>
          <cell r="F291" t="str">
            <v>52</v>
          </cell>
          <cell r="G291" t="str">
            <v>Industrials</v>
          </cell>
        </row>
        <row r="292">
          <cell r="C292" t="str">
            <v>ANDREWS SYKES GROUP_2019</v>
          </cell>
          <cell r="D292" t="str">
            <v>GB0002684552</v>
          </cell>
          <cell r="E292" t="str">
            <v>United Kingdom</v>
          </cell>
          <cell r="F292" t="str">
            <v>52</v>
          </cell>
          <cell r="G292" t="str">
            <v>Industrials</v>
          </cell>
        </row>
        <row r="293">
          <cell r="C293" t="str">
            <v>ANDRITZ_2011</v>
          </cell>
          <cell r="D293" t="str">
            <v>AT0000730007</v>
          </cell>
          <cell r="E293" t="str">
            <v>Austria</v>
          </cell>
          <cell r="F293" t="str">
            <v>52</v>
          </cell>
          <cell r="G293" t="str">
            <v>Industrials</v>
          </cell>
        </row>
        <row r="294">
          <cell r="C294" t="str">
            <v>ANDRITZ_2012</v>
          </cell>
          <cell r="D294" t="str">
            <v>AT0000730007</v>
          </cell>
          <cell r="E294" t="str">
            <v>Austria</v>
          </cell>
          <cell r="F294" t="str">
            <v>52</v>
          </cell>
          <cell r="G294" t="str">
            <v>Industrials</v>
          </cell>
        </row>
        <row r="295">
          <cell r="C295" t="str">
            <v>ANDRITZ_2013</v>
          </cell>
          <cell r="D295" t="str">
            <v>AT0000730007</v>
          </cell>
          <cell r="E295" t="str">
            <v>Austria</v>
          </cell>
          <cell r="F295" t="str">
            <v>52</v>
          </cell>
          <cell r="G295" t="str">
            <v>Industrials</v>
          </cell>
        </row>
        <row r="296">
          <cell r="C296" t="str">
            <v>ANDRITZ_2014</v>
          </cell>
          <cell r="D296" t="str">
            <v>AT0000730007</v>
          </cell>
          <cell r="E296" t="str">
            <v>Austria</v>
          </cell>
          <cell r="F296" t="str">
            <v>52</v>
          </cell>
          <cell r="G296" t="str">
            <v>Industrials</v>
          </cell>
        </row>
        <row r="297">
          <cell r="C297" t="str">
            <v>ANDRITZ_2015</v>
          </cell>
          <cell r="D297" t="str">
            <v>AT0000730007</v>
          </cell>
          <cell r="E297" t="str">
            <v>Austria</v>
          </cell>
          <cell r="F297" t="str">
            <v>52</v>
          </cell>
          <cell r="G297" t="str">
            <v>Industrials</v>
          </cell>
        </row>
        <row r="298">
          <cell r="C298" t="str">
            <v>ANDRITZ_2016</v>
          </cell>
          <cell r="D298" t="str">
            <v>AT0000730007</v>
          </cell>
          <cell r="E298" t="str">
            <v>Austria</v>
          </cell>
          <cell r="F298" t="str">
            <v>52</v>
          </cell>
          <cell r="G298" t="str">
            <v>Industrials</v>
          </cell>
        </row>
        <row r="299">
          <cell r="C299" t="str">
            <v>ANDRITZ_2017</v>
          </cell>
          <cell r="D299" t="str">
            <v>AT0000730007</v>
          </cell>
          <cell r="E299" t="str">
            <v>Austria</v>
          </cell>
          <cell r="F299" t="str">
            <v>52</v>
          </cell>
          <cell r="G299" t="str">
            <v>Industrials</v>
          </cell>
        </row>
        <row r="300">
          <cell r="C300" t="str">
            <v>ANDRITZ_2018</v>
          </cell>
          <cell r="D300" t="str">
            <v>AT0000730007</v>
          </cell>
          <cell r="E300" t="str">
            <v>Austria</v>
          </cell>
          <cell r="F300" t="str">
            <v>52</v>
          </cell>
          <cell r="G300" t="str">
            <v>Industrials</v>
          </cell>
        </row>
        <row r="301">
          <cell r="C301" t="str">
            <v>ANDRITZ_2019</v>
          </cell>
          <cell r="D301" t="str">
            <v>AT0000730007</v>
          </cell>
          <cell r="E301" t="str">
            <v>Austria</v>
          </cell>
          <cell r="F301" t="str">
            <v>52</v>
          </cell>
          <cell r="G301" t="str">
            <v>Industrials</v>
          </cell>
        </row>
        <row r="302">
          <cell r="C302" t="str">
            <v>ANGLO AMERICAN_2011</v>
          </cell>
          <cell r="D302" t="str">
            <v>GB00B1XZS820</v>
          </cell>
          <cell r="E302" t="str">
            <v>United Kingdom</v>
          </cell>
          <cell r="F302" t="str">
            <v>51</v>
          </cell>
          <cell r="G302" t="str">
            <v>Basic Materials</v>
          </cell>
        </row>
        <row r="303">
          <cell r="C303" t="str">
            <v>ANGLO AMERICAN_2012</v>
          </cell>
          <cell r="D303" t="str">
            <v>GB00B1XZS820</v>
          </cell>
          <cell r="E303" t="str">
            <v>United Kingdom</v>
          </cell>
          <cell r="F303" t="str">
            <v>51</v>
          </cell>
          <cell r="G303" t="str">
            <v>Basic Materials</v>
          </cell>
        </row>
        <row r="304">
          <cell r="C304" t="str">
            <v>ANGLO AMERICAN_2013</v>
          </cell>
          <cell r="D304" t="str">
            <v>GB00B1XZS820</v>
          </cell>
          <cell r="E304" t="str">
            <v>United Kingdom</v>
          </cell>
          <cell r="F304" t="str">
            <v>51</v>
          </cell>
          <cell r="G304" t="str">
            <v>Basic Materials</v>
          </cell>
        </row>
        <row r="305">
          <cell r="C305" t="str">
            <v>ANGLO AMERICAN_2015</v>
          </cell>
          <cell r="D305" t="str">
            <v>GB00B1XZS820</v>
          </cell>
          <cell r="E305" t="str">
            <v>United Kingdom</v>
          </cell>
          <cell r="F305" t="str">
            <v>51</v>
          </cell>
          <cell r="G305" t="str">
            <v>Basic Materials</v>
          </cell>
        </row>
        <row r="306">
          <cell r="C306" t="str">
            <v>ANGLO AMERICAN_2016</v>
          </cell>
          <cell r="D306" t="str">
            <v>GB00B1XZS820</v>
          </cell>
          <cell r="E306" t="str">
            <v>United Kingdom</v>
          </cell>
          <cell r="F306" t="str">
            <v>51</v>
          </cell>
          <cell r="G306" t="str">
            <v>Basic Materials</v>
          </cell>
        </row>
        <row r="307">
          <cell r="C307" t="str">
            <v>ANGLO AMERICAN_2017</v>
          </cell>
          <cell r="D307" t="str">
            <v>GB00B1XZS820</v>
          </cell>
          <cell r="E307" t="str">
            <v>United Kingdom</v>
          </cell>
          <cell r="F307" t="str">
            <v>51</v>
          </cell>
          <cell r="G307" t="str">
            <v>Basic Materials</v>
          </cell>
        </row>
        <row r="308">
          <cell r="C308" t="str">
            <v>ANGLO ASIAN MINING_2011</v>
          </cell>
          <cell r="D308" t="str">
            <v>GB00B0C18177</v>
          </cell>
          <cell r="E308" t="str">
            <v>United Kingdom</v>
          </cell>
          <cell r="F308" t="str">
            <v>51</v>
          </cell>
          <cell r="G308" t="str">
            <v>Basic Materials</v>
          </cell>
        </row>
        <row r="309">
          <cell r="C309" t="str">
            <v>ANGLO ASIAN MINING_2012</v>
          </cell>
          <cell r="D309" t="str">
            <v>GB00B0C18177</v>
          </cell>
          <cell r="E309" t="str">
            <v>United Kingdom</v>
          </cell>
          <cell r="F309" t="str">
            <v>51</v>
          </cell>
          <cell r="G309" t="str">
            <v>Basic Materials</v>
          </cell>
        </row>
        <row r="310">
          <cell r="C310" t="str">
            <v>ANGLO ASIAN MINING_2013</v>
          </cell>
          <cell r="D310" t="str">
            <v>GB00B0C18177</v>
          </cell>
          <cell r="E310" t="str">
            <v>United Kingdom</v>
          </cell>
          <cell r="F310" t="str">
            <v>51</v>
          </cell>
          <cell r="G310" t="str">
            <v>Basic Materials</v>
          </cell>
        </row>
        <row r="311">
          <cell r="C311" t="str">
            <v>ANGLO ASIAN MINING_2014</v>
          </cell>
          <cell r="D311" t="str">
            <v>GB00B0C18177</v>
          </cell>
          <cell r="E311" t="str">
            <v>United Kingdom</v>
          </cell>
          <cell r="F311" t="str">
            <v>51</v>
          </cell>
          <cell r="G311" t="str">
            <v>Basic Materials</v>
          </cell>
        </row>
        <row r="312">
          <cell r="C312" t="str">
            <v>ANGLO ASIAN MINING_2015</v>
          </cell>
          <cell r="D312" t="str">
            <v>GB00B0C18177</v>
          </cell>
          <cell r="E312" t="str">
            <v>United Kingdom</v>
          </cell>
          <cell r="F312" t="str">
            <v>51</v>
          </cell>
          <cell r="G312" t="str">
            <v>Basic Materials</v>
          </cell>
        </row>
        <row r="313">
          <cell r="C313" t="str">
            <v>ANGLO ASIAN MINING_2016</v>
          </cell>
          <cell r="D313" t="str">
            <v>GB00B0C18177</v>
          </cell>
          <cell r="E313" t="str">
            <v>United Kingdom</v>
          </cell>
          <cell r="F313" t="str">
            <v>51</v>
          </cell>
          <cell r="G313" t="str">
            <v>Basic Materials</v>
          </cell>
        </row>
        <row r="314">
          <cell r="C314" t="str">
            <v>ANGLO ASIAN MINING_2017</v>
          </cell>
          <cell r="D314" t="str">
            <v>GB00B0C18177</v>
          </cell>
          <cell r="E314" t="str">
            <v>United Kingdom</v>
          </cell>
          <cell r="F314" t="str">
            <v>51</v>
          </cell>
          <cell r="G314" t="str">
            <v>Basic Materials</v>
          </cell>
        </row>
        <row r="315">
          <cell r="C315" t="str">
            <v>ANGLO ASIAN MINING_2018</v>
          </cell>
          <cell r="D315" t="str">
            <v>GB00B0C18177</v>
          </cell>
          <cell r="E315" t="str">
            <v>United Kingdom</v>
          </cell>
          <cell r="F315" t="str">
            <v>51</v>
          </cell>
          <cell r="G315" t="str">
            <v>Basic Materials</v>
          </cell>
        </row>
        <row r="316">
          <cell r="C316" t="str">
            <v>ANGLO ASIAN MINING_2019</v>
          </cell>
          <cell r="D316" t="str">
            <v>GB00B0C18177</v>
          </cell>
          <cell r="E316" t="str">
            <v>United Kingdom</v>
          </cell>
          <cell r="F316" t="str">
            <v>51</v>
          </cell>
          <cell r="G316" t="str">
            <v>Basic Materials</v>
          </cell>
        </row>
        <row r="317">
          <cell r="C317" t="str">
            <v>ANGLO-EASTERN PLTNS._2011</v>
          </cell>
          <cell r="D317" t="str">
            <v>GB0000365774</v>
          </cell>
          <cell r="E317" t="str">
            <v>United Kingdom</v>
          </cell>
          <cell r="F317" t="str">
            <v>54</v>
          </cell>
          <cell r="G317" t="str">
            <v>Consumer Non-Cyclicals</v>
          </cell>
        </row>
        <row r="318">
          <cell r="C318" t="str">
            <v>ANGLO-EASTERN PLTNS._2012</v>
          </cell>
          <cell r="D318" t="str">
            <v>GB0000365774</v>
          </cell>
          <cell r="E318" t="str">
            <v>United Kingdom</v>
          </cell>
          <cell r="F318" t="str">
            <v>54</v>
          </cell>
          <cell r="G318" t="str">
            <v>Consumer Non-Cyclicals</v>
          </cell>
        </row>
        <row r="319">
          <cell r="C319" t="str">
            <v>ANGLO-EASTERN PLTNS._2013</v>
          </cell>
          <cell r="D319" t="str">
            <v>GB0000365774</v>
          </cell>
          <cell r="E319" t="str">
            <v>United Kingdom</v>
          </cell>
          <cell r="F319" t="str">
            <v>54</v>
          </cell>
          <cell r="G319" t="str">
            <v>Consumer Non-Cyclicals</v>
          </cell>
        </row>
        <row r="320">
          <cell r="C320" t="str">
            <v>ANGLO-EASTERN PLTNS._2014</v>
          </cell>
          <cell r="D320" t="str">
            <v>GB0000365774</v>
          </cell>
          <cell r="E320" t="str">
            <v>United Kingdom</v>
          </cell>
          <cell r="F320" t="str">
            <v>54</v>
          </cell>
          <cell r="G320" t="str">
            <v>Consumer Non-Cyclicals</v>
          </cell>
        </row>
        <row r="321">
          <cell r="C321" t="str">
            <v>ANGLO-EASTERN PLTNS._2015</v>
          </cell>
          <cell r="D321" t="str">
            <v>GB0000365774</v>
          </cell>
          <cell r="E321" t="str">
            <v>United Kingdom</v>
          </cell>
          <cell r="F321" t="str">
            <v>54</v>
          </cell>
          <cell r="G321" t="str">
            <v>Consumer Non-Cyclicals</v>
          </cell>
        </row>
        <row r="322">
          <cell r="C322" t="str">
            <v>ANGLO-EASTERN PLTNS._2016</v>
          </cell>
          <cell r="D322" t="str">
            <v>GB0000365774</v>
          </cell>
          <cell r="E322" t="str">
            <v>United Kingdom</v>
          </cell>
          <cell r="F322" t="str">
            <v>54</v>
          </cell>
          <cell r="G322" t="str">
            <v>Consumer Non-Cyclicals</v>
          </cell>
        </row>
        <row r="323">
          <cell r="C323" t="str">
            <v>ANGLO-EASTERN PLTNS._2017</v>
          </cell>
          <cell r="D323" t="str">
            <v>GB0000365774</v>
          </cell>
          <cell r="E323" t="str">
            <v>United Kingdom</v>
          </cell>
          <cell r="F323" t="str">
            <v>54</v>
          </cell>
          <cell r="G323" t="str">
            <v>Consumer Non-Cyclicals</v>
          </cell>
        </row>
        <row r="324">
          <cell r="C324" t="str">
            <v>ARCADIS_2011</v>
          </cell>
          <cell r="D324" t="str">
            <v>NL0006237562</v>
          </cell>
          <cell r="E324" t="str">
            <v>Netherlands</v>
          </cell>
          <cell r="F324" t="str">
            <v>52</v>
          </cell>
          <cell r="G324" t="str">
            <v>Industrials</v>
          </cell>
        </row>
        <row r="325">
          <cell r="C325" t="str">
            <v>ARCADIS_2012</v>
          </cell>
          <cell r="D325" t="str">
            <v>NL0006237562</v>
          </cell>
          <cell r="E325" t="str">
            <v>Netherlands</v>
          </cell>
          <cell r="F325" t="str">
            <v>52</v>
          </cell>
          <cell r="G325" t="str">
            <v>Industrials</v>
          </cell>
        </row>
        <row r="326">
          <cell r="C326" t="str">
            <v>ARCADIS_2013</v>
          </cell>
          <cell r="D326" t="str">
            <v>NL0006237562</v>
          </cell>
          <cell r="E326" t="str">
            <v>Netherlands</v>
          </cell>
          <cell r="F326" t="str">
            <v>52</v>
          </cell>
          <cell r="G326" t="str">
            <v>Industrials</v>
          </cell>
        </row>
        <row r="327">
          <cell r="C327" t="str">
            <v>ARCADIS_2014</v>
          </cell>
          <cell r="D327" t="str">
            <v>NL0006237562</v>
          </cell>
          <cell r="E327" t="str">
            <v>Netherlands</v>
          </cell>
          <cell r="F327" t="str">
            <v>52</v>
          </cell>
          <cell r="G327" t="str">
            <v>Industrials</v>
          </cell>
        </row>
        <row r="328">
          <cell r="C328" t="str">
            <v>ARCADIS_2015</v>
          </cell>
          <cell r="D328" t="str">
            <v>NL0006237562</v>
          </cell>
          <cell r="E328" t="str">
            <v>Netherlands</v>
          </cell>
          <cell r="F328" t="str">
            <v>52</v>
          </cell>
          <cell r="G328" t="str">
            <v>Industrials</v>
          </cell>
        </row>
        <row r="329">
          <cell r="C329" t="str">
            <v>ARCADIS_2016</v>
          </cell>
          <cell r="D329" t="str">
            <v>NL0006237562</v>
          </cell>
          <cell r="E329" t="str">
            <v>Netherlands</v>
          </cell>
          <cell r="F329" t="str">
            <v>52</v>
          </cell>
          <cell r="G329" t="str">
            <v>Industrials</v>
          </cell>
        </row>
        <row r="330">
          <cell r="C330" t="str">
            <v>ARCADIS_2017</v>
          </cell>
          <cell r="D330" t="str">
            <v>NL0006237562</v>
          </cell>
          <cell r="E330" t="str">
            <v>Netherlands</v>
          </cell>
          <cell r="F330" t="str">
            <v>52</v>
          </cell>
          <cell r="G330" t="str">
            <v>Industrials</v>
          </cell>
        </row>
        <row r="331">
          <cell r="C331" t="str">
            <v>ARCADIS_2018</v>
          </cell>
          <cell r="D331" t="str">
            <v>NL0006237562</v>
          </cell>
          <cell r="E331" t="str">
            <v>Netherlands</v>
          </cell>
          <cell r="F331" t="str">
            <v>52</v>
          </cell>
          <cell r="G331" t="str">
            <v>Industrials</v>
          </cell>
        </row>
        <row r="332">
          <cell r="C332" t="str">
            <v>ARCADIS_2019</v>
          </cell>
          <cell r="D332" t="str">
            <v>NL0006237562</v>
          </cell>
          <cell r="E332" t="str">
            <v>Netherlands</v>
          </cell>
          <cell r="F332" t="str">
            <v>52</v>
          </cell>
          <cell r="G332" t="str">
            <v>Industrials</v>
          </cell>
        </row>
        <row r="333">
          <cell r="C333" t="str">
            <v>ARCELORMITTAL_2011</v>
          </cell>
          <cell r="D333" t="str">
            <v>LU1598757687</v>
          </cell>
          <cell r="E333" t="str">
            <v>Netherlands</v>
          </cell>
          <cell r="F333" t="str">
            <v>51</v>
          </cell>
          <cell r="G333" t="str">
            <v>Basic Materials</v>
          </cell>
        </row>
        <row r="334">
          <cell r="C334" t="str">
            <v>ARCELORMITTAL_2012</v>
          </cell>
          <cell r="D334" t="str">
            <v>LU1598757687</v>
          </cell>
          <cell r="E334" t="str">
            <v>Netherlands</v>
          </cell>
          <cell r="F334" t="str">
            <v>51</v>
          </cell>
          <cell r="G334" t="str">
            <v>Basic Materials</v>
          </cell>
        </row>
        <row r="335">
          <cell r="C335" t="str">
            <v>ARCELORMITTAL_2013</v>
          </cell>
          <cell r="D335" t="str">
            <v>LU1598757687</v>
          </cell>
          <cell r="E335" t="str">
            <v>Netherlands</v>
          </cell>
          <cell r="F335" t="str">
            <v>51</v>
          </cell>
          <cell r="G335" t="str">
            <v>Basic Materials</v>
          </cell>
        </row>
        <row r="336">
          <cell r="C336" t="str">
            <v>ARCELORMITTAL_2014</v>
          </cell>
          <cell r="D336" t="str">
            <v>LU1598757687</v>
          </cell>
          <cell r="E336" t="str">
            <v>Netherlands</v>
          </cell>
          <cell r="F336" t="str">
            <v>51</v>
          </cell>
          <cell r="G336" t="str">
            <v>Basic Materials</v>
          </cell>
        </row>
        <row r="337">
          <cell r="C337" t="str">
            <v>ARCELORMITTAL_2015</v>
          </cell>
          <cell r="D337" t="str">
            <v>LU1598757687</v>
          </cell>
          <cell r="E337" t="str">
            <v>Netherlands</v>
          </cell>
          <cell r="F337" t="str">
            <v>51</v>
          </cell>
          <cell r="G337" t="str">
            <v>Basic Materials</v>
          </cell>
        </row>
        <row r="338">
          <cell r="C338" t="str">
            <v>ARCELORMITTAL_2016</v>
          </cell>
          <cell r="D338" t="str">
            <v>LU1598757687</v>
          </cell>
          <cell r="E338" t="str">
            <v>Netherlands</v>
          </cell>
          <cell r="F338" t="str">
            <v>51</v>
          </cell>
          <cell r="G338" t="str">
            <v>Basic Materials</v>
          </cell>
        </row>
        <row r="339">
          <cell r="C339" t="str">
            <v>ARCELORMITTAL_2017</v>
          </cell>
          <cell r="D339" t="str">
            <v>LU1598757687</v>
          </cell>
          <cell r="E339" t="str">
            <v>Netherlands</v>
          </cell>
          <cell r="F339" t="str">
            <v>51</v>
          </cell>
          <cell r="G339" t="str">
            <v>Basic Materials</v>
          </cell>
        </row>
        <row r="340">
          <cell r="C340" t="str">
            <v>ARCELORMITTAL_2018</v>
          </cell>
          <cell r="D340" t="str">
            <v>LU1598757687</v>
          </cell>
          <cell r="E340" t="str">
            <v>Netherlands</v>
          </cell>
          <cell r="F340" t="str">
            <v>51</v>
          </cell>
          <cell r="G340" t="str">
            <v>Basic Materials</v>
          </cell>
        </row>
        <row r="341">
          <cell r="C341" t="str">
            <v>ARCELORMITTAL_2019</v>
          </cell>
          <cell r="D341" t="str">
            <v>LU1598757687</v>
          </cell>
          <cell r="E341" t="str">
            <v>Netherlands</v>
          </cell>
          <cell r="F341" t="str">
            <v>51</v>
          </cell>
          <cell r="G341" t="str">
            <v>Basic Materials</v>
          </cell>
        </row>
        <row r="342">
          <cell r="C342" t="str">
            <v>ARCTIC PAPER_2011</v>
          </cell>
          <cell r="D342" t="str">
            <v>PLARTPR00012</v>
          </cell>
          <cell r="E342" t="str">
            <v>Poland</v>
          </cell>
          <cell r="F342" t="str">
            <v>51</v>
          </cell>
          <cell r="G342" t="str">
            <v>Basic Materials</v>
          </cell>
        </row>
        <row r="343">
          <cell r="C343" t="str">
            <v>ARCTIC PAPER_2012</v>
          </cell>
          <cell r="D343" t="str">
            <v>PLARTPR00012</v>
          </cell>
          <cell r="E343" t="str">
            <v>Poland</v>
          </cell>
          <cell r="F343" t="str">
            <v>51</v>
          </cell>
          <cell r="G343" t="str">
            <v>Basic Materials</v>
          </cell>
        </row>
        <row r="344">
          <cell r="C344" t="str">
            <v>ARCTIC PAPER_2013</v>
          </cell>
          <cell r="D344" t="str">
            <v>PLARTPR00012</v>
          </cell>
          <cell r="E344" t="str">
            <v>Poland</v>
          </cell>
          <cell r="F344" t="str">
            <v>51</v>
          </cell>
          <cell r="G344" t="str">
            <v>Basic Materials</v>
          </cell>
        </row>
        <row r="345">
          <cell r="C345" t="str">
            <v>ARCTIC PAPER_2014</v>
          </cell>
          <cell r="D345" t="str">
            <v>PLARTPR00012</v>
          </cell>
          <cell r="E345" t="str">
            <v>Poland</v>
          </cell>
          <cell r="F345" t="str">
            <v>51</v>
          </cell>
          <cell r="G345" t="str">
            <v>Basic Materials</v>
          </cell>
        </row>
        <row r="346">
          <cell r="C346" t="str">
            <v>ARCTIC PAPER_2015</v>
          </cell>
          <cell r="D346" t="str">
            <v>PLARTPR00012</v>
          </cell>
          <cell r="E346" t="str">
            <v>Poland</v>
          </cell>
          <cell r="F346" t="str">
            <v>51</v>
          </cell>
          <cell r="G346" t="str">
            <v>Basic Materials</v>
          </cell>
        </row>
        <row r="347">
          <cell r="C347" t="str">
            <v>ARCTIC PAPER_2016</v>
          </cell>
          <cell r="D347" t="str">
            <v>PLARTPR00012</v>
          </cell>
          <cell r="E347" t="str">
            <v>Poland</v>
          </cell>
          <cell r="F347" t="str">
            <v>51</v>
          </cell>
          <cell r="G347" t="str">
            <v>Basic Materials</v>
          </cell>
        </row>
        <row r="348">
          <cell r="C348" t="str">
            <v>ARCTIC PAPER_2017</v>
          </cell>
          <cell r="D348" t="str">
            <v>PLARTPR00012</v>
          </cell>
          <cell r="E348" t="str">
            <v>Poland</v>
          </cell>
          <cell r="F348" t="str">
            <v>51</v>
          </cell>
          <cell r="G348" t="str">
            <v>Basic Materials</v>
          </cell>
        </row>
        <row r="349">
          <cell r="C349" t="str">
            <v>ARCTIC PAPER_2018</v>
          </cell>
          <cell r="D349" t="str">
            <v>PLARTPR00012</v>
          </cell>
          <cell r="E349" t="str">
            <v>Poland</v>
          </cell>
          <cell r="F349" t="str">
            <v>51</v>
          </cell>
          <cell r="G349" t="str">
            <v>Basic Materials</v>
          </cell>
        </row>
        <row r="350">
          <cell r="C350" t="str">
            <v>ARCTIC PAPER_2019</v>
          </cell>
          <cell r="D350" t="str">
            <v>PLARTPR00012</v>
          </cell>
          <cell r="E350" t="str">
            <v>Poland</v>
          </cell>
          <cell r="F350" t="str">
            <v>51</v>
          </cell>
          <cell r="G350" t="str">
            <v>Basic Materials</v>
          </cell>
        </row>
        <row r="351">
          <cell r="C351" t="str">
            <v>ARSENAL HOLDINGS_2011</v>
          </cell>
          <cell r="D351" t="str">
            <v>GB0030895238</v>
          </cell>
          <cell r="E351" t="str">
            <v>United Kingdom</v>
          </cell>
          <cell r="F351" t="str">
            <v>53</v>
          </cell>
          <cell r="G351" t="str">
            <v>Consumer Cyclicals</v>
          </cell>
        </row>
        <row r="352">
          <cell r="C352" t="str">
            <v>ARSENAL HOLDINGS_2012</v>
          </cell>
          <cell r="D352" t="str">
            <v>GB0030895238</v>
          </cell>
          <cell r="E352" t="str">
            <v>United Kingdom</v>
          </cell>
          <cell r="F352" t="str">
            <v>53</v>
          </cell>
          <cell r="G352" t="str">
            <v>Consumer Cyclicals</v>
          </cell>
        </row>
        <row r="353">
          <cell r="C353" t="str">
            <v>ARSENAL HOLDINGS_2013</v>
          </cell>
          <cell r="D353" t="str">
            <v>GB0030895238</v>
          </cell>
          <cell r="E353" t="str">
            <v>United Kingdom</v>
          </cell>
          <cell r="F353" t="str">
            <v>53</v>
          </cell>
          <cell r="G353" t="str">
            <v>Consumer Cyclicals</v>
          </cell>
        </row>
        <row r="354">
          <cell r="C354" t="str">
            <v>ARSENAL HOLDINGS_2014</v>
          </cell>
          <cell r="D354" t="str">
            <v>GB0030895238</v>
          </cell>
          <cell r="E354" t="str">
            <v>United Kingdom</v>
          </cell>
          <cell r="F354" t="str">
            <v>53</v>
          </cell>
          <cell r="G354" t="str">
            <v>Consumer Cyclicals</v>
          </cell>
        </row>
        <row r="355">
          <cell r="C355" t="str">
            <v>ARSENAL HOLDINGS_2015</v>
          </cell>
          <cell r="D355" t="str">
            <v>GB0030895238</v>
          </cell>
          <cell r="E355" t="str">
            <v>United Kingdom</v>
          </cell>
          <cell r="F355" t="str">
            <v>53</v>
          </cell>
          <cell r="G355" t="str">
            <v>Consumer Cyclicals</v>
          </cell>
        </row>
        <row r="356">
          <cell r="C356" t="str">
            <v>ARSENAL HOLDINGS_2016</v>
          </cell>
          <cell r="D356" t="str">
            <v>GB0030895238</v>
          </cell>
          <cell r="E356" t="str">
            <v>United Kingdom</v>
          </cell>
          <cell r="F356" t="str">
            <v>53</v>
          </cell>
          <cell r="G356" t="str">
            <v>Consumer Cyclicals</v>
          </cell>
        </row>
        <row r="357">
          <cell r="C357" t="str">
            <v>ARSENAL HOLDINGS_2017</v>
          </cell>
          <cell r="D357" t="str">
            <v>GB0030895238</v>
          </cell>
          <cell r="E357" t="str">
            <v>United Kingdom</v>
          </cell>
          <cell r="F357" t="str">
            <v>53</v>
          </cell>
          <cell r="G357" t="str">
            <v>Consumer Cyclicals</v>
          </cell>
        </row>
        <row r="358">
          <cell r="C358" t="str">
            <v>ARSENAL HOLDINGS_2018</v>
          </cell>
          <cell r="D358" t="str">
            <v>GB0030895238</v>
          </cell>
          <cell r="E358" t="str">
            <v>United Kingdom</v>
          </cell>
          <cell r="F358" t="str">
            <v>53</v>
          </cell>
          <cell r="G358" t="str">
            <v>Consumer Cyclicals</v>
          </cell>
        </row>
        <row r="359">
          <cell r="C359" t="str">
            <v>ASCOPIAVE_2011</v>
          </cell>
          <cell r="D359" t="str">
            <v>IT0004093263</v>
          </cell>
          <cell r="E359" t="str">
            <v>Italy</v>
          </cell>
          <cell r="F359" t="str">
            <v>59</v>
          </cell>
          <cell r="G359" t="str">
            <v>Utilities</v>
          </cell>
        </row>
        <row r="360">
          <cell r="C360" t="str">
            <v>ASCOPIAVE_2012</v>
          </cell>
          <cell r="D360" t="str">
            <v>IT0004093263</v>
          </cell>
          <cell r="E360" t="str">
            <v>Italy</v>
          </cell>
          <cell r="F360" t="str">
            <v>59</v>
          </cell>
          <cell r="G360" t="str">
            <v>Utilities</v>
          </cell>
        </row>
        <row r="361">
          <cell r="C361" t="str">
            <v>ASCOPIAVE_2013</v>
          </cell>
          <cell r="D361" t="str">
            <v>IT0004093263</v>
          </cell>
          <cell r="E361" t="str">
            <v>Italy</v>
          </cell>
          <cell r="F361" t="str">
            <v>59</v>
          </cell>
          <cell r="G361" t="str">
            <v>Utilities</v>
          </cell>
        </row>
        <row r="362">
          <cell r="C362" t="str">
            <v>ASCOPIAVE_2014</v>
          </cell>
          <cell r="D362" t="str">
            <v>IT0004093263</v>
          </cell>
          <cell r="E362" t="str">
            <v>Italy</v>
          </cell>
          <cell r="F362" t="str">
            <v>59</v>
          </cell>
          <cell r="G362" t="str">
            <v>Utilities</v>
          </cell>
        </row>
        <row r="363">
          <cell r="C363" t="str">
            <v>ASCOPIAVE_2015</v>
          </cell>
          <cell r="D363" t="str">
            <v>IT0004093263</v>
          </cell>
          <cell r="E363" t="str">
            <v>Italy</v>
          </cell>
          <cell r="F363" t="str">
            <v>59</v>
          </cell>
          <cell r="G363" t="str">
            <v>Utilities</v>
          </cell>
        </row>
        <row r="364">
          <cell r="C364" t="str">
            <v>ASCOPIAVE_2016</v>
          </cell>
          <cell r="D364" t="str">
            <v>IT0004093263</v>
          </cell>
          <cell r="E364" t="str">
            <v>Italy</v>
          </cell>
          <cell r="F364" t="str">
            <v>59</v>
          </cell>
          <cell r="G364" t="str">
            <v>Utilities</v>
          </cell>
        </row>
        <row r="365">
          <cell r="C365" t="str">
            <v>ASCOPIAVE_2017</v>
          </cell>
          <cell r="D365" t="str">
            <v>IT0004093263</v>
          </cell>
          <cell r="E365" t="str">
            <v>Italy</v>
          </cell>
          <cell r="F365" t="str">
            <v>59</v>
          </cell>
          <cell r="G365" t="str">
            <v>Utilities</v>
          </cell>
        </row>
        <row r="366">
          <cell r="C366" t="str">
            <v>ASCOPIAVE_2018</v>
          </cell>
          <cell r="D366" t="str">
            <v>IT0004093263</v>
          </cell>
          <cell r="E366" t="str">
            <v>Italy</v>
          </cell>
          <cell r="F366" t="str">
            <v>59</v>
          </cell>
          <cell r="G366" t="str">
            <v>Utilities</v>
          </cell>
        </row>
        <row r="367">
          <cell r="C367" t="str">
            <v>ASCOPIAVE_2019</v>
          </cell>
          <cell r="D367" t="str">
            <v>IT0004093263</v>
          </cell>
          <cell r="E367" t="str">
            <v>Italy</v>
          </cell>
          <cell r="F367" t="str">
            <v>59</v>
          </cell>
          <cell r="G367" t="str">
            <v>Utilities</v>
          </cell>
        </row>
        <row r="368">
          <cell r="C368" t="str">
            <v>ASHLEY(LAURA) HOLDINGS_2011</v>
          </cell>
          <cell r="D368" t="str">
            <v>GB0000533728</v>
          </cell>
          <cell r="E368" t="str">
            <v>United Kingdom</v>
          </cell>
          <cell r="F368" t="str">
            <v>53</v>
          </cell>
          <cell r="G368" t="str">
            <v>Consumer Cyclicals</v>
          </cell>
        </row>
        <row r="369">
          <cell r="C369" t="str">
            <v>ASHLEY(LAURA) HOLDINGS_2012</v>
          </cell>
          <cell r="D369" t="str">
            <v>GB0000533728</v>
          </cell>
          <cell r="E369" t="str">
            <v>United Kingdom</v>
          </cell>
          <cell r="F369" t="str">
            <v>53</v>
          </cell>
          <cell r="G369" t="str">
            <v>Consumer Cyclicals</v>
          </cell>
        </row>
        <row r="370">
          <cell r="C370" t="str">
            <v>ASHLEY(LAURA) HOLDINGS_2013</v>
          </cell>
          <cell r="D370" t="str">
            <v>GB0000533728</v>
          </cell>
          <cell r="E370" t="str">
            <v>United Kingdom</v>
          </cell>
          <cell r="F370" t="str">
            <v>53</v>
          </cell>
          <cell r="G370" t="str">
            <v>Consumer Cyclicals</v>
          </cell>
        </row>
        <row r="371">
          <cell r="C371" t="str">
            <v>ASHLEY(LAURA) HOLDINGS_2014</v>
          </cell>
          <cell r="D371" t="str">
            <v>GB0000533728</v>
          </cell>
          <cell r="E371" t="str">
            <v>United Kingdom</v>
          </cell>
          <cell r="F371" t="str">
            <v>53</v>
          </cell>
          <cell r="G371" t="str">
            <v>Consumer Cyclicals</v>
          </cell>
        </row>
        <row r="372">
          <cell r="C372" t="str">
            <v>ASHLEY(LAURA) HOLDINGS_2015</v>
          </cell>
          <cell r="D372" t="str">
            <v>GB0000533728</v>
          </cell>
          <cell r="E372" t="str">
            <v>United Kingdom</v>
          </cell>
          <cell r="F372" t="str">
            <v>53</v>
          </cell>
          <cell r="G372" t="str">
            <v>Consumer Cyclicals</v>
          </cell>
        </row>
        <row r="373">
          <cell r="C373" t="str">
            <v>ASHLEY(LAURA) HOLDINGS_2016</v>
          </cell>
          <cell r="D373" t="str">
            <v>GB0000533728</v>
          </cell>
          <cell r="E373" t="str">
            <v>United Kingdom</v>
          </cell>
          <cell r="F373" t="str">
            <v>53</v>
          </cell>
          <cell r="G373" t="str">
            <v>Consumer Cyclicals</v>
          </cell>
        </row>
        <row r="374">
          <cell r="C374" t="str">
            <v>ASHLEY(LAURA) HOLDINGS_2017</v>
          </cell>
          <cell r="D374" t="str">
            <v>GB0000533728</v>
          </cell>
          <cell r="E374" t="str">
            <v>United Kingdom</v>
          </cell>
          <cell r="F374" t="str">
            <v>53</v>
          </cell>
          <cell r="G374" t="str">
            <v>Consumer Cyclicals</v>
          </cell>
        </row>
        <row r="375">
          <cell r="C375" t="str">
            <v>ASHTEAD GROUP_2011</v>
          </cell>
          <cell r="D375" t="str">
            <v>GB0000536739</v>
          </cell>
          <cell r="E375" t="str">
            <v>United Kingdom</v>
          </cell>
          <cell r="F375" t="str">
            <v>52</v>
          </cell>
          <cell r="G375" t="str">
            <v>Industrials</v>
          </cell>
        </row>
        <row r="376">
          <cell r="C376" t="str">
            <v>ASHTEAD GROUP_2012</v>
          </cell>
          <cell r="D376" t="str">
            <v>GB0000536739</v>
          </cell>
          <cell r="E376" t="str">
            <v>United Kingdom</v>
          </cell>
          <cell r="F376" t="str">
            <v>52</v>
          </cell>
          <cell r="G376" t="str">
            <v>Industrials</v>
          </cell>
        </row>
        <row r="377">
          <cell r="C377" t="str">
            <v>ASHTEAD GROUP_2013</v>
          </cell>
          <cell r="D377" t="str">
            <v>GB0000536739</v>
          </cell>
          <cell r="E377" t="str">
            <v>United Kingdom</v>
          </cell>
          <cell r="F377" t="str">
            <v>52</v>
          </cell>
          <cell r="G377" t="str">
            <v>Industrials</v>
          </cell>
        </row>
        <row r="378">
          <cell r="C378" t="str">
            <v>ASHTEAD GROUP_2014</v>
          </cell>
          <cell r="D378" t="str">
            <v>GB0000536739</v>
          </cell>
          <cell r="E378" t="str">
            <v>United Kingdom</v>
          </cell>
          <cell r="F378" t="str">
            <v>52</v>
          </cell>
          <cell r="G378" t="str">
            <v>Industrials</v>
          </cell>
        </row>
        <row r="379">
          <cell r="C379" t="str">
            <v>ASHTEAD GROUP_2015</v>
          </cell>
          <cell r="D379" t="str">
            <v>GB0000536739</v>
          </cell>
          <cell r="E379" t="str">
            <v>United Kingdom</v>
          </cell>
          <cell r="F379" t="str">
            <v>52</v>
          </cell>
          <cell r="G379" t="str">
            <v>Industrials</v>
          </cell>
        </row>
        <row r="380">
          <cell r="C380" t="str">
            <v>ASHTEAD GROUP_2016</v>
          </cell>
          <cell r="D380" t="str">
            <v>GB0000536739</v>
          </cell>
          <cell r="E380" t="str">
            <v>United Kingdom</v>
          </cell>
          <cell r="F380" t="str">
            <v>52</v>
          </cell>
          <cell r="G380" t="str">
            <v>Industrials</v>
          </cell>
        </row>
        <row r="381">
          <cell r="C381" t="str">
            <v>ASHTEAD GROUP_2017</v>
          </cell>
          <cell r="D381" t="str">
            <v>GB0000536739</v>
          </cell>
          <cell r="E381" t="str">
            <v>United Kingdom</v>
          </cell>
          <cell r="F381" t="str">
            <v>52</v>
          </cell>
          <cell r="G381" t="str">
            <v>Industrials</v>
          </cell>
        </row>
        <row r="382">
          <cell r="C382" t="str">
            <v>ASHTEAD GROUP_2018</v>
          </cell>
          <cell r="D382" t="str">
            <v>GB0000536739</v>
          </cell>
          <cell r="E382" t="str">
            <v>United Kingdom</v>
          </cell>
          <cell r="F382" t="str">
            <v>52</v>
          </cell>
          <cell r="G382" t="str">
            <v>Industrials</v>
          </cell>
        </row>
        <row r="383">
          <cell r="C383" t="str">
            <v>ASHTEAD GROUP_2019</v>
          </cell>
          <cell r="D383" t="str">
            <v>GB0000536739</v>
          </cell>
          <cell r="E383" t="str">
            <v>United Kingdom</v>
          </cell>
          <cell r="F383" t="str">
            <v>52</v>
          </cell>
          <cell r="G383" t="str">
            <v>Industrials</v>
          </cell>
        </row>
        <row r="384">
          <cell r="C384" t="str">
            <v>ASML HOLDING_2011</v>
          </cell>
          <cell r="D384" t="str">
            <v>NL0010273215</v>
          </cell>
          <cell r="E384" t="str">
            <v>Netherlands</v>
          </cell>
          <cell r="F384" t="str">
            <v>57</v>
          </cell>
          <cell r="G384" t="str">
            <v>Technology</v>
          </cell>
        </row>
        <row r="385">
          <cell r="C385" t="str">
            <v>ASML HOLDING_2012</v>
          </cell>
          <cell r="D385" t="str">
            <v>NL0010273215</v>
          </cell>
          <cell r="E385" t="str">
            <v>Netherlands</v>
          </cell>
          <cell r="F385" t="str">
            <v>57</v>
          </cell>
          <cell r="G385" t="str">
            <v>Technology</v>
          </cell>
        </row>
        <row r="386">
          <cell r="C386" t="str">
            <v>ASML HOLDING_2013</v>
          </cell>
          <cell r="D386" t="str">
            <v>NL0010273215</v>
          </cell>
          <cell r="E386" t="str">
            <v>Netherlands</v>
          </cell>
          <cell r="F386" t="str">
            <v>57</v>
          </cell>
          <cell r="G386" t="str">
            <v>Technology</v>
          </cell>
        </row>
        <row r="387">
          <cell r="C387" t="str">
            <v>ASML HOLDING_2014</v>
          </cell>
          <cell r="D387" t="str">
            <v>NL0010273215</v>
          </cell>
          <cell r="E387" t="str">
            <v>Netherlands</v>
          </cell>
          <cell r="F387" t="str">
            <v>57</v>
          </cell>
          <cell r="G387" t="str">
            <v>Technology</v>
          </cell>
        </row>
        <row r="388">
          <cell r="C388" t="str">
            <v>ASML HOLDING_2015</v>
          </cell>
          <cell r="D388" t="str">
            <v>NL0010273215</v>
          </cell>
          <cell r="E388" t="str">
            <v>Netherlands</v>
          </cell>
          <cell r="F388" t="str">
            <v>57</v>
          </cell>
          <cell r="G388" t="str">
            <v>Technology</v>
          </cell>
        </row>
        <row r="389">
          <cell r="C389" t="str">
            <v>ASML HOLDING_2016</v>
          </cell>
          <cell r="D389" t="str">
            <v>NL0010273215</v>
          </cell>
          <cell r="E389" t="str">
            <v>Netherlands</v>
          </cell>
          <cell r="F389" t="str">
            <v>57</v>
          </cell>
          <cell r="G389" t="str">
            <v>Technology</v>
          </cell>
        </row>
        <row r="390">
          <cell r="C390" t="str">
            <v>ASML HOLDING_2017</v>
          </cell>
          <cell r="D390" t="str">
            <v>NL0010273215</v>
          </cell>
          <cell r="E390" t="str">
            <v>Netherlands</v>
          </cell>
          <cell r="F390" t="str">
            <v>57</v>
          </cell>
          <cell r="G390" t="str">
            <v>Technology</v>
          </cell>
        </row>
        <row r="391">
          <cell r="C391" t="str">
            <v>ASML HOLDING_2018</v>
          </cell>
          <cell r="D391" t="str">
            <v>NL0010273215</v>
          </cell>
          <cell r="E391" t="str">
            <v>Netherlands</v>
          </cell>
          <cell r="F391" t="str">
            <v>57</v>
          </cell>
          <cell r="G391" t="str">
            <v>Technology</v>
          </cell>
        </row>
        <row r="392">
          <cell r="C392" t="str">
            <v>ASML HOLDING_2019</v>
          </cell>
          <cell r="D392" t="str">
            <v>NL0010273215</v>
          </cell>
          <cell r="E392" t="str">
            <v>Netherlands</v>
          </cell>
          <cell r="F392" t="str">
            <v>57</v>
          </cell>
          <cell r="G392" t="str">
            <v>Technology</v>
          </cell>
        </row>
        <row r="393">
          <cell r="C393" t="str">
            <v>ASOS_2011</v>
          </cell>
          <cell r="D393" t="str">
            <v>GB0030927254</v>
          </cell>
          <cell r="E393" t="str">
            <v>United Kingdom</v>
          </cell>
          <cell r="F393" t="str">
            <v>53</v>
          </cell>
          <cell r="G393" t="str">
            <v>Consumer Cyclicals</v>
          </cell>
        </row>
        <row r="394">
          <cell r="C394" t="str">
            <v>ASOS_2012</v>
          </cell>
          <cell r="D394" t="str">
            <v>GB0030927254</v>
          </cell>
          <cell r="E394" t="str">
            <v>United Kingdom</v>
          </cell>
          <cell r="F394" t="str">
            <v>53</v>
          </cell>
          <cell r="G394" t="str">
            <v>Consumer Cyclicals</v>
          </cell>
        </row>
        <row r="395">
          <cell r="C395" t="str">
            <v>ASOS_2013</v>
          </cell>
          <cell r="D395" t="str">
            <v>GB0030927254</v>
          </cell>
          <cell r="E395" t="str">
            <v>United Kingdom</v>
          </cell>
          <cell r="F395" t="str">
            <v>53</v>
          </cell>
          <cell r="G395" t="str">
            <v>Consumer Cyclicals</v>
          </cell>
        </row>
        <row r="396">
          <cell r="C396" t="str">
            <v>ASOS_2014</v>
          </cell>
          <cell r="D396" t="str">
            <v>GB0030927254</v>
          </cell>
          <cell r="E396" t="str">
            <v>United Kingdom</v>
          </cell>
          <cell r="F396" t="str">
            <v>53</v>
          </cell>
          <cell r="G396" t="str">
            <v>Consumer Cyclicals</v>
          </cell>
        </row>
        <row r="397">
          <cell r="C397" t="str">
            <v>ASOS_2015</v>
          </cell>
          <cell r="D397" t="str">
            <v>GB0030927254</v>
          </cell>
          <cell r="E397" t="str">
            <v>United Kingdom</v>
          </cell>
          <cell r="F397" t="str">
            <v>53</v>
          </cell>
          <cell r="G397" t="str">
            <v>Consumer Cyclicals</v>
          </cell>
        </row>
        <row r="398">
          <cell r="C398" t="str">
            <v>ASOS_2016</v>
          </cell>
          <cell r="D398" t="str">
            <v>GB0030927254</v>
          </cell>
          <cell r="E398" t="str">
            <v>United Kingdom</v>
          </cell>
          <cell r="F398" t="str">
            <v>53</v>
          </cell>
          <cell r="G398" t="str">
            <v>Consumer Cyclicals</v>
          </cell>
        </row>
        <row r="399">
          <cell r="C399" t="str">
            <v>ASOS_2017</v>
          </cell>
          <cell r="D399" t="str">
            <v>GB0030927254</v>
          </cell>
          <cell r="E399" t="str">
            <v>United Kingdom</v>
          </cell>
          <cell r="F399" t="str">
            <v>53</v>
          </cell>
          <cell r="G399" t="str">
            <v>Consumer Cyclicals</v>
          </cell>
        </row>
        <row r="400">
          <cell r="C400" t="str">
            <v>ASOS_2018</v>
          </cell>
          <cell r="D400" t="str">
            <v>GB0030927254</v>
          </cell>
          <cell r="E400" t="str">
            <v>United Kingdom</v>
          </cell>
          <cell r="F400" t="str">
            <v>53</v>
          </cell>
          <cell r="G400" t="str">
            <v>Consumer Cyclicals</v>
          </cell>
        </row>
        <row r="401">
          <cell r="C401" t="str">
            <v>ASOS_2019</v>
          </cell>
          <cell r="D401" t="str">
            <v>GB0030927254</v>
          </cell>
          <cell r="E401" t="str">
            <v>United Kingdom</v>
          </cell>
          <cell r="F401" t="str">
            <v>53</v>
          </cell>
          <cell r="G401" t="str">
            <v>Consumer Cyclicals</v>
          </cell>
        </row>
        <row r="402">
          <cell r="C402" t="str">
            <v>ASSECOSEE_2011</v>
          </cell>
          <cell r="D402" t="str">
            <v>PLASSEE00014</v>
          </cell>
          <cell r="E402" t="str">
            <v>Poland</v>
          </cell>
          <cell r="F402" t="str">
            <v>57</v>
          </cell>
          <cell r="G402" t="str">
            <v>Technology</v>
          </cell>
        </row>
        <row r="403">
          <cell r="C403" t="str">
            <v>ASSECOSEE_2012</v>
          </cell>
          <cell r="D403" t="str">
            <v>PLASSEE00014</v>
          </cell>
          <cell r="E403" t="str">
            <v>Poland</v>
          </cell>
          <cell r="F403" t="str">
            <v>57</v>
          </cell>
          <cell r="G403" t="str">
            <v>Technology</v>
          </cell>
        </row>
        <row r="404">
          <cell r="C404" t="str">
            <v>ASSECOSEE_2013</v>
          </cell>
          <cell r="D404" t="str">
            <v>PLASSEE00014</v>
          </cell>
          <cell r="E404" t="str">
            <v>Poland</v>
          </cell>
          <cell r="F404" t="str">
            <v>57</v>
          </cell>
          <cell r="G404" t="str">
            <v>Technology</v>
          </cell>
        </row>
        <row r="405">
          <cell r="C405" t="str">
            <v>ASSECOSEE_2014</v>
          </cell>
          <cell r="D405" t="str">
            <v>PLASSEE00014</v>
          </cell>
          <cell r="E405" t="str">
            <v>Poland</v>
          </cell>
          <cell r="F405" t="str">
            <v>57</v>
          </cell>
          <cell r="G405" t="str">
            <v>Technology</v>
          </cell>
        </row>
        <row r="406">
          <cell r="C406" t="str">
            <v>ASSECOSEE_2015</v>
          </cell>
          <cell r="D406" t="str">
            <v>PLASSEE00014</v>
          </cell>
          <cell r="E406" t="str">
            <v>Poland</v>
          </cell>
          <cell r="F406" t="str">
            <v>57</v>
          </cell>
          <cell r="G406" t="str">
            <v>Technology</v>
          </cell>
        </row>
        <row r="407">
          <cell r="C407" t="str">
            <v>ASSECOSEE_2016</v>
          </cell>
          <cell r="D407" t="str">
            <v>PLASSEE00014</v>
          </cell>
          <cell r="E407" t="str">
            <v>Poland</v>
          </cell>
          <cell r="F407" t="str">
            <v>57</v>
          </cell>
          <cell r="G407" t="str">
            <v>Technology</v>
          </cell>
        </row>
        <row r="408">
          <cell r="C408" t="str">
            <v>ASSECOSEE_2017</v>
          </cell>
          <cell r="D408" t="str">
            <v>PLASSEE00014</v>
          </cell>
          <cell r="E408" t="str">
            <v>Poland</v>
          </cell>
          <cell r="F408" t="str">
            <v>57</v>
          </cell>
          <cell r="G408" t="str">
            <v>Technology</v>
          </cell>
        </row>
        <row r="409">
          <cell r="C409" t="str">
            <v>ASSECOSEE_2018</v>
          </cell>
          <cell r="D409" t="str">
            <v>PLASSEE00014</v>
          </cell>
          <cell r="E409" t="str">
            <v>Poland</v>
          </cell>
          <cell r="F409" t="str">
            <v>57</v>
          </cell>
          <cell r="G409" t="str">
            <v>Technology</v>
          </cell>
        </row>
        <row r="410">
          <cell r="C410" t="str">
            <v>ASSECOSEE_2019</v>
          </cell>
          <cell r="D410" t="str">
            <v>PLASSEE00014</v>
          </cell>
          <cell r="E410" t="str">
            <v>Poland</v>
          </cell>
          <cell r="F410" t="str">
            <v>57</v>
          </cell>
          <cell r="G410" t="str">
            <v>Technology</v>
          </cell>
        </row>
        <row r="411">
          <cell r="C411" t="str">
            <v>ASSOCIATED BRIT.FOODS_2011</v>
          </cell>
          <cell r="D411" t="str">
            <v>GB0006731235</v>
          </cell>
          <cell r="E411" t="str">
            <v>United Kingdom</v>
          </cell>
          <cell r="F411" t="str">
            <v>54</v>
          </cell>
          <cell r="G411" t="str">
            <v>Consumer Non-Cyclicals</v>
          </cell>
        </row>
        <row r="412">
          <cell r="C412" t="str">
            <v>ASSOCIATED BRIT.FOODS_2012</v>
          </cell>
          <cell r="D412" t="str">
            <v>GB0006731235</v>
          </cell>
          <cell r="E412" t="str">
            <v>United Kingdom</v>
          </cell>
          <cell r="F412" t="str">
            <v>54</v>
          </cell>
          <cell r="G412" t="str">
            <v>Consumer Non-Cyclicals</v>
          </cell>
        </row>
        <row r="413">
          <cell r="C413" t="str">
            <v>ASSOCIATED BRIT.FOODS_2013</v>
          </cell>
          <cell r="D413" t="str">
            <v>GB0006731235</v>
          </cell>
          <cell r="E413" t="str">
            <v>United Kingdom</v>
          </cell>
          <cell r="F413" t="str">
            <v>54</v>
          </cell>
          <cell r="G413" t="str">
            <v>Consumer Non-Cyclicals</v>
          </cell>
        </row>
        <row r="414">
          <cell r="C414" t="str">
            <v>ASSOCIATED BRIT.FOODS_2014</v>
          </cell>
          <cell r="D414" t="str">
            <v>GB0006731235</v>
          </cell>
          <cell r="E414" t="str">
            <v>United Kingdom</v>
          </cell>
          <cell r="F414" t="str">
            <v>54</v>
          </cell>
          <cell r="G414" t="str">
            <v>Consumer Non-Cyclicals</v>
          </cell>
        </row>
        <row r="415">
          <cell r="C415" t="str">
            <v>ASSOCIATED BRIT.FOODS_2015</v>
          </cell>
          <cell r="D415" t="str">
            <v>GB0006731235</v>
          </cell>
          <cell r="E415" t="str">
            <v>United Kingdom</v>
          </cell>
          <cell r="F415" t="str">
            <v>54</v>
          </cell>
          <cell r="G415" t="str">
            <v>Consumer Non-Cyclicals</v>
          </cell>
        </row>
        <row r="416">
          <cell r="C416" t="str">
            <v>ASSOCIATED BRIT.FOODS_2016</v>
          </cell>
          <cell r="D416" t="str">
            <v>GB0006731235</v>
          </cell>
          <cell r="E416" t="str">
            <v>United Kingdom</v>
          </cell>
          <cell r="F416" t="str">
            <v>54</v>
          </cell>
          <cell r="G416" t="str">
            <v>Consumer Non-Cyclicals</v>
          </cell>
        </row>
        <row r="417">
          <cell r="C417" t="str">
            <v>ASSOCIATED BRIT.FOODS_2017</v>
          </cell>
          <cell r="D417" t="str">
            <v>GB0006731235</v>
          </cell>
          <cell r="E417" t="str">
            <v>United Kingdom</v>
          </cell>
          <cell r="F417" t="str">
            <v>54</v>
          </cell>
          <cell r="G417" t="str">
            <v>Consumer Non-Cyclicals</v>
          </cell>
        </row>
        <row r="418">
          <cell r="C418" t="str">
            <v>ASSOCIATED BRIT.FOODS_2018</v>
          </cell>
          <cell r="D418" t="str">
            <v>GB0006731235</v>
          </cell>
          <cell r="E418" t="str">
            <v>United Kingdom</v>
          </cell>
          <cell r="F418" t="str">
            <v>54</v>
          </cell>
          <cell r="G418" t="str">
            <v>Consumer Non-Cyclicals</v>
          </cell>
        </row>
        <row r="419">
          <cell r="C419" t="str">
            <v>ASSOCIATED BRIT.FOODS_2019</v>
          </cell>
          <cell r="D419" t="str">
            <v>GB0006731235</v>
          </cell>
          <cell r="E419" t="str">
            <v>United Kingdom</v>
          </cell>
          <cell r="F419" t="str">
            <v>54</v>
          </cell>
          <cell r="G419" t="str">
            <v>Consumer Non-Cyclicals</v>
          </cell>
        </row>
        <row r="420">
          <cell r="C420" t="str">
            <v>ASTRAZENECA_2011</v>
          </cell>
          <cell r="D420" t="str">
            <v>GB0009895292</v>
          </cell>
          <cell r="E420" t="str">
            <v>United Kingdom</v>
          </cell>
          <cell r="F420" t="str">
            <v>56</v>
          </cell>
          <cell r="G420" t="str">
            <v>Healthcare</v>
          </cell>
        </row>
        <row r="421">
          <cell r="C421" t="str">
            <v>ASTRAZENECA_2012</v>
          </cell>
          <cell r="D421" t="str">
            <v>GB0009895292</v>
          </cell>
          <cell r="E421" t="str">
            <v>United Kingdom</v>
          </cell>
          <cell r="F421" t="str">
            <v>56</v>
          </cell>
          <cell r="G421" t="str">
            <v>Healthcare</v>
          </cell>
        </row>
        <row r="422">
          <cell r="C422" t="str">
            <v>ASTRAZENECA_2013</v>
          </cell>
          <cell r="D422" t="str">
            <v>GB0009895292</v>
          </cell>
          <cell r="E422" t="str">
            <v>United Kingdom</v>
          </cell>
          <cell r="F422" t="str">
            <v>56</v>
          </cell>
          <cell r="G422" t="str">
            <v>Healthcare</v>
          </cell>
        </row>
        <row r="423">
          <cell r="C423" t="str">
            <v>ASTRAZENECA_2014</v>
          </cell>
          <cell r="D423" t="str">
            <v>GB0009895292</v>
          </cell>
          <cell r="E423" t="str">
            <v>United Kingdom</v>
          </cell>
          <cell r="F423" t="str">
            <v>56</v>
          </cell>
          <cell r="G423" t="str">
            <v>Healthcare</v>
          </cell>
        </row>
        <row r="424">
          <cell r="C424" t="str">
            <v>ASTRAZENECA_2015</v>
          </cell>
          <cell r="D424" t="str">
            <v>GB0009895292</v>
          </cell>
          <cell r="E424" t="str">
            <v>United Kingdom</v>
          </cell>
          <cell r="F424" t="str">
            <v>56</v>
          </cell>
          <cell r="G424" t="str">
            <v>Healthcare</v>
          </cell>
        </row>
        <row r="425">
          <cell r="C425" t="str">
            <v>ASTRAZENECA_2016</v>
          </cell>
          <cell r="D425" t="str">
            <v>GB0009895292</v>
          </cell>
          <cell r="E425" t="str">
            <v>United Kingdom</v>
          </cell>
          <cell r="F425" t="str">
            <v>56</v>
          </cell>
          <cell r="G425" t="str">
            <v>Healthcare</v>
          </cell>
        </row>
        <row r="426">
          <cell r="C426" t="str">
            <v>ASTRAZENECA_2017</v>
          </cell>
          <cell r="D426" t="str">
            <v>GB0009895292</v>
          </cell>
          <cell r="E426" t="str">
            <v>United Kingdom</v>
          </cell>
          <cell r="F426" t="str">
            <v>56</v>
          </cell>
          <cell r="G426" t="str">
            <v>Healthcare</v>
          </cell>
        </row>
        <row r="427">
          <cell r="C427" t="str">
            <v>ASTRAZENECA_2018</v>
          </cell>
          <cell r="D427" t="str">
            <v>GB0009895292</v>
          </cell>
          <cell r="E427" t="str">
            <v>United Kingdom</v>
          </cell>
          <cell r="F427" t="str">
            <v>56</v>
          </cell>
          <cell r="G427" t="str">
            <v>Healthcare</v>
          </cell>
        </row>
        <row r="428">
          <cell r="C428" t="str">
            <v>ASTRAZENECA_2019</v>
          </cell>
          <cell r="D428" t="str">
            <v>GB0009895292</v>
          </cell>
          <cell r="E428" t="str">
            <v>United Kingdom</v>
          </cell>
          <cell r="F428" t="str">
            <v>56</v>
          </cell>
          <cell r="G428" t="str">
            <v>Healthcare</v>
          </cell>
        </row>
        <row r="429">
          <cell r="C429" t="str">
            <v>AT&amp;S AU.TCHG.&amp; SYSTK._2011</v>
          </cell>
          <cell r="D429" t="str">
            <v>AT0000969985</v>
          </cell>
          <cell r="E429" t="str">
            <v>Austria</v>
          </cell>
          <cell r="F429" t="str">
            <v>57</v>
          </cell>
          <cell r="G429" t="str">
            <v>Technology</v>
          </cell>
        </row>
        <row r="430">
          <cell r="C430" t="str">
            <v>AT&amp;S AU.TCHG.&amp; SYSTK._2012</v>
          </cell>
          <cell r="D430" t="str">
            <v>AT0000969985</v>
          </cell>
          <cell r="E430" t="str">
            <v>Austria</v>
          </cell>
          <cell r="F430" t="str">
            <v>57</v>
          </cell>
          <cell r="G430" t="str">
            <v>Technology</v>
          </cell>
        </row>
        <row r="431">
          <cell r="C431" t="str">
            <v>AT&amp;S AU.TCHG.&amp; SYSTK._2013</v>
          </cell>
          <cell r="D431" t="str">
            <v>AT0000969985</v>
          </cell>
          <cell r="E431" t="str">
            <v>Austria</v>
          </cell>
          <cell r="F431" t="str">
            <v>57</v>
          </cell>
          <cell r="G431" t="str">
            <v>Technology</v>
          </cell>
        </row>
        <row r="432">
          <cell r="C432" t="str">
            <v>AT&amp;S AU.TCHG.&amp; SYSTK._2014</v>
          </cell>
          <cell r="D432" t="str">
            <v>AT0000969985</v>
          </cell>
          <cell r="E432" t="str">
            <v>Austria</v>
          </cell>
          <cell r="F432" t="str">
            <v>57</v>
          </cell>
          <cell r="G432" t="str">
            <v>Technology</v>
          </cell>
        </row>
        <row r="433">
          <cell r="C433" t="str">
            <v>AT&amp;S AU.TCHG.&amp; SYSTK._2015</v>
          </cell>
          <cell r="D433" t="str">
            <v>AT0000969985</v>
          </cell>
          <cell r="E433" t="str">
            <v>Austria</v>
          </cell>
          <cell r="F433" t="str">
            <v>57</v>
          </cell>
          <cell r="G433" t="str">
            <v>Technology</v>
          </cell>
        </row>
        <row r="434">
          <cell r="C434" t="str">
            <v>AT&amp;S AU.TCHG.&amp; SYSTK._2016</v>
          </cell>
          <cell r="D434" t="str">
            <v>AT0000969985</v>
          </cell>
          <cell r="E434" t="str">
            <v>Austria</v>
          </cell>
          <cell r="F434" t="str">
            <v>57</v>
          </cell>
          <cell r="G434" t="str">
            <v>Technology</v>
          </cell>
        </row>
        <row r="435">
          <cell r="C435" t="str">
            <v>AT&amp;S AU.TCHG.&amp; SYSTK._2017</v>
          </cell>
          <cell r="D435" t="str">
            <v>AT0000969985</v>
          </cell>
          <cell r="E435" t="str">
            <v>Austria</v>
          </cell>
          <cell r="F435" t="str">
            <v>57</v>
          </cell>
          <cell r="G435" t="str">
            <v>Technology</v>
          </cell>
        </row>
        <row r="436">
          <cell r="C436" t="str">
            <v>ATHENS WATER SUPP.SEWG._2011</v>
          </cell>
          <cell r="D436" t="str">
            <v>GRS359353000</v>
          </cell>
          <cell r="E436" t="str">
            <v>Greece</v>
          </cell>
          <cell r="F436" t="str">
            <v>59</v>
          </cell>
          <cell r="G436" t="str">
            <v>Utilities</v>
          </cell>
        </row>
        <row r="437">
          <cell r="C437" t="str">
            <v>ATHENS WATER SUPP.SEWG._2012</v>
          </cell>
          <cell r="D437" t="str">
            <v>GRS359353000</v>
          </cell>
          <cell r="E437" t="str">
            <v>Greece</v>
          </cell>
          <cell r="F437" t="str">
            <v>59</v>
          </cell>
          <cell r="G437" t="str">
            <v>Utilities</v>
          </cell>
        </row>
        <row r="438">
          <cell r="C438" t="str">
            <v>ATHENS WATER SUPP.SEWG._2013</v>
          </cell>
          <cell r="D438" t="str">
            <v>GRS359353000</v>
          </cell>
          <cell r="E438" t="str">
            <v>Greece</v>
          </cell>
          <cell r="F438" t="str">
            <v>59</v>
          </cell>
          <cell r="G438" t="str">
            <v>Utilities</v>
          </cell>
        </row>
        <row r="439">
          <cell r="C439" t="str">
            <v>ATHENS WATER SUPP.SEWG._2014</v>
          </cell>
          <cell r="D439" t="str">
            <v>GRS359353000</v>
          </cell>
          <cell r="E439" t="str">
            <v>Greece</v>
          </cell>
          <cell r="F439" t="str">
            <v>59</v>
          </cell>
          <cell r="G439" t="str">
            <v>Utilities</v>
          </cell>
        </row>
        <row r="440">
          <cell r="C440" t="str">
            <v>ATHENS WATER SUPP.SEWG._2015</v>
          </cell>
          <cell r="D440" t="str">
            <v>GRS359353000</v>
          </cell>
          <cell r="E440" t="str">
            <v>Greece</v>
          </cell>
          <cell r="F440" t="str">
            <v>59</v>
          </cell>
          <cell r="G440" t="str">
            <v>Utilities</v>
          </cell>
        </row>
        <row r="441">
          <cell r="C441" t="str">
            <v>ATHENS WATER SUPP.SEWG._2016</v>
          </cell>
          <cell r="D441" t="str">
            <v>GRS359353000</v>
          </cell>
          <cell r="E441" t="str">
            <v>Greece</v>
          </cell>
          <cell r="F441" t="str">
            <v>59</v>
          </cell>
          <cell r="G441" t="str">
            <v>Utilities</v>
          </cell>
        </row>
        <row r="442">
          <cell r="C442" t="str">
            <v>ATHENS WATER SUPP.SEWG._2017</v>
          </cell>
          <cell r="D442" t="str">
            <v>GRS359353000</v>
          </cell>
          <cell r="E442" t="str">
            <v>Greece</v>
          </cell>
          <cell r="F442" t="str">
            <v>59</v>
          </cell>
          <cell r="G442" t="str">
            <v>Utilities</v>
          </cell>
        </row>
        <row r="443">
          <cell r="C443" t="str">
            <v>ATHENS WATER SUPP.SEWG._2018</v>
          </cell>
          <cell r="D443" t="str">
            <v>GRS359353000</v>
          </cell>
          <cell r="E443" t="str">
            <v>Greece</v>
          </cell>
          <cell r="F443" t="str">
            <v>59</v>
          </cell>
          <cell r="G443" t="str">
            <v>Utilities</v>
          </cell>
        </row>
        <row r="444">
          <cell r="C444" t="str">
            <v>ATHENS WATER SUPP.SEWG._2019</v>
          </cell>
          <cell r="D444" t="str">
            <v>GRS359353000</v>
          </cell>
          <cell r="E444" t="str">
            <v>Greece</v>
          </cell>
          <cell r="F444" t="str">
            <v>59</v>
          </cell>
          <cell r="G444" t="str">
            <v>Utilities</v>
          </cell>
        </row>
        <row r="445">
          <cell r="C445" t="str">
            <v>ATLAS COPCO A_2011</v>
          </cell>
          <cell r="D445" t="str">
            <v>SE0011166610</v>
          </cell>
          <cell r="E445" t="str">
            <v>Sweden</v>
          </cell>
          <cell r="F445">
            <v>0</v>
          </cell>
          <cell r="G445">
            <v>0</v>
          </cell>
        </row>
        <row r="446">
          <cell r="C446" t="str">
            <v>ATLAS COPCO A_2012</v>
          </cell>
          <cell r="D446" t="str">
            <v>SE0011166610</v>
          </cell>
          <cell r="E446" t="str">
            <v>Sweden</v>
          </cell>
          <cell r="F446">
            <v>0</v>
          </cell>
          <cell r="G446">
            <v>0</v>
          </cell>
        </row>
        <row r="447">
          <cell r="C447" t="str">
            <v>ATLAS COPCO A_2013</v>
          </cell>
          <cell r="D447" t="str">
            <v>SE0011166610</v>
          </cell>
          <cell r="E447" t="str">
            <v>Sweden</v>
          </cell>
          <cell r="F447">
            <v>0</v>
          </cell>
          <cell r="G447">
            <v>0</v>
          </cell>
        </row>
        <row r="448">
          <cell r="C448" t="str">
            <v>ATLAS COPCO A_2014</v>
          </cell>
          <cell r="D448" t="str">
            <v>SE0011166610</v>
          </cell>
          <cell r="E448" t="str">
            <v>Sweden</v>
          </cell>
          <cell r="F448">
            <v>0</v>
          </cell>
          <cell r="G448">
            <v>0</v>
          </cell>
        </row>
        <row r="449">
          <cell r="C449" t="str">
            <v>ATLAS COPCO A_2015</v>
          </cell>
          <cell r="D449" t="str">
            <v>SE0011166610</v>
          </cell>
          <cell r="E449" t="str">
            <v>Sweden</v>
          </cell>
          <cell r="F449">
            <v>0</v>
          </cell>
          <cell r="G449">
            <v>0</v>
          </cell>
        </row>
        <row r="450">
          <cell r="C450" t="str">
            <v>ATLAS COPCO A_2016</v>
          </cell>
          <cell r="D450" t="str">
            <v>SE0011166610</v>
          </cell>
          <cell r="E450" t="str">
            <v>Sweden</v>
          </cell>
          <cell r="F450">
            <v>0</v>
          </cell>
          <cell r="G450">
            <v>0</v>
          </cell>
        </row>
        <row r="451">
          <cell r="C451" t="str">
            <v>ATLAS COPCO A_2017</v>
          </cell>
          <cell r="D451" t="str">
            <v>SE0011166610</v>
          </cell>
          <cell r="E451" t="str">
            <v>Sweden</v>
          </cell>
          <cell r="F451">
            <v>0</v>
          </cell>
          <cell r="G451">
            <v>0</v>
          </cell>
        </row>
        <row r="452">
          <cell r="C452" t="str">
            <v>ATLAS COPCO A_2018</v>
          </cell>
          <cell r="D452" t="str">
            <v>SE0011166610</v>
          </cell>
          <cell r="E452" t="str">
            <v>Sweden</v>
          </cell>
          <cell r="F452">
            <v>0</v>
          </cell>
          <cell r="G452">
            <v>0</v>
          </cell>
        </row>
        <row r="453">
          <cell r="C453" t="str">
            <v>ATLAS COPCO A_2019</v>
          </cell>
          <cell r="D453" t="str">
            <v>SE0011166610</v>
          </cell>
          <cell r="E453" t="str">
            <v>Sweden</v>
          </cell>
          <cell r="F453">
            <v>0</v>
          </cell>
          <cell r="G453">
            <v>0</v>
          </cell>
        </row>
        <row r="454">
          <cell r="C454" t="str">
            <v>ATOS_2011</v>
          </cell>
          <cell r="D454" t="str">
            <v>FR0000051732</v>
          </cell>
          <cell r="E454" t="str">
            <v>France</v>
          </cell>
          <cell r="F454" t="str">
            <v>57</v>
          </cell>
          <cell r="G454" t="str">
            <v>Technology</v>
          </cell>
        </row>
        <row r="455">
          <cell r="C455" t="str">
            <v>ATOS_2012</v>
          </cell>
          <cell r="D455" t="str">
            <v>FR0000051732</v>
          </cell>
          <cell r="E455" t="str">
            <v>France</v>
          </cell>
          <cell r="F455" t="str">
            <v>57</v>
          </cell>
          <cell r="G455" t="str">
            <v>Technology</v>
          </cell>
        </row>
        <row r="456">
          <cell r="C456" t="str">
            <v>ATOS_2013</v>
          </cell>
          <cell r="D456" t="str">
            <v>FR0000051732</v>
          </cell>
          <cell r="E456" t="str">
            <v>France</v>
          </cell>
          <cell r="F456" t="str">
            <v>57</v>
          </cell>
          <cell r="G456" t="str">
            <v>Technology</v>
          </cell>
        </row>
        <row r="457">
          <cell r="C457" t="str">
            <v>ATOS_2014</v>
          </cell>
          <cell r="D457" t="str">
            <v>FR0000051732</v>
          </cell>
          <cell r="E457" t="str">
            <v>France</v>
          </cell>
          <cell r="F457" t="str">
            <v>57</v>
          </cell>
          <cell r="G457" t="str">
            <v>Technology</v>
          </cell>
        </row>
        <row r="458">
          <cell r="C458" t="str">
            <v>ATOS_2015</v>
          </cell>
          <cell r="D458" t="str">
            <v>FR0000051732</v>
          </cell>
          <cell r="E458" t="str">
            <v>France</v>
          </cell>
          <cell r="F458" t="str">
            <v>57</v>
          </cell>
          <cell r="G458" t="str">
            <v>Technology</v>
          </cell>
        </row>
        <row r="459">
          <cell r="C459" t="str">
            <v>ATOS_2016</v>
          </cell>
          <cell r="D459" t="str">
            <v>FR0000051732</v>
          </cell>
          <cell r="E459" t="str">
            <v>France</v>
          </cell>
          <cell r="F459" t="str">
            <v>57</v>
          </cell>
          <cell r="G459" t="str">
            <v>Technology</v>
          </cell>
        </row>
        <row r="460">
          <cell r="C460" t="str">
            <v>ATOS_2017</v>
          </cell>
          <cell r="D460" t="str">
            <v>FR0000051732</v>
          </cell>
          <cell r="E460" t="str">
            <v>France</v>
          </cell>
          <cell r="F460" t="str">
            <v>57</v>
          </cell>
          <cell r="G460" t="str">
            <v>Technology</v>
          </cell>
        </row>
        <row r="461">
          <cell r="C461" t="str">
            <v>ATOS_2018</v>
          </cell>
          <cell r="D461" t="str">
            <v>FR0000051732</v>
          </cell>
          <cell r="E461" t="str">
            <v>France</v>
          </cell>
          <cell r="F461" t="str">
            <v>57</v>
          </cell>
          <cell r="G461" t="str">
            <v>Technology</v>
          </cell>
        </row>
        <row r="462">
          <cell r="C462" t="str">
            <v>ATOS_2019</v>
          </cell>
          <cell r="D462" t="str">
            <v>FR0000051732</v>
          </cell>
          <cell r="E462" t="str">
            <v>France</v>
          </cell>
          <cell r="F462" t="str">
            <v>57</v>
          </cell>
          <cell r="G462" t="str">
            <v>Technology</v>
          </cell>
        </row>
        <row r="463">
          <cell r="C463" t="str">
            <v>ATRESMEDIA CORP_2011</v>
          </cell>
          <cell r="D463" t="str">
            <v>ES0109427734</v>
          </cell>
          <cell r="E463" t="str">
            <v>Spain</v>
          </cell>
          <cell r="F463" t="str">
            <v>53</v>
          </cell>
          <cell r="G463" t="str">
            <v>Consumer Cyclicals</v>
          </cell>
        </row>
        <row r="464">
          <cell r="C464" t="str">
            <v>ATRESMEDIA CORP_2012</v>
          </cell>
          <cell r="D464" t="str">
            <v>ES0109427734</v>
          </cell>
          <cell r="E464" t="str">
            <v>Spain</v>
          </cell>
          <cell r="F464" t="str">
            <v>53</v>
          </cell>
          <cell r="G464" t="str">
            <v>Consumer Cyclicals</v>
          </cell>
        </row>
        <row r="465">
          <cell r="C465" t="str">
            <v>ATRESMEDIA CORP_2013</v>
          </cell>
          <cell r="D465" t="str">
            <v>ES0109427734</v>
          </cell>
          <cell r="E465" t="str">
            <v>Spain</v>
          </cell>
          <cell r="F465" t="str">
            <v>53</v>
          </cell>
          <cell r="G465" t="str">
            <v>Consumer Cyclicals</v>
          </cell>
        </row>
        <row r="466">
          <cell r="C466" t="str">
            <v>ATRESMEDIA CORP_2014</v>
          </cell>
          <cell r="D466" t="str">
            <v>ES0109427734</v>
          </cell>
          <cell r="E466" t="str">
            <v>Spain</v>
          </cell>
          <cell r="F466" t="str">
            <v>53</v>
          </cell>
          <cell r="G466" t="str">
            <v>Consumer Cyclicals</v>
          </cell>
        </row>
        <row r="467">
          <cell r="C467" t="str">
            <v>ATRESMEDIA CORP_2015</v>
          </cell>
          <cell r="D467" t="str">
            <v>ES0109427734</v>
          </cell>
          <cell r="E467" t="str">
            <v>Spain</v>
          </cell>
          <cell r="F467" t="str">
            <v>53</v>
          </cell>
          <cell r="G467" t="str">
            <v>Consumer Cyclicals</v>
          </cell>
        </row>
        <row r="468">
          <cell r="C468" t="str">
            <v>ATRESMEDIA CORP_2016</v>
          </cell>
          <cell r="D468" t="str">
            <v>ES0109427734</v>
          </cell>
          <cell r="E468" t="str">
            <v>Spain</v>
          </cell>
          <cell r="F468" t="str">
            <v>53</v>
          </cell>
          <cell r="G468" t="str">
            <v>Consumer Cyclicals</v>
          </cell>
        </row>
        <row r="469">
          <cell r="C469" t="str">
            <v>ATRESMEDIA CORP_2017</v>
          </cell>
          <cell r="D469" t="str">
            <v>ES0109427734</v>
          </cell>
          <cell r="E469" t="str">
            <v>Spain</v>
          </cell>
          <cell r="F469" t="str">
            <v>53</v>
          </cell>
          <cell r="G469" t="str">
            <v>Consumer Cyclicals</v>
          </cell>
        </row>
        <row r="470">
          <cell r="C470" t="str">
            <v>ATRESMEDIA CORP_2018</v>
          </cell>
          <cell r="D470" t="str">
            <v>ES0109427734</v>
          </cell>
          <cell r="E470" t="str">
            <v>Spain</v>
          </cell>
          <cell r="F470" t="str">
            <v>53</v>
          </cell>
          <cell r="G470" t="str">
            <v>Consumer Cyclicals</v>
          </cell>
        </row>
        <row r="471">
          <cell r="C471" t="str">
            <v>ATRESMEDIA CORP_2019</v>
          </cell>
          <cell r="D471" t="str">
            <v>ES0109427734</v>
          </cell>
          <cell r="E471" t="str">
            <v>Spain</v>
          </cell>
          <cell r="F471" t="str">
            <v>53</v>
          </cell>
          <cell r="G471" t="str">
            <v>Consumer Cyclicals</v>
          </cell>
        </row>
        <row r="472">
          <cell r="C472" t="str">
            <v>ATRIUM LJUNGBERG B_2011</v>
          </cell>
          <cell r="D472" t="str">
            <v>SE0000191827</v>
          </cell>
          <cell r="E472" t="str">
            <v>Sweden</v>
          </cell>
          <cell r="F472" t="str">
            <v>60</v>
          </cell>
          <cell r="G472" t="str">
            <v>Real Estate</v>
          </cell>
        </row>
        <row r="473">
          <cell r="C473" t="str">
            <v>ATRIUM LJUNGBERG B_2012</v>
          </cell>
          <cell r="D473" t="str">
            <v>SE0000191827</v>
          </cell>
          <cell r="E473" t="str">
            <v>Sweden</v>
          </cell>
          <cell r="F473" t="str">
            <v>60</v>
          </cell>
          <cell r="G473" t="str">
            <v>Real Estate</v>
          </cell>
        </row>
        <row r="474">
          <cell r="C474" t="str">
            <v>ATRIUM LJUNGBERG B_2013</v>
          </cell>
          <cell r="D474" t="str">
            <v>SE0000191827</v>
          </cell>
          <cell r="E474" t="str">
            <v>Sweden</v>
          </cell>
          <cell r="F474" t="str">
            <v>60</v>
          </cell>
          <cell r="G474" t="str">
            <v>Real Estate</v>
          </cell>
        </row>
        <row r="475">
          <cell r="C475" t="str">
            <v>ATRIUM LJUNGBERG B_2014</v>
          </cell>
          <cell r="D475" t="str">
            <v>SE0000191827</v>
          </cell>
          <cell r="E475" t="str">
            <v>Sweden</v>
          </cell>
          <cell r="F475" t="str">
            <v>60</v>
          </cell>
          <cell r="G475" t="str">
            <v>Real Estate</v>
          </cell>
        </row>
        <row r="476">
          <cell r="C476" t="str">
            <v>ATRIUM LJUNGBERG B_2015</v>
          </cell>
          <cell r="D476" t="str">
            <v>SE0000191827</v>
          </cell>
          <cell r="E476" t="str">
            <v>Sweden</v>
          </cell>
          <cell r="F476" t="str">
            <v>60</v>
          </cell>
          <cell r="G476" t="str">
            <v>Real Estate</v>
          </cell>
        </row>
        <row r="477">
          <cell r="C477" t="str">
            <v>ATRIUM LJUNGBERG B_2016</v>
          </cell>
          <cell r="D477" t="str">
            <v>SE0000191827</v>
          </cell>
          <cell r="E477" t="str">
            <v>Sweden</v>
          </cell>
          <cell r="F477" t="str">
            <v>60</v>
          </cell>
          <cell r="G477" t="str">
            <v>Real Estate</v>
          </cell>
        </row>
        <row r="478">
          <cell r="C478" t="str">
            <v>ATRIUM LJUNGBERG B_2017</v>
          </cell>
          <cell r="D478" t="str">
            <v>SE0000191827</v>
          </cell>
          <cell r="E478" t="str">
            <v>Sweden</v>
          </cell>
          <cell r="F478" t="str">
            <v>60</v>
          </cell>
          <cell r="G478" t="str">
            <v>Real Estate</v>
          </cell>
        </row>
        <row r="479">
          <cell r="C479" t="str">
            <v>AURUBIS_2011</v>
          </cell>
          <cell r="D479" t="str">
            <v>DE0006766504</v>
          </cell>
          <cell r="E479" t="str">
            <v>Germany</v>
          </cell>
          <cell r="F479" t="str">
            <v>51</v>
          </cell>
          <cell r="G479" t="str">
            <v>Basic Materials</v>
          </cell>
        </row>
        <row r="480">
          <cell r="C480" t="str">
            <v>AURUBIS_2012</v>
          </cell>
          <cell r="D480" t="str">
            <v>DE0006766504</v>
          </cell>
          <cell r="E480" t="str">
            <v>Germany</v>
          </cell>
          <cell r="F480" t="str">
            <v>51</v>
          </cell>
          <cell r="G480" t="str">
            <v>Basic Materials</v>
          </cell>
        </row>
        <row r="481">
          <cell r="C481" t="str">
            <v>AURUBIS_2013</v>
          </cell>
          <cell r="D481" t="str">
            <v>DE0006766504</v>
          </cell>
          <cell r="E481" t="str">
            <v>Germany</v>
          </cell>
          <cell r="F481" t="str">
            <v>51</v>
          </cell>
          <cell r="G481" t="str">
            <v>Basic Materials</v>
          </cell>
        </row>
        <row r="482">
          <cell r="C482" t="str">
            <v>AURUBIS_2014</v>
          </cell>
          <cell r="D482" t="str">
            <v>DE0006766504</v>
          </cell>
          <cell r="E482" t="str">
            <v>Germany</v>
          </cell>
          <cell r="F482" t="str">
            <v>51</v>
          </cell>
          <cell r="G482" t="str">
            <v>Basic Materials</v>
          </cell>
        </row>
        <row r="483">
          <cell r="C483" t="str">
            <v>AURUBIS_2015</v>
          </cell>
          <cell r="D483" t="str">
            <v>DE0006766504</v>
          </cell>
          <cell r="E483" t="str">
            <v>Germany</v>
          </cell>
          <cell r="F483" t="str">
            <v>51</v>
          </cell>
          <cell r="G483" t="str">
            <v>Basic Materials</v>
          </cell>
        </row>
        <row r="484">
          <cell r="C484" t="str">
            <v>AURUBIS_2016</v>
          </cell>
          <cell r="D484" t="str">
            <v>DE0006766504</v>
          </cell>
          <cell r="E484" t="str">
            <v>Germany</v>
          </cell>
          <cell r="F484" t="str">
            <v>51</v>
          </cell>
          <cell r="G484" t="str">
            <v>Basic Materials</v>
          </cell>
        </row>
        <row r="485">
          <cell r="C485" t="str">
            <v>AURUBIS_2017</v>
          </cell>
          <cell r="D485" t="str">
            <v>DE0006766504</v>
          </cell>
          <cell r="E485" t="str">
            <v>Germany</v>
          </cell>
          <cell r="F485" t="str">
            <v>51</v>
          </cell>
          <cell r="G485" t="str">
            <v>Basic Materials</v>
          </cell>
        </row>
        <row r="486">
          <cell r="C486" t="str">
            <v>AURUBIS_2019</v>
          </cell>
          <cell r="D486" t="str">
            <v>DE0006766504</v>
          </cell>
          <cell r="E486" t="str">
            <v>Germany</v>
          </cell>
          <cell r="F486" t="str">
            <v>51</v>
          </cell>
          <cell r="G486" t="str">
            <v>Basic Materials</v>
          </cell>
        </row>
        <row r="487">
          <cell r="C487" t="str">
            <v>AUTOHELLAS_2011</v>
          </cell>
          <cell r="D487" t="str">
            <v>GRS337003008</v>
          </cell>
          <cell r="E487" t="str">
            <v>Greece</v>
          </cell>
          <cell r="F487" t="str">
            <v>52</v>
          </cell>
          <cell r="G487" t="str">
            <v>Industrials</v>
          </cell>
        </row>
        <row r="488">
          <cell r="C488" t="str">
            <v>AUTOHELLAS_2012</v>
          </cell>
          <cell r="D488" t="str">
            <v>GRS337003008</v>
          </cell>
          <cell r="E488" t="str">
            <v>Greece</v>
          </cell>
          <cell r="F488" t="str">
            <v>52</v>
          </cell>
          <cell r="G488" t="str">
            <v>Industrials</v>
          </cell>
        </row>
        <row r="489">
          <cell r="C489" t="str">
            <v>AUTOHELLAS_2013</v>
          </cell>
          <cell r="D489" t="str">
            <v>GRS337003008</v>
          </cell>
          <cell r="E489" t="str">
            <v>Greece</v>
          </cell>
          <cell r="F489" t="str">
            <v>52</v>
          </cell>
          <cell r="G489" t="str">
            <v>Industrials</v>
          </cell>
        </row>
        <row r="490">
          <cell r="C490" t="str">
            <v>AUTOHELLAS_2014</v>
          </cell>
          <cell r="D490" t="str">
            <v>GRS337003008</v>
          </cell>
          <cell r="E490" t="str">
            <v>Greece</v>
          </cell>
          <cell r="F490" t="str">
            <v>52</v>
          </cell>
          <cell r="G490" t="str">
            <v>Industrials</v>
          </cell>
        </row>
        <row r="491">
          <cell r="C491" t="str">
            <v>AUTOHELLAS_2015</v>
          </cell>
          <cell r="D491" t="str">
            <v>GRS337003008</v>
          </cell>
          <cell r="E491" t="str">
            <v>Greece</v>
          </cell>
          <cell r="F491" t="str">
            <v>52</v>
          </cell>
          <cell r="G491" t="str">
            <v>Industrials</v>
          </cell>
        </row>
        <row r="492">
          <cell r="C492" t="str">
            <v>AUTOHELLAS_2016</v>
          </cell>
          <cell r="D492" t="str">
            <v>GRS337003008</v>
          </cell>
          <cell r="E492" t="str">
            <v>Greece</v>
          </cell>
          <cell r="F492" t="str">
            <v>52</v>
          </cell>
          <cell r="G492" t="str">
            <v>Industrials</v>
          </cell>
        </row>
        <row r="493">
          <cell r="C493" t="str">
            <v>AUTOHELLAS_2017</v>
          </cell>
          <cell r="D493" t="str">
            <v>GRS337003008</v>
          </cell>
          <cell r="E493" t="str">
            <v>Greece</v>
          </cell>
          <cell r="F493" t="str">
            <v>52</v>
          </cell>
          <cell r="G493" t="str">
            <v>Industrials</v>
          </cell>
        </row>
        <row r="494">
          <cell r="C494" t="str">
            <v>AUTOHELLAS_2018</v>
          </cell>
          <cell r="D494" t="str">
            <v>GRS337003008</v>
          </cell>
          <cell r="E494" t="str">
            <v>Greece</v>
          </cell>
          <cell r="F494" t="str">
            <v>52</v>
          </cell>
          <cell r="G494" t="str">
            <v>Industrials</v>
          </cell>
        </row>
        <row r="495">
          <cell r="C495" t="str">
            <v>AUTOHELLAS_2019</v>
          </cell>
          <cell r="D495" t="str">
            <v>GRS337003008</v>
          </cell>
          <cell r="E495" t="str">
            <v>Greece</v>
          </cell>
          <cell r="F495" t="str">
            <v>52</v>
          </cell>
          <cell r="G495" t="str">
            <v>Industrials</v>
          </cell>
        </row>
        <row r="496">
          <cell r="C496" t="str">
            <v>AVEVA GROUP_2011</v>
          </cell>
          <cell r="D496" t="str">
            <v>GB00BBG9VN75</v>
          </cell>
          <cell r="E496" t="str">
            <v>United Kingdom</v>
          </cell>
          <cell r="F496" t="str">
            <v>57</v>
          </cell>
          <cell r="G496" t="str">
            <v>Technology</v>
          </cell>
        </row>
        <row r="497">
          <cell r="C497" t="str">
            <v>AVEVA GROUP_2012</v>
          </cell>
          <cell r="D497" t="str">
            <v>GB00BBG9VN75</v>
          </cell>
          <cell r="E497" t="str">
            <v>United Kingdom</v>
          </cell>
          <cell r="F497" t="str">
            <v>57</v>
          </cell>
          <cell r="G497" t="str">
            <v>Technology</v>
          </cell>
        </row>
        <row r="498">
          <cell r="C498" t="str">
            <v>AVEVA GROUP_2013</v>
          </cell>
          <cell r="D498" t="str">
            <v>GB00BBG9VN75</v>
          </cell>
          <cell r="E498" t="str">
            <v>United Kingdom</v>
          </cell>
          <cell r="F498" t="str">
            <v>57</v>
          </cell>
          <cell r="G498" t="str">
            <v>Technology</v>
          </cell>
        </row>
        <row r="499">
          <cell r="C499" t="str">
            <v>AVEVA GROUP_2014</v>
          </cell>
          <cell r="D499" t="str">
            <v>GB00BBG9VN75</v>
          </cell>
          <cell r="E499" t="str">
            <v>United Kingdom</v>
          </cell>
          <cell r="F499" t="str">
            <v>57</v>
          </cell>
          <cell r="G499" t="str">
            <v>Technology</v>
          </cell>
        </row>
        <row r="500">
          <cell r="C500" t="str">
            <v>AVEVA GROUP_2015</v>
          </cell>
          <cell r="D500" t="str">
            <v>GB00BBG9VN75</v>
          </cell>
          <cell r="E500" t="str">
            <v>United Kingdom</v>
          </cell>
          <cell r="F500" t="str">
            <v>57</v>
          </cell>
          <cell r="G500" t="str">
            <v>Technology</v>
          </cell>
        </row>
        <row r="501">
          <cell r="C501" t="str">
            <v>AVEVA GROUP_2016</v>
          </cell>
          <cell r="D501" t="str">
            <v>GB00BBG9VN75</v>
          </cell>
          <cell r="E501" t="str">
            <v>United Kingdom</v>
          </cell>
          <cell r="F501" t="str">
            <v>57</v>
          </cell>
          <cell r="G501" t="str">
            <v>Technology</v>
          </cell>
        </row>
        <row r="502">
          <cell r="C502" t="str">
            <v>AVEVA GROUP_2017</v>
          </cell>
          <cell r="D502" t="str">
            <v>GB00BBG9VN75</v>
          </cell>
          <cell r="E502" t="str">
            <v>United Kingdom</v>
          </cell>
          <cell r="F502" t="str">
            <v>57</v>
          </cell>
          <cell r="G502" t="str">
            <v>Technology</v>
          </cell>
        </row>
        <row r="503">
          <cell r="C503" t="str">
            <v>AVEVA GROUP_2018</v>
          </cell>
          <cell r="D503" t="str">
            <v>GB00BBG9VN75</v>
          </cell>
          <cell r="E503" t="str">
            <v>United Kingdom</v>
          </cell>
          <cell r="F503" t="str">
            <v>57</v>
          </cell>
          <cell r="G503" t="str">
            <v>Technology</v>
          </cell>
        </row>
        <row r="504">
          <cell r="C504" t="str">
            <v>AVEVA GROUP_2019</v>
          </cell>
          <cell r="D504" t="str">
            <v>GB00BBG9VN75</v>
          </cell>
          <cell r="E504" t="str">
            <v>United Kingdom</v>
          </cell>
          <cell r="F504" t="str">
            <v>57</v>
          </cell>
          <cell r="G504" t="str">
            <v>Technology</v>
          </cell>
        </row>
        <row r="505">
          <cell r="C505" t="str">
            <v>AVON RUBBER_2011</v>
          </cell>
          <cell r="D505" t="str">
            <v>GB0000667013</v>
          </cell>
          <cell r="E505" t="str">
            <v>United Kingdom</v>
          </cell>
          <cell r="F505" t="str">
            <v>52</v>
          </cell>
          <cell r="G505" t="str">
            <v>Industrials</v>
          </cell>
        </row>
        <row r="506">
          <cell r="C506" t="str">
            <v>AVON RUBBER_2012</v>
          </cell>
          <cell r="D506" t="str">
            <v>GB0000667013</v>
          </cell>
          <cell r="E506" t="str">
            <v>United Kingdom</v>
          </cell>
          <cell r="F506" t="str">
            <v>52</v>
          </cell>
          <cell r="G506" t="str">
            <v>Industrials</v>
          </cell>
        </row>
        <row r="507">
          <cell r="C507" t="str">
            <v>AVON RUBBER_2013</v>
          </cell>
          <cell r="D507" t="str">
            <v>GB0000667013</v>
          </cell>
          <cell r="E507" t="str">
            <v>United Kingdom</v>
          </cell>
          <cell r="F507" t="str">
            <v>52</v>
          </cell>
          <cell r="G507" t="str">
            <v>Industrials</v>
          </cell>
        </row>
        <row r="508">
          <cell r="C508" t="str">
            <v>AVON RUBBER_2014</v>
          </cell>
          <cell r="D508" t="str">
            <v>GB0000667013</v>
          </cell>
          <cell r="E508" t="str">
            <v>United Kingdom</v>
          </cell>
          <cell r="F508" t="str">
            <v>52</v>
          </cell>
          <cell r="G508" t="str">
            <v>Industrials</v>
          </cell>
        </row>
        <row r="509">
          <cell r="C509" t="str">
            <v>AVON RUBBER_2015</v>
          </cell>
          <cell r="D509" t="str">
            <v>GB0000667013</v>
          </cell>
          <cell r="E509" t="str">
            <v>United Kingdom</v>
          </cell>
          <cell r="F509" t="str">
            <v>52</v>
          </cell>
          <cell r="G509" t="str">
            <v>Industrials</v>
          </cell>
        </row>
        <row r="510">
          <cell r="C510" t="str">
            <v>AVON RUBBER_2016</v>
          </cell>
          <cell r="D510" t="str">
            <v>GB0000667013</v>
          </cell>
          <cell r="E510" t="str">
            <v>United Kingdom</v>
          </cell>
          <cell r="F510" t="str">
            <v>52</v>
          </cell>
          <cell r="G510" t="str">
            <v>Industrials</v>
          </cell>
        </row>
        <row r="511">
          <cell r="C511" t="str">
            <v>AVON RUBBER_2017</v>
          </cell>
          <cell r="D511" t="str">
            <v>GB0000667013</v>
          </cell>
          <cell r="E511" t="str">
            <v>United Kingdom</v>
          </cell>
          <cell r="F511" t="str">
            <v>52</v>
          </cell>
          <cell r="G511" t="str">
            <v>Industrials</v>
          </cell>
        </row>
        <row r="512">
          <cell r="C512" t="str">
            <v>AVON RUBBER_2018</v>
          </cell>
          <cell r="D512" t="str">
            <v>GB0000667013</v>
          </cell>
          <cell r="E512" t="str">
            <v>United Kingdom</v>
          </cell>
          <cell r="F512" t="str">
            <v>52</v>
          </cell>
          <cell r="G512" t="str">
            <v>Industrials</v>
          </cell>
        </row>
        <row r="513">
          <cell r="C513" t="str">
            <v>AVON RUBBER_2019</v>
          </cell>
          <cell r="D513" t="str">
            <v>GB0000667013</v>
          </cell>
          <cell r="E513" t="str">
            <v>United Kingdom</v>
          </cell>
          <cell r="F513" t="str">
            <v>52</v>
          </cell>
          <cell r="G513" t="str">
            <v>Industrials</v>
          </cell>
        </row>
        <row r="514">
          <cell r="C514" t="str">
            <v>AXEL SPRINGER_2011</v>
          </cell>
          <cell r="D514" t="str">
            <v>DE0005501357</v>
          </cell>
          <cell r="E514" t="str">
            <v>Germany</v>
          </cell>
          <cell r="F514" t="str">
            <v>53</v>
          </cell>
          <cell r="G514" t="str">
            <v>Consumer Cyclicals</v>
          </cell>
        </row>
        <row r="515">
          <cell r="C515" t="str">
            <v>AXEL SPRINGER_2012</v>
          </cell>
          <cell r="D515" t="str">
            <v>DE0005501357</v>
          </cell>
          <cell r="E515" t="str">
            <v>Germany</v>
          </cell>
          <cell r="F515" t="str">
            <v>53</v>
          </cell>
          <cell r="G515" t="str">
            <v>Consumer Cyclicals</v>
          </cell>
        </row>
        <row r="516">
          <cell r="C516" t="str">
            <v>AXEL SPRINGER_2013</v>
          </cell>
          <cell r="D516" t="str">
            <v>DE0005501357</v>
          </cell>
          <cell r="E516" t="str">
            <v>Germany</v>
          </cell>
          <cell r="F516" t="str">
            <v>53</v>
          </cell>
          <cell r="G516" t="str">
            <v>Consumer Cyclicals</v>
          </cell>
        </row>
        <row r="517">
          <cell r="C517" t="str">
            <v>AXEL SPRINGER_2014</v>
          </cell>
          <cell r="D517" t="str">
            <v>DE0005501357</v>
          </cell>
          <cell r="E517" t="str">
            <v>Germany</v>
          </cell>
          <cell r="F517" t="str">
            <v>53</v>
          </cell>
          <cell r="G517" t="str">
            <v>Consumer Cyclicals</v>
          </cell>
        </row>
        <row r="518">
          <cell r="C518" t="str">
            <v>AXEL SPRINGER_2015</v>
          </cell>
          <cell r="D518" t="str">
            <v>DE0005501357</v>
          </cell>
          <cell r="E518" t="str">
            <v>Germany</v>
          </cell>
          <cell r="F518" t="str">
            <v>53</v>
          </cell>
          <cell r="G518" t="str">
            <v>Consumer Cyclicals</v>
          </cell>
        </row>
        <row r="519">
          <cell r="C519" t="str">
            <v>AXEL SPRINGER_2016</v>
          </cell>
          <cell r="D519" t="str">
            <v>DE0005501357</v>
          </cell>
          <cell r="E519" t="str">
            <v>Germany</v>
          </cell>
          <cell r="F519" t="str">
            <v>53</v>
          </cell>
          <cell r="G519" t="str">
            <v>Consumer Cyclicals</v>
          </cell>
        </row>
        <row r="520">
          <cell r="C520" t="str">
            <v>AXEL SPRINGER_2017</v>
          </cell>
          <cell r="D520" t="str">
            <v>DE0005501357</v>
          </cell>
          <cell r="E520" t="str">
            <v>Germany</v>
          </cell>
          <cell r="F520" t="str">
            <v>53</v>
          </cell>
          <cell r="G520" t="str">
            <v>Consumer Cyclicals</v>
          </cell>
        </row>
        <row r="521">
          <cell r="C521" t="str">
            <v>AXEL SPRINGER_2018</v>
          </cell>
          <cell r="D521" t="str">
            <v>DE0005501357</v>
          </cell>
          <cell r="E521" t="str">
            <v>Germany</v>
          </cell>
          <cell r="F521" t="str">
            <v>53</v>
          </cell>
          <cell r="G521" t="str">
            <v>Consumer Cyclicals</v>
          </cell>
        </row>
        <row r="522">
          <cell r="C522" t="str">
            <v>AXEL SPRINGER_2019</v>
          </cell>
          <cell r="D522" t="str">
            <v>DE0005501357</v>
          </cell>
          <cell r="E522" t="str">
            <v>Germany</v>
          </cell>
          <cell r="F522" t="str">
            <v>53</v>
          </cell>
          <cell r="G522" t="str">
            <v>Consumer Cyclicals</v>
          </cell>
        </row>
        <row r="523">
          <cell r="C523" t="str">
            <v>BABCOCK INTERNATIONAL_2011</v>
          </cell>
          <cell r="D523" t="str">
            <v>GB0009697037</v>
          </cell>
          <cell r="E523" t="str">
            <v>United Kingdom</v>
          </cell>
          <cell r="F523" t="str">
            <v>52</v>
          </cell>
          <cell r="G523" t="str">
            <v>Industrials</v>
          </cell>
        </row>
        <row r="524">
          <cell r="C524" t="str">
            <v>BABCOCK INTERNATIONAL_2012</v>
          </cell>
          <cell r="D524" t="str">
            <v>GB0009697037</v>
          </cell>
          <cell r="E524" t="str">
            <v>United Kingdom</v>
          </cell>
          <cell r="F524" t="str">
            <v>52</v>
          </cell>
          <cell r="G524" t="str">
            <v>Industrials</v>
          </cell>
        </row>
        <row r="525">
          <cell r="C525" t="str">
            <v>BABCOCK INTERNATIONAL_2013</v>
          </cell>
          <cell r="D525" t="str">
            <v>GB0009697037</v>
          </cell>
          <cell r="E525" t="str">
            <v>United Kingdom</v>
          </cell>
          <cell r="F525" t="str">
            <v>52</v>
          </cell>
          <cell r="G525" t="str">
            <v>Industrials</v>
          </cell>
        </row>
        <row r="526">
          <cell r="C526" t="str">
            <v>BABCOCK INTERNATIONAL_2014</v>
          </cell>
          <cell r="D526" t="str">
            <v>GB0009697037</v>
          </cell>
          <cell r="E526" t="str">
            <v>United Kingdom</v>
          </cell>
          <cell r="F526" t="str">
            <v>52</v>
          </cell>
          <cell r="G526" t="str">
            <v>Industrials</v>
          </cell>
        </row>
        <row r="527">
          <cell r="C527" t="str">
            <v>BABCOCK INTERNATIONAL_2015</v>
          </cell>
          <cell r="D527" t="str">
            <v>GB0009697037</v>
          </cell>
          <cell r="E527" t="str">
            <v>United Kingdom</v>
          </cell>
          <cell r="F527" t="str">
            <v>52</v>
          </cell>
          <cell r="G527" t="str">
            <v>Industrials</v>
          </cell>
        </row>
        <row r="528">
          <cell r="C528" t="str">
            <v>BABCOCK INTERNATIONAL_2016</v>
          </cell>
          <cell r="D528" t="str">
            <v>GB0009697037</v>
          </cell>
          <cell r="E528" t="str">
            <v>United Kingdom</v>
          </cell>
          <cell r="F528" t="str">
            <v>52</v>
          </cell>
          <cell r="G528" t="str">
            <v>Industrials</v>
          </cell>
        </row>
        <row r="529">
          <cell r="C529" t="str">
            <v>BABCOCK INTERNATIONAL_2017</v>
          </cell>
          <cell r="D529" t="str">
            <v>GB0009697037</v>
          </cell>
          <cell r="E529" t="str">
            <v>United Kingdom</v>
          </cell>
          <cell r="F529" t="str">
            <v>52</v>
          </cell>
          <cell r="G529" t="str">
            <v>Industrials</v>
          </cell>
        </row>
        <row r="530">
          <cell r="C530" t="str">
            <v>BAM GROEP KON._2014</v>
          </cell>
          <cell r="D530" t="str">
            <v>NL0000337319</v>
          </cell>
          <cell r="E530" t="str">
            <v>Netherlands</v>
          </cell>
          <cell r="F530" t="str">
            <v>52</v>
          </cell>
          <cell r="G530" t="str">
            <v>Industrials</v>
          </cell>
        </row>
        <row r="531">
          <cell r="C531" t="str">
            <v>BAM GROEP KON._2015</v>
          </cell>
          <cell r="D531" t="str">
            <v>NL0000337319</v>
          </cell>
          <cell r="E531" t="str">
            <v>Netherlands</v>
          </cell>
          <cell r="F531" t="str">
            <v>52</v>
          </cell>
          <cell r="G531" t="str">
            <v>Industrials</v>
          </cell>
        </row>
        <row r="532">
          <cell r="C532" t="str">
            <v>BAM GROEP KON._2016</v>
          </cell>
          <cell r="D532" t="str">
            <v>NL0000337319</v>
          </cell>
          <cell r="E532" t="str">
            <v>Netherlands</v>
          </cell>
          <cell r="F532" t="str">
            <v>52</v>
          </cell>
          <cell r="G532" t="str">
            <v>Industrials</v>
          </cell>
        </row>
        <row r="533">
          <cell r="C533" t="str">
            <v>BAM GROEP KON._2017</v>
          </cell>
          <cell r="D533" t="str">
            <v>NL0000337319</v>
          </cell>
          <cell r="E533" t="str">
            <v>Netherlands</v>
          </cell>
          <cell r="F533" t="str">
            <v>52</v>
          </cell>
          <cell r="G533" t="str">
            <v>Industrials</v>
          </cell>
        </row>
        <row r="534">
          <cell r="C534" t="str">
            <v>BANG AND OLUFSEN_2011</v>
          </cell>
          <cell r="D534" t="str">
            <v>DK0010218429</v>
          </cell>
          <cell r="E534" t="str">
            <v>Denmark</v>
          </cell>
          <cell r="F534" t="str">
            <v>57</v>
          </cell>
          <cell r="G534" t="str">
            <v>Technology</v>
          </cell>
        </row>
        <row r="535">
          <cell r="C535" t="str">
            <v>BANG AND OLUFSEN_2012</v>
          </cell>
          <cell r="D535" t="str">
            <v>DK0010218429</v>
          </cell>
          <cell r="E535" t="str">
            <v>Denmark</v>
          </cell>
          <cell r="F535" t="str">
            <v>57</v>
          </cell>
          <cell r="G535" t="str">
            <v>Technology</v>
          </cell>
        </row>
        <row r="536">
          <cell r="C536" t="str">
            <v>BANG AND OLUFSEN_2013</v>
          </cell>
          <cell r="D536" t="str">
            <v>DK0010218429</v>
          </cell>
          <cell r="E536" t="str">
            <v>Denmark</v>
          </cell>
          <cell r="F536" t="str">
            <v>57</v>
          </cell>
          <cell r="G536" t="str">
            <v>Technology</v>
          </cell>
        </row>
        <row r="537">
          <cell r="C537" t="str">
            <v>BANG AND OLUFSEN_2014</v>
          </cell>
          <cell r="D537" t="str">
            <v>DK0010218429</v>
          </cell>
          <cell r="E537" t="str">
            <v>Denmark</v>
          </cell>
          <cell r="F537" t="str">
            <v>57</v>
          </cell>
          <cell r="G537" t="str">
            <v>Technology</v>
          </cell>
        </row>
        <row r="538">
          <cell r="C538" t="str">
            <v>BANG AND OLUFSEN_2015</v>
          </cell>
          <cell r="D538" t="str">
            <v>DK0010218429</v>
          </cell>
          <cell r="E538" t="str">
            <v>Denmark</v>
          </cell>
          <cell r="F538" t="str">
            <v>57</v>
          </cell>
          <cell r="G538" t="str">
            <v>Technology</v>
          </cell>
        </row>
        <row r="539">
          <cell r="C539" t="str">
            <v>BANG AND OLUFSEN_2016</v>
          </cell>
          <cell r="D539" t="str">
            <v>DK0010218429</v>
          </cell>
          <cell r="E539" t="str">
            <v>Denmark</v>
          </cell>
          <cell r="F539" t="str">
            <v>57</v>
          </cell>
          <cell r="G539" t="str">
            <v>Technology</v>
          </cell>
        </row>
        <row r="540">
          <cell r="C540" t="str">
            <v>BANG AND OLUFSEN_2017</v>
          </cell>
          <cell r="D540" t="str">
            <v>DK0010218429</v>
          </cell>
          <cell r="E540" t="str">
            <v>Denmark</v>
          </cell>
          <cell r="F540" t="str">
            <v>57</v>
          </cell>
          <cell r="G540" t="str">
            <v>Technology</v>
          </cell>
        </row>
        <row r="541">
          <cell r="C541" t="str">
            <v>BANG AND OLUFSEN_2018</v>
          </cell>
          <cell r="D541" t="str">
            <v>DK0010218429</v>
          </cell>
          <cell r="E541" t="str">
            <v>Denmark</v>
          </cell>
          <cell r="F541" t="str">
            <v>57</v>
          </cell>
          <cell r="G541" t="str">
            <v>Technology</v>
          </cell>
        </row>
        <row r="542">
          <cell r="C542" t="str">
            <v>BANG AND OLUFSEN_2019</v>
          </cell>
          <cell r="D542" t="str">
            <v>DK0010218429</v>
          </cell>
          <cell r="E542" t="str">
            <v>Denmark</v>
          </cell>
          <cell r="F542" t="str">
            <v>57</v>
          </cell>
          <cell r="G542" t="str">
            <v>Technology</v>
          </cell>
        </row>
        <row r="543">
          <cell r="C543" t="str">
            <v>BARCO NEW_2011</v>
          </cell>
          <cell r="D543" t="str">
            <v>BE0003790079</v>
          </cell>
          <cell r="E543" t="str">
            <v>Belgium</v>
          </cell>
          <cell r="F543">
            <v>0</v>
          </cell>
          <cell r="G543">
            <v>0</v>
          </cell>
        </row>
        <row r="544">
          <cell r="C544" t="str">
            <v>BARCO NEW_2012</v>
          </cell>
          <cell r="D544" t="str">
            <v>BE0003790079</v>
          </cell>
          <cell r="E544" t="str">
            <v>Belgium</v>
          </cell>
          <cell r="F544">
            <v>0</v>
          </cell>
          <cell r="G544">
            <v>0</v>
          </cell>
        </row>
        <row r="545">
          <cell r="C545" t="str">
            <v>BARCO NEW_2013</v>
          </cell>
          <cell r="D545" t="str">
            <v>BE0003790079</v>
          </cell>
          <cell r="E545" t="str">
            <v>Belgium</v>
          </cell>
          <cell r="F545">
            <v>0</v>
          </cell>
          <cell r="G545">
            <v>0</v>
          </cell>
        </row>
        <row r="546">
          <cell r="C546" t="str">
            <v>BARCO NEW_2014</v>
          </cell>
          <cell r="D546" t="str">
            <v>BE0003790079</v>
          </cell>
          <cell r="E546" t="str">
            <v>Belgium</v>
          </cell>
          <cell r="F546">
            <v>0</v>
          </cell>
          <cell r="G546">
            <v>0</v>
          </cell>
        </row>
        <row r="547">
          <cell r="C547" t="str">
            <v>BARCO NEW_2015</v>
          </cell>
          <cell r="D547" t="str">
            <v>BE0003790079</v>
          </cell>
          <cell r="E547" t="str">
            <v>Belgium</v>
          </cell>
          <cell r="F547">
            <v>0</v>
          </cell>
          <cell r="G547">
            <v>0</v>
          </cell>
        </row>
        <row r="548">
          <cell r="C548" t="str">
            <v>BARCO NEW_2016</v>
          </cell>
          <cell r="D548" t="str">
            <v>BE0003790079</v>
          </cell>
          <cell r="E548" t="str">
            <v>Belgium</v>
          </cell>
          <cell r="F548">
            <v>0</v>
          </cell>
          <cell r="G548">
            <v>0</v>
          </cell>
        </row>
        <row r="549">
          <cell r="C549" t="str">
            <v>BARCO NEW_2017</v>
          </cell>
          <cell r="D549" t="str">
            <v>BE0003790079</v>
          </cell>
          <cell r="E549" t="str">
            <v>Belgium</v>
          </cell>
          <cell r="F549">
            <v>0</v>
          </cell>
          <cell r="G549">
            <v>0</v>
          </cell>
        </row>
        <row r="550">
          <cell r="C550" t="str">
            <v>BARCO NEW_2018</v>
          </cell>
          <cell r="D550" t="str">
            <v>BE0003790079</v>
          </cell>
          <cell r="E550" t="str">
            <v>Belgium</v>
          </cell>
          <cell r="F550">
            <v>0</v>
          </cell>
          <cell r="G550">
            <v>0</v>
          </cell>
        </row>
        <row r="551">
          <cell r="C551" t="str">
            <v>BARCO NEW_2019</v>
          </cell>
          <cell r="D551" t="str">
            <v>BE0003790079</v>
          </cell>
          <cell r="E551" t="str">
            <v>Belgium</v>
          </cell>
          <cell r="F551">
            <v>0</v>
          </cell>
          <cell r="G551">
            <v>0</v>
          </cell>
        </row>
        <row r="552">
          <cell r="C552" t="str">
            <v>BARR (AG)_2011</v>
          </cell>
          <cell r="D552" t="str">
            <v>GB00B6XZKY75</v>
          </cell>
          <cell r="E552" t="str">
            <v>United Kingdom</v>
          </cell>
          <cell r="F552" t="str">
            <v>54</v>
          </cell>
          <cell r="G552" t="str">
            <v>Consumer Non-Cyclicals</v>
          </cell>
        </row>
        <row r="553">
          <cell r="C553" t="str">
            <v>BARR (AG)_2012</v>
          </cell>
          <cell r="D553" t="str">
            <v>GB00B6XZKY75</v>
          </cell>
          <cell r="E553" t="str">
            <v>United Kingdom</v>
          </cell>
          <cell r="F553" t="str">
            <v>54</v>
          </cell>
          <cell r="G553" t="str">
            <v>Consumer Non-Cyclicals</v>
          </cell>
        </row>
        <row r="554">
          <cell r="C554" t="str">
            <v>BARR (AG)_2013</v>
          </cell>
          <cell r="D554" t="str">
            <v>GB00B6XZKY75</v>
          </cell>
          <cell r="E554" t="str">
            <v>United Kingdom</v>
          </cell>
          <cell r="F554" t="str">
            <v>54</v>
          </cell>
          <cell r="G554" t="str">
            <v>Consumer Non-Cyclicals</v>
          </cell>
        </row>
        <row r="555">
          <cell r="C555" t="str">
            <v>BARR (AG)_2014</v>
          </cell>
          <cell r="D555" t="str">
            <v>GB00B6XZKY75</v>
          </cell>
          <cell r="E555" t="str">
            <v>United Kingdom</v>
          </cell>
          <cell r="F555" t="str">
            <v>54</v>
          </cell>
          <cell r="G555" t="str">
            <v>Consumer Non-Cyclicals</v>
          </cell>
        </row>
        <row r="556">
          <cell r="C556" t="str">
            <v>BARR (AG)_2015</v>
          </cell>
          <cell r="D556" t="str">
            <v>GB00B6XZKY75</v>
          </cell>
          <cell r="E556" t="str">
            <v>United Kingdom</v>
          </cell>
          <cell r="F556" t="str">
            <v>54</v>
          </cell>
          <cell r="G556" t="str">
            <v>Consumer Non-Cyclicals</v>
          </cell>
        </row>
        <row r="557">
          <cell r="C557" t="str">
            <v>BARR (AG)_2016</v>
          </cell>
          <cell r="D557" t="str">
            <v>GB00B6XZKY75</v>
          </cell>
          <cell r="E557" t="str">
            <v>United Kingdom</v>
          </cell>
          <cell r="F557" t="str">
            <v>54</v>
          </cell>
          <cell r="G557" t="str">
            <v>Consumer Non-Cyclicals</v>
          </cell>
        </row>
        <row r="558">
          <cell r="C558" t="str">
            <v>BARR (AG)_2017</v>
          </cell>
          <cell r="D558" t="str">
            <v>GB00B6XZKY75</v>
          </cell>
          <cell r="E558" t="str">
            <v>United Kingdom</v>
          </cell>
          <cell r="F558" t="str">
            <v>54</v>
          </cell>
          <cell r="G558" t="str">
            <v>Consumer Non-Cyclicals</v>
          </cell>
        </row>
        <row r="559">
          <cell r="C559" t="str">
            <v>BARR (AG)_2018</v>
          </cell>
          <cell r="D559" t="str">
            <v>GB00B6XZKY75</v>
          </cell>
          <cell r="E559" t="str">
            <v>United Kingdom</v>
          </cell>
          <cell r="F559" t="str">
            <v>54</v>
          </cell>
          <cell r="G559" t="str">
            <v>Consumer Non-Cyclicals</v>
          </cell>
        </row>
        <row r="560">
          <cell r="C560" t="str">
            <v>BARR (AG)_2019</v>
          </cell>
          <cell r="D560" t="str">
            <v>GB00B6XZKY75</v>
          </cell>
          <cell r="E560" t="str">
            <v>United Kingdom</v>
          </cell>
          <cell r="F560" t="str">
            <v>54</v>
          </cell>
          <cell r="G560" t="str">
            <v>Consumer Non-Cyclicals</v>
          </cell>
        </row>
        <row r="561">
          <cell r="C561" t="str">
            <v>BARRATT DEVELOPMENTS_2011</v>
          </cell>
          <cell r="D561" t="str">
            <v>GB0000811801</v>
          </cell>
          <cell r="E561" t="str">
            <v>United Kingdom</v>
          </cell>
          <cell r="F561" t="str">
            <v>53</v>
          </cell>
          <cell r="G561" t="str">
            <v>Consumer Cyclicals</v>
          </cell>
        </row>
        <row r="562">
          <cell r="C562" t="str">
            <v>BARRATT DEVELOPMENTS_2012</v>
          </cell>
          <cell r="D562" t="str">
            <v>GB0000811801</v>
          </cell>
          <cell r="E562" t="str">
            <v>United Kingdom</v>
          </cell>
          <cell r="F562" t="str">
            <v>53</v>
          </cell>
          <cell r="G562" t="str">
            <v>Consumer Cyclicals</v>
          </cell>
        </row>
        <row r="563">
          <cell r="C563" t="str">
            <v>BARRATT DEVELOPMENTS_2013</v>
          </cell>
          <cell r="D563" t="str">
            <v>GB0000811801</v>
          </cell>
          <cell r="E563" t="str">
            <v>United Kingdom</v>
          </cell>
          <cell r="F563" t="str">
            <v>53</v>
          </cell>
          <cell r="G563" t="str">
            <v>Consumer Cyclicals</v>
          </cell>
        </row>
        <row r="564">
          <cell r="C564" t="str">
            <v>BARRATT DEVELOPMENTS_2014</v>
          </cell>
          <cell r="D564" t="str">
            <v>GB0000811801</v>
          </cell>
          <cell r="E564" t="str">
            <v>United Kingdom</v>
          </cell>
          <cell r="F564" t="str">
            <v>53</v>
          </cell>
          <cell r="G564" t="str">
            <v>Consumer Cyclicals</v>
          </cell>
        </row>
        <row r="565">
          <cell r="C565" t="str">
            <v>BARRATT DEVELOPMENTS_2015</v>
          </cell>
          <cell r="D565" t="str">
            <v>GB0000811801</v>
          </cell>
          <cell r="E565" t="str">
            <v>United Kingdom</v>
          </cell>
          <cell r="F565" t="str">
            <v>53</v>
          </cell>
          <cell r="G565" t="str">
            <v>Consumer Cyclicals</v>
          </cell>
        </row>
        <row r="566">
          <cell r="C566" t="str">
            <v>BARRATT DEVELOPMENTS_2016</v>
          </cell>
          <cell r="D566" t="str">
            <v>GB0000811801</v>
          </cell>
          <cell r="E566" t="str">
            <v>United Kingdom</v>
          </cell>
          <cell r="F566" t="str">
            <v>53</v>
          </cell>
          <cell r="G566" t="str">
            <v>Consumer Cyclicals</v>
          </cell>
        </row>
        <row r="567">
          <cell r="C567" t="str">
            <v>BARRATT DEVELOPMENTS_2017</v>
          </cell>
          <cell r="D567" t="str">
            <v>GB0000811801</v>
          </cell>
          <cell r="E567" t="str">
            <v>United Kingdom</v>
          </cell>
          <cell r="F567" t="str">
            <v>53</v>
          </cell>
          <cell r="G567" t="str">
            <v>Consumer Cyclicals</v>
          </cell>
        </row>
        <row r="568">
          <cell r="C568" t="str">
            <v>BARRATT DEVELOPMENTS_2018</v>
          </cell>
          <cell r="D568" t="str">
            <v>GB0000811801</v>
          </cell>
          <cell r="E568" t="str">
            <v>United Kingdom</v>
          </cell>
          <cell r="F568" t="str">
            <v>53</v>
          </cell>
          <cell r="G568" t="str">
            <v>Consumer Cyclicals</v>
          </cell>
        </row>
        <row r="569">
          <cell r="C569" t="str">
            <v>BARRATT DEVELOPMENTS_2019</v>
          </cell>
          <cell r="D569" t="str">
            <v>GB0000811801</v>
          </cell>
          <cell r="E569" t="str">
            <v>United Kingdom</v>
          </cell>
          <cell r="F569" t="str">
            <v>53</v>
          </cell>
          <cell r="G569" t="str">
            <v>Consumer Cyclicals</v>
          </cell>
        </row>
        <row r="570">
          <cell r="C570" t="str">
            <v>BASF_2011</v>
          </cell>
          <cell r="D570" t="str">
            <v>DE000BASF111</v>
          </cell>
          <cell r="E570" t="str">
            <v>Germany</v>
          </cell>
          <cell r="F570" t="str">
            <v>51</v>
          </cell>
          <cell r="G570" t="str">
            <v>Basic Materials</v>
          </cell>
        </row>
        <row r="571">
          <cell r="C571" t="str">
            <v>BASF_2012</v>
          </cell>
          <cell r="D571" t="str">
            <v>DE000BASF111</v>
          </cell>
          <cell r="E571" t="str">
            <v>Germany</v>
          </cell>
          <cell r="F571" t="str">
            <v>51</v>
          </cell>
          <cell r="G571" t="str">
            <v>Basic Materials</v>
          </cell>
        </row>
        <row r="572">
          <cell r="C572" t="str">
            <v>BASF_2013</v>
          </cell>
          <cell r="D572" t="str">
            <v>DE000BASF111</v>
          </cell>
          <cell r="E572" t="str">
            <v>Germany</v>
          </cell>
          <cell r="F572" t="str">
            <v>51</v>
          </cell>
          <cell r="G572" t="str">
            <v>Basic Materials</v>
          </cell>
        </row>
        <row r="573">
          <cell r="C573" t="str">
            <v>BASF_2014</v>
          </cell>
          <cell r="D573" t="str">
            <v>DE000BASF111</v>
          </cell>
          <cell r="E573" t="str">
            <v>Germany</v>
          </cell>
          <cell r="F573" t="str">
            <v>51</v>
          </cell>
          <cell r="G573" t="str">
            <v>Basic Materials</v>
          </cell>
        </row>
        <row r="574">
          <cell r="C574" t="str">
            <v>BASF_2015</v>
          </cell>
          <cell r="D574" t="str">
            <v>DE000BASF111</v>
          </cell>
          <cell r="E574" t="str">
            <v>Germany</v>
          </cell>
          <cell r="F574" t="str">
            <v>51</v>
          </cell>
          <cell r="G574" t="str">
            <v>Basic Materials</v>
          </cell>
        </row>
        <row r="575">
          <cell r="C575" t="str">
            <v>BASF_2016</v>
          </cell>
          <cell r="D575" t="str">
            <v>DE000BASF111</v>
          </cell>
          <cell r="E575" t="str">
            <v>Germany</v>
          </cell>
          <cell r="F575" t="str">
            <v>51</v>
          </cell>
          <cell r="G575" t="str">
            <v>Basic Materials</v>
          </cell>
        </row>
        <row r="576">
          <cell r="C576" t="str">
            <v>BASF_2017</v>
          </cell>
          <cell r="D576" t="str">
            <v>DE000BASF111</v>
          </cell>
          <cell r="E576" t="str">
            <v>Germany</v>
          </cell>
          <cell r="F576" t="str">
            <v>51</v>
          </cell>
          <cell r="G576" t="str">
            <v>Basic Materials</v>
          </cell>
        </row>
        <row r="577">
          <cell r="C577" t="str">
            <v>BASF_2018</v>
          </cell>
          <cell r="D577" t="str">
            <v>DE000BASF111</v>
          </cell>
          <cell r="E577" t="str">
            <v>Germany</v>
          </cell>
          <cell r="F577" t="str">
            <v>51</v>
          </cell>
          <cell r="G577" t="str">
            <v>Basic Materials</v>
          </cell>
        </row>
        <row r="578">
          <cell r="C578" t="str">
            <v>BASF_2019</v>
          </cell>
          <cell r="D578" t="str">
            <v>DE000BASF111</v>
          </cell>
          <cell r="E578" t="str">
            <v>Germany</v>
          </cell>
          <cell r="F578" t="str">
            <v>51</v>
          </cell>
          <cell r="G578" t="str">
            <v>Basic Materials</v>
          </cell>
        </row>
        <row r="579">
          <cell r="C579" t="str">
            <v>BASICNET_2011</v>
          </cell>
          <cell r="D579" t="str">
            <v>IT0001033700</v>
          </cell>
          <cell r="E579" t="str">
            <v>Italy</v>
          </cell>
          <cell r="F579" t="str">
            <v>53</v>
          </cell>
          <cell r="G579" t="str">
            <v>Consumer Cyclicals</v>
          </cell>
        </row>
        <row r="580">
          <cell r="C580" t="str">
            <v>BASICNET_2012</v>
          </cell>
          <cell r="D580" t="str">
            <v>IT0001033700</v>
          </cell>
          <cell r="E580" t="str">
            <v>Italy</v>
          </cell>
          <cell r="F580" t="str">
            <v>53</v>
          </cell>
          <cell r="G580" t="str">
            <v>Consumer Cyclicals</v>
          </cell>
        </row>
        <row r="581">
          <cell r="C581" t="str">
            <v>BASICNET_2013</v>
          </cell>
          <cell r="D581" t="str">
            <v>IT0001033700</v>
          </cell>
          <cell r="E581" t="str">
            <v>Italy</v>
          </cell>
          <cell r="F581" t="str">
            <v>53</v>
          </cell>
          <cell r="G581" t="str">
            <v>Consumer Cyclicals</v>
          </cell>
        </row>
        <row r="582">
          <cell r="C582" t="str">
            <v>BASICNET_2014</v>
          </cell>
          <cell r="D582" t="str">
            <v>IT0001033700</v>
          </cell>
          <cell r="E582" t="str">
            <v>Italy</v>
          </cell>
          <cell r="F582" t="str">
            <v>53</v>
          </cell>
          <cell r="G582" t="str">
            <v>Consumer Cyclicals</v>
          </cell>
        </row>
        <row r="583">
          <cell r="C583" t="str">
            <v>BASICNET_2015</v>
          </cell>
          <cell r="D583" t="str">
            <v>IT0001033700</v>
          </cell>
          <cell r="E583" t="str">
            <v>Italy</v>
          </cell>
          <cell r="F583" t="str">
            <v>53</v>
          </cell>
          <cell r="G583" t="str">
            <v>Consumer Cyclicals</v>
          </cell>
        </row>
        <row r="584">
          <cell r="C584" t="str">
            <v>BASICNET_2016</v>
          </cell>
          <cell r="D584" t="str">
            <v>IT0001033700</v>
          </cell>
          <cell r="E584" t="str">
            <v>Italy</v>
          </cell>
          <cell r="F584" t="str">
            <v>53</v>
          </cell>
          <cell r="G584" t="str">
            <v>Consumer Cyclicals</v>
          </cell>
        </row>
        <row r="585">
          <cell r="C585" t="str">
            <v>BASICNET_2017</v>
          </cell>
          <cell r="D585" t="str">
            <v>IT0001033700</v>
          </cell>
          <cell r="E585" t="str">
            <v>Italy</v>
          </cell>
          <cell r="F585" t="str">
            <v>53</v>
          </cell>
          <cell r="G585" t="str">
            <v>Consumer Cyclicals</v>
          </cell>
        </row>
        <row r="586">
          <cell r="C586" t="str">
            <v>BAUER_2011</v>
          </cell>
          <cell r="D586" t="str">
            <v>DE0005168108</v>
          </cell>
          <cell r="E586" t="str">
            <v>Germany</v>
          </cell>
          <cell r="F586" t="str">
            <v>51</v>
          </cell>
          <cell r="G586" t="str">
            <v>Basic Materials</v>
          </cell>
        </row>
        <row r="587">
          <cell r="C587" t="str">
            <v>BAUER_2012</v>
          </cell>
          <cell r="D587" t="str">
            <v>DE0005168108</v>
          </cell>
          <cell r="E587" t="str">
            <v>Germany</v>
          </cell>
          <cell r="F587" t="str">
            <v>51</v>
          </cell>
          <cell r="G587" t="str">
            <v>Basic Materials</v>
          </cell>
        </row>
        <row r="588">
          <cell r="C588" t="str">
            <v>BAUER_2013</v>
          </cell>
          <cell r="D588" t="str">
            <v>DE0005168108</v>
          </cell>
          <cell r="E588" t="str">
            <v>Germany</v>
          </cell>
          <cell r="F588" t="str">
            <v>51</v>
          </cell>
          <cell r="G588" t="str">
            <v>Basic Materials</v>
          </cell>
        </row>
        <row r="589">
          <cell r="C589" t="str">
            <v>BAUER_2014</v>
          </cell>
          <cell r="D589" t="str">
            <v>DE0005168108</v>
          </cell>
          <cell r="E589" t="str">
            <v>Germany</v>
          </cell>
          <cell r="F589" t="str">
            <v>51</v>
          </cell>
          <cell r="G589" t="str">
            <v>Basic Materials</v>
          </cell>
        </row>
        <row r="590">
          <cell r="C590" t="str">
            <v>BAUER_2015</v>
          </cell>
          <cell r="D590" t="str">
            <v>DE0005168108</v>
          </cell>
          <cell r="E590" t="str">
            <v>Germany</v>
          </cell>
          <cell r="F590" t="str">
            <v>51</v>
          </cell>
          <cell r="G590" t="str">
            <v>Basic Materials</v>
          </cell>
        </row>
        <row r="591">
          <cell r="C591" t="str">
            <v>BAUER_2016</v>
          </cell>
          <cell r="D591" t="str">
            <v>DE0005168108</v>
          </cell>
          <cell r="E591" t="str">
            <v>Germany</v>
          </cell>
          <cell r="F591" t="str">
            <v>51</v>
          </cell>
          <cell r="G591" t="str">
            <v>Basic Materials</v>
          </cell>
        </row>
        <row r="592">
          <cell r="C592" t="str">
            <v>BAUER_2017</v>
          </cell>
          <cell r="D592" t="str">
            <v>DE0005168108</v>
          </cell>
          <cell r="E592" t="str">
            <v>Germany</v>
          </cell>
          <cell r="F592" t="str">
            <v>51</v>
          </cell>
          <cell r="G592" t="str">
            <v>Basic Materials</v>
          </cell>
        </row>
        <row r="593">
          <cell r="C593" t="str">
            <v>BAVARIAN NORDIC_2011</v>
          </cell>
          <cell r="D593" t="str">
            <v>DK0015998017</v>
          </cell>
          <cell r="E593" t="str">
            <v>Denmark</v>
          </cell>
          <cell r="F593" t="str">
            <v>56</v>
          </cell>
          <cell r="G593" t="str">
            <v>Healthcare</v>
          </cell>
        </row>
        <row r="594">
          <cell r="C594" t="str">
            <v>BAVARIAN NORDIC_2012</v>
          </cell>
          <cell r="D594" t="str">
            <v>DK0015998017</v>
          </cell>
          <cell r="E594" t="str">
            <v>Denmark</v>
          </cell>
          <cell r="F594" t="str">
            <v>56</v>
          </cell>
          <cell r="G594" t="str">
            <v>Healthcare</v>
          </cell>
        </row>
        <row r="595">
          <cell r="C595" t="str">
            <v>BAVARIAN NORDIC_2013</v>
          </cell>
          <cell r="D595" t="str">
            <v>DK0015998017</v>
          </cell>
          <cell r="E595" t="str">
            <v>Denmark</v>
          </cell>
          <cell r="F595" t="str">
            <v>56</v>
          </cell>
          <cell r="G595" t="str">
            <v>Healthcare</v>
          </cell>
        </row>
        <row r="596">
          <cell r="C596" t="str">
            <v>BAVARIAN NORDIC_2014</v>
          </cell>
          <cell r="D596" t="str">
            <v>DK0015998017</v>
          </cell>
          <cell r="E596" t="str">
            <v>Denmark</v>
          </cell>
          <cell r="F596" t="str">
            <v>56</v>
          </cell>
          <cell r="G596" t="str">
            <v>Healthcare</v>
          </cell>
        </row>
        <row r="597">
          <cell r="C597" t="str">
            <v>BAVARIAN NORDIC_2015</v>
          </cell>
          <cell r="D597" t="str">
            <v>DK0015998017</v>
          </cell>
          <cell r="E597" t="str">
            <v>Denmark</v>
          </cell>
          <cell r="F597" t="str">
            <v>56</v>
          </cell>
          <cell r="G597" t="str">
            <v>Healthcare</v>
          </cell>
        </row>
        <row r="598">
          <cell r="C598" t="str">
            <v>BAVARIAN NORDIC_2016</v>
          </cell>
          <cell r="D598" t="str">
            <v>DK0015998017</v>
          </cell>
          <cell r="E598" t="str">
            <v>Denmark</v>
          </cell>
          <cell r="F598" t="str">
            <v>56</v>
          </cell>
          <cell r="G598" t="str">
            <v>Healthcare</v>
          </cell>
        </row>
        <row r="599">
          <cell r="C599" t="str">
            <v>BAVARIAN NORDIC_2017</v>
          </cell>
          <cell r="D599" t="str">
            <v>DK0015998017</v>
          </cell>
          <cell r="E599" t="str">
            <v>Denmark</v>
          </cell>
          <cell r="F599" t="str">
            <v>56</v>
          </cell>
          <cell r="G599" t="str">
            <v>Healthcare</v>
          </cell>
        </row>
        <row r="600">
          <cell r="C600" t="str">
            <v>BAYER_2011</v>
          </cell>
          <cell r="D600" t="str">
            <v>DE000BAY0017</v>
          </cell>
          <cell r="E600" t="str">
            <v>Germany</v>
          </cell>
          <cell r="F600" t="str">
            <v>56</v>
          </cell>
          <cell r="G600" t="str">
            <v>Healthcare</v>
          </cell>
        </row>
        <row r="601">
          <cell r="C601" t="str">
            <v>BAYER_2012</v>
          </cell>
          <cell r="D601" t="str">
            <v>DE000BAY0017</v>
          </cell>
          <cell r="E601" t="str">
            <v>Germany</v>
          </cell>
          <cell r="F601" t="str">
            <v>56</v>
          </cell>
          <cell r="G601" t="str">
            <v>Healthcare</v>
          </cell>
        </row>
        <row r="602">
          <cell r="C602" t="str">
            <v>BAYER_2013</v>
          </cell>
          <cell r="D602" t="str">
            <v>DE000BAY0017</v>
          </cell>
          <cell r="E602" t="str">
            <v>Germany</v>
          </cell>
          <cell r="F602" t="str">
            <v>56</v>
          </cell>
          <cell r="G602" t="str">
            <v>Healthcare</v>
          </cell>
        </row>
        <row r="603">
          <cell r="C603" t="str">
            <v>BAYER_2014</v>
          </cell>
          <cell r="D603" t="str">
            <v>DE000BAY0017</v>
          </cell>
          <cell r="E603" t="str">
            <v>Germany</v>
          </cell>
          <cell r="F603" t="str">
            <v>56</v>
          </cell>
          <cell r="G603" t="str">
            <v>Healthcare</v>
          </cell>
        </row>
        <row r="604">
          <cell r="C604" t="str">
            <v>BAYER_2015</v>
          </cell>
          <cell r="D604" t="str">
            <v>DE000BAY0017</v>
          </cell>
          <cell r="E604" t="str">
            <v>Germany</v>
          </cell>
          <cell r="F604" t="str">
            <v>56</v>
          </cell>
          <cell r="G604" t="str">
            <v>Healthcare</v>
          </cell>
        </row>
        <row r="605">
          <cell r="C605" t="str">
            <v>BAYER_2016</v>
          </cell>
          <cell r="D605" t="str">
            <v>DE000BAY0017</v>
          </cell>
          <cell r="E605" t="str">
            <v>Germany</v>
          </cell>
          <cell r="F605" t="str">
            <v>56</v>
          </cell>
          <cell r="G605" t="str">
            <v>Healthcare</v>
          </cell>
        </row>
        <row r="606">
          <cell r="C606" t="str">
            <v>BAYER_2017</v>
          </cell>
          <cell r="D606" t="str">
            <v>DE000BAY0017</v>
          </cell>
          <cell r="E606" t="str">
            <v>Germany</v>
          </cell>
          <cell r="F606" t="str">
            <v>56</v>
          </cell>
          <cell r="G606" t="str">
            <v>Healthcare</v>
          </cell>
        </row>
        <row r="607">
          <cell r="C607" t="str">
            <v>BAYER_2018</v>
          </cell>
          <cell r="D607" t="str">
            <v>DE000BAY0017</v>
          </cell>
          <cell r="E607" t="str">
            <v>Germany</v>
          </cell>
          <cell r="F607" t="str">
            <v>56</v>
          </cell>
          <cell r="G607" t="str">
            <v>Healthcare</v>
          </cell>
        </row>
        <row r="608">
          <cell r="C608" t="str">
            <v>BAYER_2019</v>
          </cell>
          <cell r="D608" t="str">
            <v>DE000BAY0017</v>
          </cell>
          <cell r="E608" t="str">
            <v>Germany</v>
          </cell>
          <cell r="F608" t="str">
            <v>56</v>
          </cell>
          <cell r="G608" t="str">
            <v>Healthcare</v>
          </cell>
        </row>
        <row r="609">
          <cell r="C609" t="str">
            <v>BE SEMICONDUCTOR INDUSTRIES_2011</v>
          </cell>
          <cell r="D609" t="str">
            <v>NL0012866412</v>
          </cell>
          <cell r="E609" t="str">
            <v>Netherlands</v>
          </cell>
          <cell r="F609" t="str">
            <v>57</v>
          </cell>
          <cell r="G609" t="str">
            <v>Technology</v>
          </cell>
        </row>
        <row r="610">
          <cell r="C610" t="str">
            <v>BE SEMICONDUCTOR INDUSTRIES_2012</v>
          </cell>
          <cell r="D610" t="str">
            <v>NL0012866412</v>
          </cell>
          <cell r="E610" t="str">
            <v>Netherlands</v>
          </cell>
          <cell r="F610" t="str">
            <v>57</v>
          </cell>
          <cell r="G610" t="str">
            <v>Technology</v>
          </cell>
        </row>
        <row r="611">
          <cell r="C611" t="str">
            <v>BE SEMICONDUCTOR INDUSTRIES_2013</v>
          </cell>
          <cell r="D611" t="str">
            <v>NL0012866412</v>
          </cell>
          <cell r="E611" t="str">
            <v>Netherlands</v>
          </cell>
          <cell r="F611" t="str">
            <v>57</v>
          </cell>
          <cell r="G611" t="str">
            <v>Technology</v>
          </cell>
        </row>
        <row r="612">
          <cell r="C612" t="str">
            <v>BE SEMICONDUCTOR INDUSTRIES_2014</v>
          </cell>
          <cell r="D612" t="str">
            <v>NL0012866412</v>
          </cell>
          <cell r="E612" t="str">
            <v>Netherlands</v>
          </cell>
          <cell r="F612" t="str">
            <v>57</v>
          </cell>
          <cell r="G612" t="str">
            <v>Technology</v>
          </cell>
        </row>
        <row r="613">
          <cell r="C613" t="str">
            <v>BE SEMICONDUCTOR INDUSTRIES_2015</v>
          </cell>
          <cell r="D613" t="str">
            <v>NL0012866412</v>
          </cell>
          <cell r="E613" t="str">
            <v>Netherlands</v>
          </cell>
          <cell r="F613" t="str">
            <v>57</v>
          </cell>
          <cell r="G613" t="str">
            <v>Technology</v>
          </cell>
        </row>
        <row r="614">
          <cell r="C614" t="str">
            <v>BE SEMICONDUCTOR INDUSTRIES_2016</v>
          </cell>
          <cell r="D614" t="str">
            <v>NL0012866412</v>
          </cell>
          <cell r="E614" t="str">
            <v>Netherlands</v>
          </cell>
          <cell r="F614" t="str">
            <v>57</v>
          </cell>
          <cell r="G614" t="str">
            <v>Technology</v>
          </cell>
        </row>
        <row r="615">
          <cell r="C615" t="str">
            <v>BE SEMICONDUCTOR INDUSTRIES_2017</v>
          </cell>
          <cell r="D615" t="str">
            <v>NL0012866412</v>
          </cell>
          <cell r="E615" t="str">
            <v>Netherlands</v>
          </cell>
          <cell r="F615" t="str">
            <v>57</v>
          </cell>
          <cell r="G615" t="str">
            <v>Technology</v>
          </cell>
        </row>
        <row r="616">
          <cell r="C616" t="str">
            <v>BE SEMICONDUCTOR INDUSTRIES_2018</v>
          </cell>
          <cell r="D616" t="str">
            <v>NL0012866412</v>
          </cell>
          <cell r="E616" t="str">
            <v>Netherlands</v>
          </cell>
          <cell r="F616" t="str">
            <v>57</v>
          </cell>
          <cell r="G616" t="str">
            <v>Technology</v>
          </cell>
        </row>
        <row r="617">
          <cell r="C617" t="str">
            <v>BE SEMICONDUCTOR INDUSTRIES_2019</v>
          </cell>
          <cell r="D617" t="str">
            <v>NL0012866412</v>
          </cell>
          <cell r="E617" t="str">
            <v>Netherlands</v>
          </cell>
          <cell r="F617" t="str">
            <v>57</v>
          </cell>
          <cell r="G617" t="str">
            <v>Technology</v>
          </cell>
        </row>
        <row r="618">
          <cell r="C618" t="str">
            <v>BEGBIES TRAYNOR GP._2011</v>
          </cell>
          <cell r="D618" t="str">
            <v>GB00B0305S97</v>
          </cell>
          <cell r="E618" t="str">
            <v>United Kingdom</v>
          </cell>
          <cell r="F618" t="str">
            <v>52</v>
          </cell>
          <cell r="G618" t="str">
            <v>Industrials</v>
          </cell>
        </row>
        <row r="619">
          <cell r="C619" t="str">
            <v>BEGBIES TRAYNOR GP._2012</v>
          </cell>
          <cell r="D619" t="str">
            <v>GB00B0305S97</v>
          </cell>
          <cell r="E619" t="str">
            <v>United Kingdom</v>
          </cell>
          <cell r="F619" t="str">
            <v>52</v>
          </cell>
          <cell r="G619" t="str">
            <v>Industrials</v>
          </cell>
        </row>
        <row r="620">
          <cell r="C620" t="str">
            <v>BEGBIES TRAYNOR GP._2013</v>
          </cell>
          <cell r="D620" t="str">
            <v>GB00B0305S97</v>
          </cell>
          <cell r="E620" t="str">
            <v>United Kingdom</v>
          </cell>
          <cell r="F620" t="str">
            <v>52</v>
          </cell>
          <cell r="G620" t="str">
            <v>Industrials</v>
          </cell>
        </row>
        <row r="621">
          <cell r="C621" t="str">
            <v>BEGBIES TRAYNOR GP._2014</v>
          </cell>
          <cell r="D621" t="str">
            <v>GB00B0305S97</v>
          </cell>
          <cell r="E621" t="str">
            <v>United Kingdom</v>
          </cell>
          <cell r="F621" t="str">
            <v>52</v>
          </cell>
          <cell r="G621" t="str">
            <v>Industrials</v>
          </cell>
        </row>
        <row r="622">
          <cell r="C622" t="str">
            <v>BEGBIES TRAYNOR GP._2015</v>
          </cell>
          <cell r="D622" t="str">
            <v>GB00B0305S97</v>
          </cell>
          <cell r="E622" t="str">
            <v>United Kingdom</v>
          </cell>
          <cell r="F622" t="str">
            <v>52</v>
          </cell>
          <cell r="G622" t="str">
            <v>Industrials</v>
          </cell>
        </row>
        <row r="623">
          <cell r="C623" t="str">
            <v>BEGBIES TRAYNOR GP._2016</v>
          </cell>
          <cell r="D623" t="str">
            <v>GB00B0305S97</v>
          </cell>
          <cell r="E623" t="str">
            <v>United Kingdom</v>
          </cell>
          <cell r="F623" t="str">
            <v>52</v>
          </cell>
          <cell r="G623" t="str">
            <v>Industrials</v>
          </cell>
        </row>
        <row r="624">
          <cell r="C624" t="str">
            <v>BEGBIES TRAYNOR GP._2017</v>
          </cell>
          <cell r="D624" t="str">
            <v>GB00B0305S97</v>
          </cell>
          <cell r="E624" t="str">
            <v>United Kingdom</v>
          </cell>
          <cell r="F624" t="str">
            <v>52</v>
          </cell>
          <cell r="G624" t="str">
            <v>Industrials</v>
          </cell>
        </row>
        <row r="625">
          <cell r="C625" t="str">
            <v>BEGBIES TRAYNOR GP._2018</v>
          </cell>
          <cell r="D625" t="str">
            <v>GB00B0305S97</v>
          </cell>
          <cell r="E625" t="str">
            <v>United Kingdom</v>
          </cell>
          <cell r="F625" t="str">
            <v>52</v>
          </cell>
          <cell r="G625" t="str">
            <v>Industrials</v>
          </cell>
        </row>
        <row r="626">
          <cell r="C626" t="str">
            <v>BEGBIES TRAYNOR GP._2019</v>
          </cell>
          <cell r="D626" t="str">
            <v>GB00B0305S97</v>
          </cell>
          <cell r="E626" t="str">
            <v>United Kingdom</v>
          </cell>
          <cell r="F626" t="str">
            <v>52</v>
          </cell>
          <cell r="G626" t="str">
            <v>Industrials</v>
          </cell>
        </row>
        <row r="627">
          <cell r="C627" t="str">
            <v>BEIERSDORF_2011</v>
          </cell>
          <cell r="D627" t="str">
            <v>DE0005200000</v>
          </cell>
          <cell r="E627" t="str">
            <v>Germany</v>
          </cell>
          <cell r="F627" t="str">
            <v>54</v>
          </cell>
          <cell r="G627" t="str">
            <v>Consumer Non-Cyclicals</v>
          </cell>
        </row>
        <row r="628">
          <cell r="C628" t="str">
            <v>BEIERSDORF_2012</v>
          </cell>
          <cell r="D628" t="str">
            <v>DE0005200000</v>
          </cell>
          <cell r="E628" t="str">
            <v>Germany</v>
          </cell>
          <cell r="F628" t="str">
            <v>54</v>
          </cell>
          <cell r="G628" t="str">
            <v>Consumer Non-Cyclicals</v>
          </cell>
        </row>
        <row r="629">
          <cell r="C629" t="str">
            <v>BEIERSDORF_2013</v>
          </cell>
          <cell r="D629" t="str">
            <v>DE0005200000</v>
          </cell>
          <cell r="E629" t="str">
            <v>Germany</v>
          </cell>
          <cell r="F629" t="str">
            <v>54</v>
          </cell>
          <cell r="G629" t="str">
            <v>Consumer Non-Cyclicals</v>
          </cell>
        </row>
        <row r="630">
          <cell r="C630" t="str">
            <v>BEIERSDORF_2014</v>
          </cell>
          <cell r="D630" t="str">
            <v>DE0005200000</v>
          </cell>
          <cell r="E630" t="str">
            <v>Germany</v>
          </cell>
          <cell r="F630" t="str">
            <v>54</v>
          </cell>
          <cell r="G630" t="str">
            <v>Consumer Non-Cyclicals</v>
          </cell>
        </row>
        <row r="631">
          <cell r="C631" t="str">
            <v>BEIERSDORF_2015</v>
          </cell>
          <cell r="D631" t="str">
            <v>DE0005200000</v>
          </cell>
          <cell r="E631" t="str">
            <v>Germany</v>
          </cell>
          <cell r="F631" t="str">
            <v>54</v>
          </cell>
          <cell r="G631" t="str">
            <v>Consumer Non-Cyclicals</v>
          </cell>
        </row>
        <row r="632">
          <cell r="C632" t="str">
            <v>BEIERSDORF_2016</v>
          </cell>
          <cell r="D632" t="str">
            <v>DE0005200000</v>
          </cell>
          <cell r="E632" t="str">
            <v>Germany</v>
          </cell>
          <cell r="F632" t="str">
            <v>54</v>
          </cell>
          <cell r="G632" t="str">
            <v>Consumer Non-Cyclicals</v>
          </cell>
        </row>
        <row r="633">
          <cell r="C633" t="str">
            <v>BEIERSDORF_2017</v>
          </cell>
          <cell r="D633" t="str">
            <v>DE0005200000</v>
          </cell>
          <cell r="E633" t="str">
            <v>Germany</v>
          </cell>
          <cell r="F633" t="str">
            <v>54</v>
          </cell>
          <cell r="G633" t="str">
            <v>Consumer Non-Cyclicals</v>
          </cell>
        </row>
        <row r="634">
          <cell r="C634" t="str">
            <v>BELLWAY_2011</v>
          </cell>
          <cell r="D634" t="str">
            <v>GB0000904986</v>
          </cell>
          <cell r="E634" t="str">
            <v>United Kingdom</v>
          </cell>
          <cell r="F634" t="str">
            <v>53</v>
          </cell>
          <cell r="G634" t="str">
            <v>Consumer Cyclicals</v>
          </cell>
        </row>
        <row r="635">
          <cell r="C635" t="str">
            <v>BELLWAY_2012</v>
          </cell>
          <cell r="D635" t="str">
            <v>GB0000904986</v>
          </cell>
          <cell r="E635" t="str">
            <v>United Kingdom</v>
          </cell>
          <cell r="F635" t="str">
            <v>53</v>
          </cell>
          <cell r="G635" t="str">
            <v>Consumer Cyclicals</v>
          </cell>
        </row>
        <row r="636">
          <cell r="C636" t="str">
            <v>BELLWAY_2013</v>
          </cell>
          <cell r="D636" t="str">
            <v>GB0000904986</v>
          </cell>
          <cell r="E636" t="str">
            <v>United Kingdom</v>
          </cell>
          <cell r="F636" t="str">
            <v>53</v>
          </cell>
          <cell r="G636" t="str">
            <v>Consumer Cyclicals</v>
          </cell>
        </row>
        <row r="637">
          <cell r="C637" t="str">
            <v>BELLWAY_2014</v>
          </cell>
          <cell r="D637" t="str">
            <v>GB0000904986</v>
          </cell>
          <cell r="E637" t="str">
            <v>United Kingdom</v>
          </cell>
          <cell r="F637" t="str">
            <v>53</v>
          </cell>
          <cell r="G637" t="str">
            <v>Consumer Cyclicals</v>
          </cell>
        </row>
        <row r="638">
          <cell r="C638" t="str">
            <v>BELLWAY_2015</v>
          </cell>
          <cell r="D638" t="str">
            <v>GB0000904986</v>
          </cell>
          <cell r="E638" t="str">
            <v>United Kingdom</v>
          </cell>
          <cell r="F638" t="str">
            <v>53</v>
          </cell>
          <cell r="G638" t="str">
            <v>Consumer Cyclicals</v>
          </cell>
        </row>
        <row r="639">
          <cell r="C639" t="str">
            <v>BELLWAY_2016</v>
          </cell>
          <cell r="D639" t="str">
            <v>GB0000904986</v>
          </cell>
          <cell r="E639" t="str">
            <v>United Kingdom</v>
          </cell>
          <cell r="F639" t="str">
            <v>53</v>
          </cell>
          <cell r="G639" t="str">
            <v>Consumer Cyclicals</v>
          </cell>
        </row>
        <row r="640">
          <cell r="C640" t="str">
            <v>BELLWAY_2017</v>
          </cell>
          <cell r="D640" t="str">
            <v>GB0000904986</v>
          </cell>
          <cell r="E640" t="str">
            <v>United Kingdom</v>
          </cell>
          <cell r="F640" t="str">
            <v>53</v>
          </cell>
          <cell r="G640" t="str">
            <v>Consumer Cyclicals</v>
          </cell>
        </row>
        <row r="641">
          <cell r="C641" t="str">
            <v>BELLWAY_2018</v>
          </cell>
          <cell r="D641" t="str">
            <v>GB0000904986</v>
          </cell>
          <cell r="E641" t="str">
            <v>United Kingdom</v>
          </cell>
          <cell r="F641" t="str">
            <v>53</v>
          </cell>
          <cell r="G641" t="str">
            <v>Consumer Cyclicals</v>
          </cell>
        </row>
        <row r="642">
          <cell r="C642" t="str">
            <v>BELLWAY_2019</v>
          </cell>
          <cell r="D642" t="str">
            <v>GB0000904986</v>
          </cell>
          <cell r="E642" t="str">
            <v>United Kingdom</v>
          </cell>
          <cell r="F642" t="str">
            <v>53</v>
          </cell>
          <cell r="G642" t="str">
            <v>Consumer Cyclicals</v>
          </cell>
        </row>
        <row r="643">
          <cell r="C643" t="str">
            <v>BERGMAN &amp; BEVING_2011</v>
          </cell>
          <cell r="D643" t="str">
            <v>SE0000101362</v>
          </cell>
          <cell r="E643" t="str">
            <v>Sweden</v>
          </cell>
          <cell r="F643" t="str">
            <v>52</v>
          </cell>
          <cell r="G643" t="str">
            <v>Industrials</v>
          </cell>
        </row>
        <row r="644">
          <cell r="C644" t="str">
            <v>BERGMAN &amp; BEVING_2012</v>
          </cell>
          <cell r="D644" t="str">
            <v>SE0000101362</v>
          </cell>
          <cell r="E644" t="str">
            <v>Sweden</v>
          </cell>
          <cell r="F644" t="str">
            <v>52</v>
          </cell>
          <cell r="G644" t="str">
            <v>Industrials</v>
          </cell>
        </row>
        <row r="645">
          <cell r="C645" t="str">
            <v>BERGMAN &amp; BEVING_2013</v>
          </cell>
          <cell r="D645" t="str">
            <v>SE0000101362</v>
          </cell>
          <cell r="E645" t="str">
            <v>Sweden</v>
          </cell>
          <cell r="F645" t="str">
            <v>52</v>
          </cell>
          <cell r="G645" t="str">
            <v>Industrials</v>
          </cell>
        </row>
        <row r="646">
          <cell r="C646" t="str">
            <v>BERGMAN &amp; BEVING_2014</v>
          </cell>
          <cell r="D646" t="str">
            <v>SE0000101362</v>
          </cell>
          <cell r="E646" t="str">
            <v>Sweden</v>
          </cell>
          <cell r="F646" t="str">
            <v>52</v>
          </cell>
          <cell r="G646" t="str">
            <v>Industrials</v>
          </cell>
        </row>
        <row r="647">
          <cell r="C647" t="str">
            <v>BERGMAN &amp; BEVING_2015</v>
          </cell>
          <cell r="D647" t="str">
            <v>SE0000101362</v>
          </cell>
          <cell r="E647" t="str">
            <v>Sweden</v>
          </cell>
          <cell r="F647" t="str">
            <v>52</v>
          </cell>
          <cell r="G647" t="str">
            <v>Industrials</v>
          </cell>
        </row>
        <row r="648">
          <cell r="C648" t="str">
            <v>BERGMAN &amp; BEVING_2016</v>
          </cell>
          <cell r="D648" t="str">
            <v>SE0000101362</v>
          </cell>
          <cell r="E648" t="str">
            <v>Sweden</v>
          </cell>
          <cell r="F648" t="str">
            <v>52</v>
          </cell>
          <cell r="G648" t="str">
            <v>Industrials</v>
          </cell>
        </row>
        <row r="649">
          <cell r="C649" t="str">
            <v>BERGMAN &amp; BEVING_2017</v>
          </cell>
          <cell r="D649" t="str">
            <v>SE0000101362</v>
          </cell>
          <cell r="E649" t="str">
            <v>Sweden</v>
          </cell>
          <cell r="F649" t="str">
            <v>52</v>
          </cell>
          <cell r="G649" t="str">
            <v>Industrials</v>
          </cell>
        </row>
        <row r="650">
          <cell r="C650" t="str">
            <v>BERKELEY GROUP HDG._2012</v>
          </cell>
          <cell r="D650" t="str">
            <v>GB00B02L3W35</v>
          </cell>
          <cell r="E650" t="str">
            <v>United Kingdom</v>
          </cell>
          <cell r="F650">
            <v>0</v>
          </cell>
          <cell r="G650">
            <v>0</v>
          </cell>
        </row>
        <row r="651">
          <cell r="C651" t="str">
            <v>BERKELEY GROUP HDG._2013</v>
          </cell>
          <cell r="D651" t="str">
            <v>GB00B02L3W35</v>
          </cell>
          <cell r="E651" t="str">
            <v>United Kingdom</v>
          </cell>
          <cell r="F651">
            <v>0</v>
          </cell>
          <cell r="G651">
            <v>0</v>
          </cell>
        </row>
        <row r="652">
          <cell r="C652" t="str">
            <v>BERKELEY GROUP HDG._2014</v>
          </cell>
          <cell r="D652" t="str">
            <v>GB00B02L3W35</v>
          </cell>
          <cell r="E652" t="str">
            <v>United Kingdom</v>
          </cell>
          <cell r="F652">
            <v>0</v>
          </cell>
          <cell r="G652">
            <v>0</v>
          </cell>
        </row>
        <row r="653">
          <cell r="C653" t="str">
            <v>BERKELEY GROUP HDG._2015</v>
          </cell>
          <cell r="D653" t="str">
            <v>GB00B02L3W35</v>
          </cell>
          <cell r="E653" t="str">
            <v>United Kingdom</v>
          </cell>
          <cell r="F653">
            <v>0</v>
          </cell>
          <cell r="G653">
            <v>0</v>
          </cell>
        </row>
        <row r="654">
          <cell r="C654" t="str">
            <v>BERKELEY GROUP HDG._2016</v>
          </cell>
          <cell r="D654" t="str">
            <v>GB00B02L3W35</v>
          </cell>
          <cell r="E654" t="str">
            <v>United Kingdom</v>
          </cell>
          <cell r="F654">
            <v>0</v>
          </cell>
          <cell r="G654">
            <v>0</v>
          </cell>
        </row>
        <row r="655">
          <cell r="C655" t="str">
            <v>BERKELEY GROUP HDG._2017</v>
          </cell>
          <cell r="D655" t="str">
            <v>GB00B02L3W35</v>
          </cell>
          <cell r="E655" t="str">
            <v>United Kingdom</v>
          </cell>
          <cell r="F655">
            <v>0</v>
          </cell>
          <cell r="G655">
            <v>0</v>
          </cell>
        </row>
        <row r="656">
          <cell r="C656" t="str">
            <v>BERKELEY GROUP HDG._2018</v>
          </cell>
          <cell r="D656" t="str">
            <v>GB00B02L3W35</v>
          </cell>
          <cell r="E656" t="str">
            <v>United Kingdom</v>
          </cell>
          <cell r="F656">
            <v>0</v>
          </cell>
          <cell r="G656">
            <v>0</v>
          </cell>
        </row>
        <row r="657">
          <cell r="C657" t="str">
            <v>BERKELEY GROUP HDG._2019</v>
          </cell>
          <cell r="D657" t="str">
            <v>GB00B02L3W35</v>
          </cell>
          <cell r="E657" t="str">
            <v>United Kingdom</v>
          </cell>
          <cell r="F657">
            <v>0</v>
          </cell>
          <cell r="G657">
            <v>0</v>
          </cell>
        </row>
        <row r="658">
          <cell r="C658" t="str">
            <v>BERTELSMANN GSH.15.00%_2011</v>
          </cell>
          <cell r="D658" t="str">
            <v>DE0005229942</v>
          </cell>
          <cell r="E658" t="str">
            <v>Germany</v>
          </cell>
          <cell r="F658" t="str">
            <v>53</v>
          </cell>
          <cell r="G658" t="str">
            <v>Consumer Cyclicals</v>
          </cell>
        </row>
        <row r="659">
          <cell r="C659" t="str">
            <v>BERTELSMANN GSH.15.00%_2012</v>
          </cell>
          <cell r="D659" t="str">
            <v>DE0005229942</v>
          </cell>
          <cell r="E659" t="str">
            <v>Germany</v>
          </cell>
          <cell r="F659" t="str">
            <v>53</v>
          </cell>
          <cell r="G659" t="str">
            <v>Consumer Cyclicals</v>
          </cell>
        </row>
        <row r="660">
          <cell r="C660" t="str">
            <v>BERTELSMANN GSH.15.00%_2013</v>
          </cell>
          <cell r="D660" t="str">
            <v>DE0005229942</v>
          </cell>
          <cell r="E660" t="str">
            <v>Germany</v>
          </cell>
          <cell r="F660" t="str">
            <v>53</v>
          </cell>
          <cell r="G660" t="str">
            <v>Consumer Cyclicals</v>
          </cell>
        </row>
        <row r="661">
          <cell r="C661" t="str">
            <v>BERTELSMANN GSH.15.00%_2014</v>
          </cell>
          <cell r="D661" t="str">
            <v>DE0005229942</v>
          </cell>
          <cell r="E661" t="str">
            <v>Germany</v>
          </cell>
          <cell r="F661" t="str">
            <v>53</v>
          </cell>
          <cell r="G661" t="str">
            <v>Consumer Cyclicals</v>
          </cell>
        </row>
        <row r="662">
          <cell r="C662" t="str">
            <v>BERTELSMANN GSH.15.00%_2015</v>
          </cell>
          <cell r="D662" t="str">
            <v>DE0005229942</v>
          </cell>
          <cell r="E662" t="str">
            <v>Germany</v>
          </cell>
          <cell r="F662" t="str">
            <v>53</v>
          </cell>
          <cell r="G662" t="str">
            <v>Consumer Cyclicals</v>
          </cell>
        </row>
        <row r="663">
          <cell r="C663" t="str">
            <v>BERTELSMANN GSH.15.00%_2016</v>
          </cell>
          <cell r="D663" t="str">
            <v>DE0005229942</v>
          </cell>
          <cell r="E663" t="str">
            <v>Germany</v>
          </cell>
          <cell r="F663" t="str">
            <v>53</v>
          </cell>
          <cell r="G663" t="str">
            <v>Consumer Cyclicals</v>
          </cell>
        </row>
        <row r="664">
          <cell r="C664" t="str">
            <v>BERTELSMANN GSH.15.00%_2017</v>
          </cell>
          <cell r="D664" t="str">
            <v>DE0005229942</v>
          </cell>
          <cell r="E664" t="str">
            <v>Germany</v>
          </cell>
          <cell r="F664" t="str">
            <v>53</v>
          </cell>
          <cell r="G664" t="str">
            <v>Consumer Cyclicals</v>
          </cell>
        </row>
        <row r="665">
          <cell r="C665" t="str">
            <v>BERTELSMANN GSH.15.00%_2018</v>
          </cell>
          <cell r="D665" t="str">
            <v>DE0005229942</v>
          </cell>
          <cell r="E665" t="str">
            <v>Germany</v>
          </cell>
          <cell r="F665" t="str">
            <v>53</v>
          </cell>
          <cell r="G665" t="str">
            <v>Consumer Cyclicals</v>
          </cell>
        </row>
        <row r="666">
          <cell r="C666" t="str">
            <v>BERTELSMANN GSH.15.00%_2019</v>
          </cell>
          <cell r="D666" t="str">
            <v>DE0005229942</v>
          </cell>
          <cell r="E666" t="str">
            <v>Germany</v>
          </cell>
          <cell r="F666" t="str">
            <v>53</v>
          </cell>
          <cell r="G666" t="str">
            <v>Consumer Cyclicals</v>
          </cell>
        </row>
        <row r="667">
          <cell r="C667" t="str">
            <v>BERTRANDT_2011</v>
          </cell>
          <cell r="D667" t="str">
            <v>DE0005232805</v>
          </cell>
          <cell r="E667" t="str">
            <v>Germany</v>
          </cell>
          <cell r="F667" t="str">
            <v>52</v>
          </cell>
          <cell r="G667" t="str">
            <v>Industrials</v>
          </cell>
        </row>
        <row r="668">
          <cell r="C668" t="str">
            <v>BERTRANDT_2012</v>
          </cell>
          <cell r="D668" t="str">
            <v>DE0005232805</v>
          </cell>
          <cell r="E668" t="str">
            <v>Germany</v>
          </cell>
          <cell r="F668" t="str">
            <v>52</v>
          </cell>
          <cell r="G668" t="str">
            <v>Industrials</v>
          </cell>
        </row>
        <row r="669">
          <cell r="C669" t="str">
            <v>BERTRANDT_2013</v>
          </cell>
          <cell r="D669" t="str">
            <v>DE0005232805</v>
          </cell>
          <cell r="E669" t="str">
            <v>Germany</v>
          </cell>
          <cell r="F669" t="str">
            <v>52</v>
          </cell>
          <cell r="G669" t="str">
            <v>Industrials</v>
          </cell>
        </row>
        <row r="670">
          <cell r="C670" t="str">
            <v>BERTRANDT_2014</v>
          </cell>
          <cell r="D670" t="str">
            <v>DE0005232805</v>
          </cell>
          <cell r="E670" t="str">
            <v>Germany</v>
          </cell>
          <cell r="F670" t="str">
            <v>52</v>
          </cell>
          <cell r="G670" t="str">
            <v>Industrials</v>
          </cell>
        </row>
        <row r="671">
          <cell r="C671" t="str">
            <v>BERTRANDT_2015</v>
          </cell>
          <cell r="D671" t="str">
            <v>DE0005232805</v>
          </cell>
          <cell r="E671" t="str">
            <v>Germany</v>
          </cell>
          <cell r="F671" t="str">
            <v>52</v>
          </cell>
          <cell r="G671" t="str">
            <v>Industrials</v>
          </cell>
        </row>
        <row r="672">
          <cell r="C672" t="str">
            <v>BERTRANDT_2016</v>
          </cell>
          <cell r="D672" t="str">
            <v>DE0005232805</v>
          </cell>
          <cell r="E672" t="str">
            <v>Germany</v>
          </cell>
          <cell r="F672" t="str">
            <v>52</v>
          </cell>
          <cell r="G672" t="str">
            <v>Industrials</v>
          </cell>
        </row>
        <row r="673">
          <cell r="C673" t="str">
            <v>BERTRANDT_2017</v>
          </cell>
          <cell r="D673" t="str">
            <v>DE0005232805</v>
          </cell>
          <cell r="E673" t="str">
            <v>Germany</v>
          </cell>
          <cell r="F673" t="str">
            <v>52</v>
          </cell>
          <cell r="G673" t="str">
            <v>Industrials</v>
          </cell>
        </row>
        <row r="674">
          <cell r="C674" t="str">
            <v>BETER BED HOLDING_2017</v>
          </cell>
          <cell r="D674" t="str">
            <v>NL0000339703</v>
          </cell>
          <cell r="E674" t="str">
            <v>Netherlands</v>
          </cell>
          <cell r="F674" t="str">
            <v>53</v>
          </cell>
          <cell r="G674" t="str">
            <v>Consumer Cyclicals</v>
          </cell>
        </row>
        <row r="675">
          <cell r="C675" t="str">
            <v>BETER BED HOLDING_2018</v>
          </cell>
          <cell r="D675" t="str">
            <v>NL0000339703</v>
          </cell>
          <cell r="E675" t="str">
            <v>Netherlands</v>
          </cell>
          <cell r="F675" t="str">
            <v>53</v>
          </cell>
          <cell r="G675" t="str">
            <v>Consumer Cyclicals</v>
          </cell>
        </row>
        <row r="676">
          <cell r="C676" t="str">
            <v>BETER BED HOLDING_2019</v>
          </cell>
          <cell r="D676" t="str">
            <v>NL0000339703</v>
          </cell>
          <cell r="E676" t="str">
            <v>Netherlands</v>
          </cell>
          <cell r="F676" t="str">
            <v>53</v>
          </cell>
          <cell r="G676" t="str">
            <v>Consumer Cyclicals</v>
          </cell>
        </row>
        <row r="677">
          <cell r="C677" t="str">
            <v>BHP GROUP_2011</v>
          </cell>
          <cell r="D677" t="str">
            <v>AU000000BHP4</v>
          </cell>
          <cell r="E677" t="str">
            <v>United Kingdom</v>
          </cell>
          <cell r="F677" t="str">
            <v>51</v>
          </cell>
          <cell r="G677" t="str">
            <v>Basic Materials</v>
          </cell>
        </row>
        <row r="678">
          <cell r="C678" t="str">
            <v>BHP GROUP_2012</v>
          </cell>
          <cell r="D678" t="str">
            <v>AU000000BHP4</v>
          </cell>
          <cell r="E678" t="str">
            <v>United Kingdom</v>
          </cell>
          <cell r="F678" t="str">
            <v>51</v>
          </cell>
          <cell r="G678" t="str">
            <v>Basic Materials</v>
          </cell>
        </row>
        <row r="679">
          <cell r="C679" t="str">
            <v>BHP GROUP_2013</v>
          </cell>
          <cell r="D679" t="str">
            <v>AU000000BHP4</v>
          </cell>
          <cell r="E679" t="str">
            <v>United Kingdom</v>
          </cell>
          <cell r="F679" t="str">
            <v>51</v>
          </cell>
          <cell r="G679" t="str">
            <v>Basic Materials</v>
          </cell>
        </row>
        <row r="680">
          <cell r="C680" t="str">
            <v>BHP GROUP_2014</v>
          </cell>
          <cell r="D680" t="str">
            <v>AU000000BHP4</v>
          </cell>
          <cell r="E680" t="str">
            <v>United Kingdom</v>
          </cell>
          <cell r="F680" t="str">
            <v>51</v>
          </cell>
          <cell r="G680" t="str">
            <v>Basic Materials</v>
          </cell>
        </row>
        <row r="681">
          <cell r="C681" t="str">
            <v>BHP GROUP_2015</v>
          </cell>
          <cell r="D681" t="str">
            <v>AU000000BHP4</v>
          </cell>
          <cell r="E681" t="str">
            <v>United Kingdom</v>
          </cell>
          <cell r="F681" t="str">
            <v>51</v>
          </cell>
          <cell r="G681" t="str">
            <v>Basic Materials</v>
          </cell>
        </row>
        <row r="682">
          <cell r="C682" t="str">
            <v>BHP GROUP_2016</v>
          </cell>
          <cell r="D682" t="str">
            <v>AU000000BHP4</v>
          </cell>
          <cell r="E682" t="str">
            <v>United Kingdom</v>
          </cell>
          <cell r="F682" t="str">
            <v>51</v>
          </cell>
          <cell r="G682" t="str">
            <v>Basic Materials</v>
          </cell>
        </row>
        <row r="683">
          <cell r="C683" t="str">
            <v>BHP GROUP_2017</v>
          </cell>
          <cell r="D683" t="str">
            <v>AU000000BHP4</v>
          </cell>
          <cell r="E683" t="str">
            <v>United Kingdom</v>
          </cell>
          <cell r="F683" t="str">
            <v>51</v>
          </cell>
          <cell r="G683" t="str">
            <v>Basic Materials</v>
          </cell>
        </row>
        <row r="684">
          <cell r="C684" t="str">
            <v>BIJOU BRIGITTE MODISCHE ACCESSOIRES_2011</v>
          </cell>
          <cell r="D684" t="str">
            <v>DE0005229504</v>
          </cell>
          <cell r="E684" t="str">
            <v>Germany</v>
          </cell>
          <cell r="F684" t="str">
            <v>53</v>
          </cell>
          <cell r="G684" t="str">
            <v>Consumer Cyclicals</v>
          </cell>
        </row>
        <row r="685">
          <cell r="C685" t="str">
            <v>BIJOU BRIGITTE MODISCHE ACCESSOIRES_2012</v>
          </cell>
          <cell r="D685" t="str">
            <v>DE0005229504</v>
          </cell>
          <cell r="E685" t="str">
            <v>Germany</v>
          </cell>
          <cell r="F685" t="str">
            <v>53</v>
          </cell>
          <cell r="G685" t="str">
            <v>Consumer Cyclicals</v>
          </cell>
        </row>
        <row r="686">
          <cell r="C686" t="str">
            <v>BIJOU BRIGITTE MODISCHE ACCESSOIRES_2013</v>
          </cell>
          <cell r="D686" t="str">
            <v>DE0005229504</v>
          </cell>
          <cell r="E686" t="str">
            <v>Germany</v>
          </cell>
          <cell r="F686" t="str">
            <v>53</v>
          </cell>
          <cell r="G686" t="str">
            <v>Consumer Cyclicals</v>
          </cell>
        </row>
        <row r="687">
          <cell r="C687" t="str">
            <v>BIJOU BRIGITTE MODISCHE ACCESSOIRES_2014</v>
          </cell>
          <cell r="D687" t="str">
            <v>DE0005229504</v>
          </cell>
          <cell r="E687" t="str">
            <v>Germany</v>
          </cell>
          <cell r="F687" t="str">
            <v>53</v>
          </cell>
          <cell r="G687" t="str">
            <v>Consumer Cyclicals</v>
          </cell>
        </row>
        <row r="688">
          <cell r="C688" t="str">
            <v>BIJOU BRIGITTE MODISCHE ACCESSOIRES_2015</v>
          </cell>
          <cell r="D688" t="str">
            <v>DE0005229504</v>
          </cell>
          <cell r="E688" t="str">
            <v>Germany</v>
          </cell>
          <cell r="F688" t="str">
            <v>53</v>
          </cell>
          <cell r="G688" t="str">
            <v>Consumer Cyclicals</v>
          </cell>
        </row>
        <row r="689">
          <cell r="C689" t="str">
            <v>BIJOU BRIGITTE MODISCHE ACCESSOIRES_2016</v>
          </cell>
          <cell r="D689" t="str">
            <v>DE0005229504</v>
          </cell>
          <cell r="E689" t="str">
            <v>Germany</v>
          </cell>
          <cell r="F689" t="str">
            <v>53</v>
          </cell>
          <cell r="G689" t="str">
            <v>Consumer Cyclicals</v>
          </cell>
        </row>
        <row r="690">
          <cell r="C690" t="str">
            <v>BIJOU BRIGITTE MODISCHE ACCESSOIRES_2017</v>
          </cell>
          <cell r="D690" t="str">
            <v>DE0005229504</v>
          </cell>
          <cell r="E690" t="str">
            <v>Germany</v>
          </cell>
          <cell r="F690" t="str">
            <v>53</v>
          </cell>
          <cell r="G690" t="str">
            <v>Consumer Cyclicals</v>
          </cell>
        </row>
        <row r="691">
          <cell r="C691" t="str">
            <v>BIJOU BRIGITTE MODISCHE ACCESSOIRES_2018</v>
          </cell>
          <cell r="D691" t="str">
            <v>DE0005229504</v>
          </cell>
          <cell r="E691" t="str">
            <v>Germany</v>
          </cell>
          <cell r="F691" t="str">
            <v>53</v>
          </cell>
          <cell r="G691" t="str">
            <v>Consumer Cyclicals</v>
          </cell>
        </row>
        <row r="692">
          <cell r="C692" t="str">
            <v>BIJOU BRIGITTE MODISCHE ACCESSOIRES_2019</v>
          </cell>
          <cell r="D692" t="str">
            <v>DE0005229504</v>
          </cell>
          <cell r="E692" t="str">
            <v>Germany</v>
          </cell>
          <cell r="F692" t="str">
            <v>53</v>
          </cell>
          <cell r="G692" t="str">
            <v>Consumer Cyclicals</v>
          </cell>
        </row>
        <row r="693">
          <cell r="C693" t="str">
            <v>BIOMERIEUX_2011</v>
          </cell>
          <cell r="D693" t="str">
            <v>FR0013280286</v>
          </cell>
          <cell r="E693" t="str">
            <v>France</v>
          </cell>
          <cell r="F693" t="str">
            <v>56</v>
          </cell>
          <cell r="G693" t="str">
            <v>Healthcare</v>
          </cell>
        </row>
        <row r="694">
          <cell r="C694" t="str">
            <v>BIOMERIEUX_2012</v>
          </cell>
          <cell r="D694" t="str">
            <v>FR0013280286</v>
          </cell>
          <cell r="E694" t="str">
            <v>France</v>
          </cell>
          <cell r="F694" t="str">
            <v>56</v>
          </cell>
          <cell r="G694" t="str">
            <v>Healthcare</v>
          </cell>
        </row>
        <row r="695">
          <cell r="C695" t="str">
            <v>BIOMERIEUX_2013</v>
          </cell>
          <cell r="D695" t="str">
            <v>FR0013280286</v>
          </cell>
          <cell r="E695" t="str">
            <v>France</v>
          </cell>
          <cell r="F695" t="str">
            <v>56</v>
          </cell>
          <cell r="G695" t="str">
            <v>Healthcare</v>
          </cell>
        </row>
        <row r="696">
          <cell r="C696" t="str">
            <v>BIOMERIEUX_2014</v>
          </cell>
          <cell r="D696" t="str">
            <v>FR0013280286</v>
          </cell>
          <cell r="E696" t="str">
            <v>France</v>
          </cell>
          <cell r="F696" t="str">
            <v>56</v>
          </cell>
          <cell r="G696" t="str">
            <v>Healthcare</v>
          </cell>
        </row>
        <row r="697">
          <cell r="C697" t="str">
            <v>BIOMERIEUX_2015</v>
          </cell>
          <cell r="D697" t="str">
            <v>FR0013280286</v>
          </cell>
          <cell r="E697" t="str">
            <v>France</v>
          </cell>
          <cell r="F697" t="str">
            <v>56</v>
          </cell>
          <cell r="G697" t="str">
            <v>Healthcare</v>
          </cell>
        </row>
        <row r="698">
          <cell r="C698" t="str">
            <v>BIOMERIEUX_2016</v>
          </cell>
          <cell r="D698" t="str">
            <v>FR0013280286</v>
          </cell>
          <cell r="E698" t="str">
            <v>France</v>
          </cell>
          <cell r="F698" t="str">
            <v>56</v>
          </cell>
          <cell r="G698" t="str">
            <v>Healthcare</v>
          </cell>
        </row>
        <row r="699">
          <cell r="C699" t="str">
            <v>BIOMERIEUX_2017</v>
          </cell>
          <cell r="D699" t="str">
            <v>FR0013280286</v>
          </cell>
          <cell r="E699" t="str">
            <v>France</v>
          </cell>
          <cell r="F699" t="str">
            <v>56</v>
          </cell>
          <cell r="G699" t="str">
            <v>Healthcare</v>
          </cell>
        </row>
        <row r="700">
          <cell r="C700" t="str">
            <v>BIOMERIEUX_2018</v>
          </cell>
          <cell r="D700" t="str">
            <v>FR0013280286</v>
          </cell>
          <cell r="E700" t="str">
            <v>France</v>
          </cell>
          <cell r="F700" t="str">
            <v>56</v>
          </cell>
          <cell r="G700" t="str">
            <v>Healthcare</v>
          </cell>
        </row>
        <row r="701">
          <cell r="C701" t="str">
            <v>BIOMERIEUX_2019</v>
          </cell>
          <cell r="D701" t="str">
            <v>FR0013280286</v>
          </cell>
          <cell r="E701" t="str">
            <v>France</v>
          </cell>
          <cell r="F701" t="str">
            <v>56</v>
          </cell>
          <cell r="G701" t="str">
            <v>Healthcare</v>
          </cell>
        </row>
        <row r="702">
          <cell r="C702" t="str">
            <v>BIOTON_2011</v>
          </cell>
          <cell r="D702" t="str">
            <v>PLBIOTN00029</v>
          </cell>
          <cell r="E702" t="str">
            <v>Poland</v>
          </cell>
          <cell r="F702" t="str">
            <v>56</v>
          </cell>
          <cell r="G702" t="str">
            <v>Healthcare</v>
          </cell>
        </row>
        <row r="703">
          <cell r="C703" t="str">
            <v>BIOTON_2012</v>
          </cell>
          <cell r="D703" t="str">
            <v>PLBIOTN00029</v>
          </cell>
          <cell r="E703" t="str">
            <v>Poland</v>
          </cell>
          <cell r="F703" t="str">
            <v>56</v>
          </cell>
          <cell r="G703" t="str">
            <v>Healthcare</v>
          </cell>
        </row>
        <row r="704">
          <cell r="C704" t="str">
            <v>BIOTON_2013</v>
          </cell>
          <cell r="D704" t="str">
            <v>PLBIOTN00029</v>
          </cell>
          <cell r="E704" t="str">
            <v>Poland</v>
          </cell>
          <cell r="F704" t="str">
            <v>56</v>
          </cell>
          <cell r="G704" t="str">
            <v>Healthcare</v>
          </cell>
        </row>
        <row r="705">
          <cell r="C705" t="str">
            <v>BIOTON_2014</v>
          </cell>
          <cell r="D705" t="str">
            <v>PLBIOTN00029</v>
          </cell>
          <cell r="E705" t="str">
            <v>Poland</v>
          </cell>
          <cell r="F705" t="str">
            <v>56</v>
          </cell>
          <cell r="G705" t="str">
            <v>Healthcare</v>
          </cell>
        </row>
        <row r="706">
          <cell r="C706" t="str">
            <v>BIOTON_2015</v>
          </cell>
          <cell r="D706" t="str">
            <v>PLBIOTN00029</v>
          </cell>
          <cell r="E706" t="str">
            <v>Poland</v>
          </cell>
          <cell r="F706" t="str">
            <v>56</v>
          </cell>
          <cell r="G706" t="str">
            <v>Healthcare</v>
          </cell>
        </row>
        <row r="707">
          <cell r="C707" t="str">
            <v>BIOTON_2016</v>
          </cell>
          <cell r="D707" t="str">
            <v>PLBIOTN00029</v>
          </cell>
          <cell r="E707" t="str">
            <v>Poland</v>
          </cell>
          <cell r="F707" t="str">
            <v>56</v>
          </cell>
          <cell r="G707" t="str">
            <v>Healthcare</v>
          </cell>
        </row>
        <row r="708">
          <cell r="C708" t="str">
            <v>BIOTON_2017</v>
          </cell>
          <cell r="D708" t="str">
            <v>PLBIOTN00029</v>
          </cell>
          <cell r="E708" t="str">
            <v>Poland</v>
          </cell>
          <cell r="F708" t="str">
            <v>56</v>
          </cell>
          <cell r="G708" t="str">
            <v>Healthcare</v>
          </cell>
        </row>
        <row r="709">
          <cell r="C709" t="str">
            <v>BMW_2011</v>
          </cell>
          <cell r="D709" t="str">
            <v>DE0005190003</v>
          </cell>
          <cell r="E709" t="str">
            <v>Germany</v>
          </cell>
          <cell r="F709" t="str">
            <v>53</v>
          </cell>
          <cell r="G709" t="str">
            <v>Consumer Cyclicals</v>
          </cell>
        </row>
        <row r="710">
          <cell r="C710" t="str">
            <v>BMW_2012</v>
          </cell>
          <cell r="D710" t="str">
            <v>DE0005190003</v>
          </cell>
          <cell r="E710" t="str">
            <v>Germany</v>
          </cell>
          <cell r="F710" t="str">
            <v>53</v>
          </cell>
          <cell r="G710" t="str">
            <v>Consumer Cyclicals</v>
          </cell>
        </row>
        <row r="711">
          <cell r="C711" t="str">
            <v>BMW_2013</v>
          </cell>
          <cell r="D711" t="str">
            <v>DE0005190003</v>
          </cell>
          <cell r="E711" t="str">
            <v>Germany</v>
          </cell>
          <cell r="F711" t="str">
            <v>53</v>
          </cell>
          <cell r="G711" t="str">
            <v>Consumer Cyclicals</v>
          </cell>
        </row>
        <row r="712">
          <cell r="C712" t="str">
            <v>BMW_2014</v>
          </cell>
          <cell r="D712" t="str">
            <v>DE0005190003</v>
          </cell>
          <cell r="E712" t="str">
            <v>Germany</v>
          </cell>
          <cell r="F712" t="str">
            <v>53</v>
          </cell>
          <cell r="G712" t="str">
            <v>Consumer Cyclicals</v>
          </cell>
        </row>
        <row r="713">
          <cell r="C713" t="str">
            <v>BMW_2015</v>
          </cell>
          <cell r="D713" t="str">
            <v>DE0005190003</v>
          </cell>
          <cell r="E713" t="str">
            <v>Germany</v>
          </cell>
          <cell r="F713" t="str">
            <v>53</v>
          </cell>
          <cell r="G713" t="str">
            <v>Consumer Cyclicals</v>
          </cell>
        </row>
        <row r="714">
          <cell r="C714" t="str">
            <v>BMW_2016</v>
          </cell>
          <cell r="D714" t="str">
            <v>DE0005190003</v>
          </cell>
          <cell r="E714" t="str">
            <v>Germany</v>
          </cell>
          <cell r="F714" t="str">
            <v>53</v>
          </cell>
          <cell r="G714" t="str">
            <v>Consumer Cyclicals</v>
          </cell>
        </row>
        <row r="715">
          <cell r="C715" t="str">
            <v>BMW_2017</v>
          </cell>
          <cell r="D715" t="str">
            <v>DE0005190003</v>
          </cell>
          <cell r="E715" t="str">
            <v>Germany</v>
          </cell>
          <cell r="F715" t="str">
            <v>53</v>
          </cell>
          <cell r="G715" t="str">
            <v>Consumer Cyclicals</v>
          </cell>
        </row>
        <row r="716">
          <cell r="C716" t="str">
            <v>BMW_2018</v>
          </cell>
          <cell r="D716" t="str">
            <v>DE0005190003</v>
          </cell>
          <cell r="E716" t="str">
            <v>Germany</v>
          </cell>
          <cell r="F716" t="str">
            <v>53</v>
          </cell>
          <cell r="G716" t="str">
            <v>Consumer Cyclicals</v>
          </cell>
        </row>
        <row r="717">
          <cell r="C717" t="str">
            <v>BMW_2019</v>
          </cell>
          <cell r="D717" t="str">
            <v>DE0005190003</v>
          </cell>
          <cell r="E717" t="str">
            <v>Germany</v>
          </cell>
          <cell r="F717" t="str">
            <v>53</v>
          </cell>
          <cell r="G717" t="str">
            <v>Consumer Cyclicals</v>
          </cell>
        </row>
        <row r="718">
          <cell r="C718" t="str">
            <v>BOGDANKA_2011</v>
          </cell>
          <cell r="D718" t="str">
            <v>PLLWBGD00016</v>
          </cell>
          <cell r="E718" t="str">
            <v>Poland</v>
          </cell>
          <cell r="F718" t="str">
            <v>50</v>
          </cell>
          <cell r="G718" t="str">
            <v>Energy</v>
          </cell>
        </row>
        <row r="719">
          <cell r="C719" t="str">
            <v>BOGDANKA_2012</v>
          </cell>
          <cell r="D719" t="str">
            <v>PLLWBGD00016</v>
          </cell>
          <cell r="E719" t="str">
            <v>Poland</v>
          </cell>
          <cell r="F719" t="str">
            <v>50</v>
          </cell>
          <cell r="G719" t="str">
            <v>Energy</v>
          </cell>
        </row>
        <row r="720">
          <cell r="C720" t="str">
            <v>BOGDANKA_2013</v>
          </cell>
          <cell r="D720" t="str">
            <v>PLLWBGD00016</v>
          </cell>
          <cell r="E720" t="str">
            <v>Poland</v>
          </cell>
          <cell r="F720" t="str">
            <v>50</v>
          </cell>
          <cell r="G720" t="str">
            <v>Energy</v>
          </cell>
        </row>
        <row r="721">
          <cell r="C721" t="str">
            <v>BOGDANKA_2014</v>
          </cell>
          <cell r="D721" t="str">
            <v>PLLWBGD00016</v>
          </cell>
          <cell r="E721" t="str">
            <v>Poland</v>
          </cell>
          <cell r="F721" t="str">
            <v>50</v>
          </cell>
          <cell r="G721" t="str">
            <v>Energy</v>
          </cell>
        </row>
        <row r="722">
          <cell r="C722" t="str">
            <v>BOGDANKA_2015</v>
          </cell>
          <cell r="D722" t="str">
            <v>PLLWBGD00016</v>
          </cell>
          <cell r="E722" t="str">
            <v>Poland</v>
          </cell>
          <cell r="F722" t="str">
            <v>50</v>
          </cell>
          <cell r="G722" t="str">
            <v>Energy</v>
          </cell>
        </row>
        <row r="723">
          <cell r="C723" t="str">
            <v>BOGDANKA_2016</v>
          </cell>
          <cell r="D723" t="str">
            <v>PLLWBGD00016</v>
          </cell>
          <cell r="E723" t="str">
            <v>Poland</v>
          </cell>
          <cell r="F723" t="str">
            <v>50</v>
          </cell>
          <cell r="G723" t="str">
            <v>Energy</v>
          </cell>
        </row>
        <row r="724">
          <cell r="C724" t="str">
            <v>BOGDANKA_2017</v>
          </cell>
          <cell r="D724" t="str">
            <v>PLLWBGD00016</v>
          </cell>
          <cell r="E724" t="str">
            <v>Poland</v>
          </cell>
          <cell r="F724" t="str">
            <v>50</v>
          </cell>
          <cell r="G724" t="str">
            <v>Energy</v>
          </cell>
        </row>
        <row r="725">
          <cell r="C725" t="str">
            <v>BOGDANKA_2018</v>
          </cell>
          <cell r="D725" t="str">
            <v>PLLWBGD00016</v>
          </cell>
          <cell r="E725" t="str">
            <v>Poland</v>
          </cell>
          <cell r="F725" t="str">
            <v>50</v>
          </cell>
          <cell r="G725" t="str">
            <v>Energy</v>
          </cell>
        </row>
        <row r="726">
          <cell r="C726" t="str">
            <v>BOGDANKA_2019</v>
          </cell>
          <cell r="D726" t="str">
            <v>PLLWBGD00016</v>
          </cell>
          <cell r="E726" t="str">
            <v>Poland</v>
          </cell>
          <cell r="F726" t="str">
            <v>50</v>
          </cell>
          <cell r="G726" t="str">
            <v>Energy</v>
          </cell>
        </row>
        <row r="727">
          <cell r="C727" t="str">
            <v>BOLIDEN_2011</v>
          </cell>
          <cell r="D727" t="str">
            <v>SE0011088665</v>
          </cell>
          <cell r="E727" t="str">
            <v>Sweden</v>
          </cell>
          <cell r="F727">
            <v>0</v>
          </cell>
          <cell r="G727">
            <v>0</v>
          </cell>
        </row>
        <row r="728">
          <cell r="C728" t="str">
            <v>BOLIDEN_2012</v>
          </cell>
          <cell r="D728" t="str">
            <v>SE0011088665</v>
          </cell>
          <cell r="E728" t="str">
            <v>Sweden</v>
          </cell>
          <cell r="F728">
            <v>0</v>
          </cell>
          <cell r="G728">
            <v>0</v>
          </cell>
        </row>
        <row r="729">
          <cell r="C729" t="str">
            <v>BOLIDEN_2013</v>
          </cell>
          <cell r="D729" t="str">
            <v>SE0011088665</v>
          </cell>
          <cell r="E729" t="str">
            <v>Sweden</v>
          </cell>
          <cell r="F729">
            <v>0</v>
          </cell>
          <cell r="G729">
            <v>0</v>
          </cell>
        </row>
        <row r="730">
          <cell r="C730" t="str">
            <v>BOLIDEN_2014</v>
          </cell>
          <cell r="D730" t="str">
            <v>SE0011088665</v>
          </cell>
          <cell r="E730" t="str">
            <v>Sweden</v>
          </cell>
          <cell r="F730">
            <v>0</v>
          </cell>
          <cell r="G730">
            <v>0</v>
          </cell>
        </row>
        <row r="731">
          <cell r="C731" t="str">
            <v>BOLIDEN_2015</v>
          </cell>
          <cell r="D731" t="str">
            <v>SE0011088665</v>
          </cell>
          <cell r="E731" t="str">
            <v>Sweden</v>
          </cell>
          <cell r="F731">
            <v>0</v>
          </cell>
          <cell r="G731">
            <v>0</v>
          </cell>
        </row>
        <row r="732">
          <cell r="C732" t="str">
            <v>BOLIDEN_2016</v>
          </cell>
          <cell r="D732" t="str">
            <v>SE0011088665</v>
          </cell>
          <cell r="E732" t="str">
            <v>Sweden</v>
          </cell>
          <cell r="F732">
            <v>0</v>
          </cell>
          <cell r="G732">
            <v>0</v>
          </cell>
        </row>
        <row r="733">
          <cell r="C733" t="str">
            <v>BOLIDEN_2017</v>
          </cell>
          <cell r="D733" t="str">
            <v>SE0011088665</v>
          </cell>
          <cell r="E733" t="str">
            <v>Sweden</v>
          </cell>
          <cell r="F733">
            <v>0</v>
          </cell>
          <cell r="G733">
            <v>0</v>
          </cell>
        </row>
        <row r="734">
          <cell r="C734" t="str">
            <v>BONDUELLE_2011</v>
          </cell>
          <cell r="D734" t="str">
            <v>FR0000063935</v>
          </cell>
          <cell r="E734" t="str">
            <v>France</v>
          </cell>
          <cell r="F734" t="str">
            <v>54</v>
          </cell>
          <cell r="G734" t="str">
            <v>Consumer Non-Cyclicals</v>
          </cell>
        </row>
        <row r="735">
          <cell r="C735" t="str">
            <v>BONDUELLE_2012</v>
          </cell>
          <cell r="D735" t="str">
            <v>FR0000063935</v>
          </cell>
          <cell r="E735" t="str">
            <v>France</v>
          </cell>
          <cell r="F735" t="str">
            <v>54</v>
          </cell>
          <cell r="G735" t="str">
            <v>Consumer Non-Cyclicals</v>
          </cell>
        </row>
        <row r="736">
          <cell r="C736" t="str">
            <v>BONDUELLE_2013</v>
          </cell>
          <cell r="D736" t="str">
            <v>FR0000063935</v>
          </cell>
          <cell r="E736" t="str">
            <v>France</v>
          </cell>
          <cell r="F736" t="str">
            <v>54</v>
          </cell>
          <cell r="G736" t="str">
            <v>Consumer Non-Cyclicals</v>
          </cell>
        </row>
        <row r="737">
          <cell r="C737" t="str">
            <v>BONDUELLE_2014</v>
          </cell>
          <cell r="D737" t="str">
            <v>FR0000063935</v>
          </cell>
          <cell r="E737" t="str">
            <v>France</v>
          </cell>
          <cell r="F737" t="str">
            <v>54</v>
          </cell>
          <cell r="G737" t="str">
            <v>Consumer Non-Cyclicals</v>
          </cell>
        </row>
        <row r="738">
          <cell r="C738" t="str">
            <v>BONDUELLE_2015</v>
          </cell>
          <cell r="D738" t="str">
            <v>FR0000063935</v>
          </cell>
          <cell r="E738" t="str">
            <v>France</v>
          </cell>
          <cell r="F738" t="str">
            <v>54</v>
          </cell>
          <cell r="G738" t="str">
            <v>Consumer Non-Cyclicals</v>
          </cell>
        </row>
        <row r="739">
          <cell r="C739" t="str">
            <v>BONDUELLE_2016</v>
          </cell>
          <cell r="D739" t="str">
            <v>FR0000063935</v>
          </cell>
          <cell r="E739" t="str">
            <v>France</v>
          </cell>
          <cell r="F739" t="str">
            <v>54</v>
          </cell>
          <cell r="G739" t="str">
            <v>Consumer Non-Cyclicals</v>
          </cell>
        </row>
        <row r="740">
          <cell r="C740" t="str">
            <v>BONDUELLE_2017</v>
          </cell>
          <cell r="D740" t="str">
            <v>FR0000063935</v>
          </cell>
          <cell r="E740" t="str">
            <v>France</v>
          </cell>
          <cell r="F740" t="str">
            <v>54</v>
          </cell>
          <cell r="G740" t="str">
            <v>Consumer Non-Cyclicals</v>
          </cell>
        </row>
        <row r="741">
          <cell r="C741" t="str">
            <v>BONDUELLE_2018</v>
          </cell>
          <cell r="D741" t="str">
            <v>FR0000063935</v>
          </cell>
          <cell r="E741" t="str">
            <v>France</v>
          </cell>
          <cell r="F741" t="str">
            <v>54</v>
          </cell>
          <cell r="G741" t="str">
            <v>Consumer Non-Cyclicals</v>
          </cell>
        </row>
        <row r="742">
          <cell r="C742" t="str">
            <v>BONDUELLE_2019</v>
          </cell>
          <cell r="D742" t="str">
            <v>FR0000063935</v>
          </cell>
          <cell r="E742" t="str">
            <v>France</v>
          </cell>
          <cell r="F742" t="str">
            <v>54</v>
          </cell>
          <cell r="G742" t="str">
            <v>Consumer Non-Cyclicals</v>
          </cell>
        </row>
        <row r="743">
          <cell r="C743" t="str">
            <v>BORUSSIA DORTMUND_2011</v>
          </cell>
          <cell r="D743" t="str">
            <v>DE0005493092</v>
          </cell>
          <cell r="E743" t="str">
            <v>Germany</v>
          </cell>
          <cell r="F743" t="str">
            <v>53</v>
          </cell>
          <cell r="G743" t="str">
            <v>Consumer Cyclicals</v>
          </cell>
        </row>
        <row r="744">
          <cell r="C744" t="str">
            <v>BORUSSIA DORTMUND_2012</v>
          </cell>
          <cell r="D744" t="str">
            <v>DE0005493092</v>
          </cell>
          <cell r="E744" t="str">
            <v>Germany</v>
          </cell>
          <cell r="F744" t="str">
            <v>53</v>
          </cell>
          <cell r="G744" t="str">
            <v>Consumer Cyclicals</v>
          </cell>
        </row>
        <row r="745">
          <cell r="C745" t="str">
            <v>BORUSSIA DORTMUND_2013</v>
          </cell>
          <cell r="D745" t="str">
            <v>DE0005493092</v>
          </cell>
          <cell r="E745" t="str">
            <v>Germany</v>
          </cell>
          <cell r="F745" t="str">
            <v>53</v>
          </cell>
          <cell r="G745" t="str">
            <v>Consumer Cyclicals</v>
          </cell>
        </row>
        <row r="746">
          <cell r="C746" t="str">
            <v>BORUSSIA DORTMUND_2014</v>
          </cell>
          <cell r="D746" t="str">
            <v>DE0005493092</v>
          </cell>
          <cell r="E746" t="str">
            <v>Germany</v>
          </cell>
          <cell r="F746" t="str">
            <v>53</v>
          </cell>
          <cell r="G746" t="str">
            <v>Consumer Cyclicals</v>
          </cell>
        </row>
        <row r="747">
          <cell r="C747" t="str">
            <v>BORUSSIA DORTMUND_2015</v>
          </cell>
          <cell r="D747" t="str">
            <v>DE0005493092</v>
          </cell>
          <cell r="E747" t="str">
            <v>Germany</v>
          </cell>
          <cell r="F747" t="str">
            <v>53</v>
          </cell>
          <cell r="G747" t="str">
            <v>Consumer Cyclicals</v>
          </cell>
        </row>
        <row r="748">
          <cell r="C748" t="str">
            <v>BORUSSIA DORTMUND_2016</v>
          </cell>
          <cell r="D748" t="str">
            <v>DE0005493092</v>
          </cell>
          <cell r="E748" t="str">
            <v>Germany</v>
          </cell>
          <cell r="F748" t="str">
            <v>53</v>
          </cell>
          <cell r="G748" t="str">
            <v>Consumer Cyclicals</v>
          </cell>
        </row>
        <row r="749">
          <cell r="C749" t="str">
            <v>BORUSSIA DORTMUND_2017</v>
          </cell>
          <cell r="D749" t="str">
            <v>DE0005493092</v>
          </cell>
          <cell r="E749" t="str">
            <v>Germany</v>
          </cell>
          <cell r="F749" t="str">
            <v>53</v>
          </cell>
          <cell r="G749" t="str">
            <v>Consumer Cyclicals</v>
          </cell>
        </row>
        <row r="750">
          <cell r="C750" t="str">
            <v>BORYSZEW_2011</v>
          </cell>
          <cell r="D750" t="str">
            <v>PLBRSZW00011</v>
          </cell>
          <cell r="E750" t="str">
            <v>Poland</v>
          </cell>
          <cell r="F750" t="str">
            <v>51</v>
          </cell>
          <cell r="G750" t="str">
            <v>Basic Materials</v>
          </cell>
        </row>
        <row r="751">
          <cell r="C751" t="str">
            <v>BORYSZEW_2012</v>
          </cell>
          <cell r="D751" t="str">
            <v>PLBRSZW00011</v>
          </cell>
          <cell r="E751" t="str">
            <v>Poland</v>
          </cell>
          <cell r="F751" t="str">
            <v>51</v>
          </cell>
          <cell r="G751" t="str">
            <v>Basic Materials</v>
          </cell>
        </row>
        <row r="752">
          <cell r="C752" t="str">
            <v>BORYSZEW_2013</v>
          </cell>
          <cell r="D752" t="str">
            <v>PLBRSZW00011</v>
          </cell>
          <cell r="E752" t="str">
            <v>Poland</v>
          </cell>
          <cell r="F752" t="str">
            <v>51</v>
          </cell>
          <cell r="G752" t="str">
            <v>Basic Materials</v>
          </cell>
        </row>
        <row r="753">
          <cell r="C753" t="str">
            <v>BORYSZEW_2014</v>
          </cell>
          <cell r="D753" t="str">
            <v>PLBRSZW00011</v>
          </cell>
          <cell r="E753" t="str">
            <v>Poland</v>
          </cell>
          <cell r="F753" t="str">
            <v>51</v>
          </cell>
          <cell r="G753" t="str">
            <v>Basic Materials</v>
          </cell>
        </row>
        <row r="754">
          <cell r="C754" t="str">
            <v>BORYSZEW_2015</v>
          </cell>
          <cell r="D754" t="str">
            <v>PLBRSZW00011</v>
          </cell>
          <cell r="E754" t="str">
            <v>Poland</v>
          </cell>
          <cell r="F754" t="str">
            <v>51</v>
          </cell>
          <cell r="G754" t="str">
            <v>Basic Materials</v>
          </cell>
        </row>
        <row r="755">
          <cell r="C755" t="str">
            <v>BORYSZEW_2016</v>
          </cell>
          <cell r="D755" t="str">
            <v>PLBRSZW00011</v>
          </cell>
          <cell r="E755" t="str">
            <v>Poland</v>
          </cell>
          <cell r="F755" t="str">
            <v>51</v>
          </cell>
          <cell r="G755" t="str">
            <v>Basic Materials</v>
          </cell>
        </row>
        <row r="756">
          <cell r="C756" t="str">
            <v>BORYSZEW_2017</v>
          </cell>
          <cell r="D756" t="str">
            <v>PLBRSZW00011</v>
          </cell>
          <cell r="E756" t="str">
            <v>Poland</v>
          </cell>
          <cell r="F756" t="str">
            <v>51</v>
          </cell>
          <cell r="G756" t="str">
            <v>Basic Materials</v>
          </cell>
        </row>
        <row r="757">
          <cell r="C757" t="str">
            <v>BORYSZEW_2018</v>
          </cell>
          <cell r="D757" t="str">
            <v>PLBRSZW00011</v>
          </cell>
          <cell r="E757" t="str">
            <v>Poland</v>
          </cell>
          <cell r="F757" t="str">
            <v>51</v>
          </cell>
          <cell r="G757" t="str">
            <v>Basic Materials</v>
          </cell>
        </row>
        <row r="758">
          <cell r="C758" t="str">
            <v>BORYSZEW_2019</v>
          </cell>
          <cell r="D758" t="str">
            <v>PLBRSZW00011</v>
          </cell>
          <cell r="E758" t="str">
            <v>Poland</v>
          </cell>
          <cell r="F758" t="str">
            <v>51</v>
          </cell>
          <cell r="G758" t="str">
            <v>Basic Materials</v>
          </cell>
        </row>
        <row r="759">
          <cell r="C759" t="str">
            <v>BOSKALIS WESTMINSTER_2011</v>
          </cell>
          <cell r="D759" t="str">
            <v>NL0000852580</v>
          </cell>
          <cell r="E759" t="str">
            <v>Netherlands</v>
          </cell>
          <cell r="F759" t="str">
            <v>52</v>
          </cell>
          <cell r="G759" t="str">
            <v>Industrials</v>
          </cell>
        </row>
        <row r="760">
          <cell r="C760" t="str">
            <v>BOSKALIS WESTMINSTER_2012</v>
          </cell>
          <cell r="D760" t="str">
            <v>NL0000852580</v>
          </cell>
          <cell r="E760" t="str">
            <v>Netherlands</v>
          </cell>
          <cell r="F760" t="str">
            <v>52</v>
          </cell>
          <cell r="G760" t="str">
            <v>Industrials</v>
          </cell>
        </row>
        <row r="761">
          <cell r="C761" t="str">
            <v>BOSKALIS WESTMINSTER_2013</v>
          </cell>
          <cell r="D761" t="str">
            <v>NL0000852580</v>
          </cell>
          <cell r="E761" t="str">
            <v>Netherlands</v>
          </cell>
          <cell r="F761" t="str">
            <v>52</v>
          </cell>
          <cell r="G761" t="str">
            <v>Industrials</v>
          </cell>
        </row>
        <row r="762">
          <cell r="C762" t="str">
            <v>BOSKALIS WESTMINSTER_2014</v>
          </cell>
          <cell r="D762" t="str">
            <v>NL0000852580</v>
          </cell>
          <cell r="E762" t="str">
            <v>Netherlands</v>
          </cell>
          <cell r="F762" t="str">
            <v>52</v>
          </cell>
          <cell r="G762" t="str">
            <v>Industrials</v>
          </cell>
        </row>
        <row r="763">
          <cell r="C763" t="str">
            <v>BOSKALIS WESTMINSTER_2015</v>
          </cell>
          <cell r="D763" t="str">
            <v>NL0000852580</v>
          </cell>
          <cell r="E763" t="str">
            <v>Netherlands</v>
          </cell>
          <cell r="F763" t="str">
            <v>52</v>
          </cell>
          <cell r="G763" t="str">
            <v>Industrials</v>
          </cell>
        </row>
        <row r="764">
          <cell r="C764" t="str">
            <v>BOSKALIS WESTMINSTER_2016</v>
          </cell>
          <cell r="D764" t="str">
            <v>NL0000852580</v>
          </cell>
          <cell r="E764" t="str">
            <v>Netherlands</v>
          </cell>
          <cell r="F764" t="str">
            <v>52</v>
          </cell>
          <cell r="G764" t="str">
            <v>Industrials</v>
          </cell>
        </row>
        <row r="765">
          <cell r="C765" t="str">
            <v>BOSKALIS WESTMINSTER_2017</v>
          </cell>
          <cell r="D765" t="str">
            <v>NL0000852580</v>
          </cell>
          <cell r="E765" t="str">
            <v>Netherlands</v>
          </cell>
          <cell r="F765" t="str">
            <v>52</v>
          </cell>
          <cell r="G765" t="str">
            <v>Industrials</v>
          </cell>
        </row>
        <row r="766">
          <cell r="C766" t="str">
            <v>BOSKALIS WESTMINSTER_2018</v>
          </cell>
          <cell r="D766" t="str">
            <v>NL0000852580</v>
          </cell>
          <cell r="E766" t="str">
            <v>Netherlands</v>
          </cell>
          <cell r="F766" t="str">
            <v>52</v>
          </cell>
          <cell r="G766" t="str">
            <v>Industrials</v>
          </cell>
        </row>
        <row r="767">
          <cell r="C767" t="str">
            <v>BOSKALIS WESTMINSTER_2019</v>
          </cell>
          <cell r="D767" t="str">
            <v>NL0000852580</v>
          </cell>
          <cell r="E767" t="str">
            <v>Netherlands</v>
          </cell>
          <cell r="F767" t="str">
            <v>52</v>
          </cell>
          <cell r="G767" t="str">
            <v>Industrials</v>
          </cell>
        </row>
        <row r="768">
          <cell r="C768" t="str">
            <v>BOSS (HUGO)_2011</v>
          </cell>
          <cell r="D768" t="str">
            <v>DE000A1PHFF7</v>
          </cell>
          <cell r="E768" t="str">
            <v>Germany</v>
          </cell>
          <cell r="F768" t="str">
            <v>53</v>
          </cell>
          <cell r="G768" t="str">
            <v>Consumer Cyclicals</v>
          </cell>
        </row>
        <row r="769">
          <cell r="C769" t="str">
            <v>BOSS (HUGO)_2012</v>
          </cell>
          <cell r="D769" t="str">
            <v>DE000A1PHFF7</v>
          </cell>
          <cell r="E769" t="str">
            <v>Germany</v>
          </cell>
          <cell r="F769" t="str">
            <v>53</v>
          </cell>
          <cell r="G769" t="str">
            <v>Consumer Cyclicals</v>
          </cell>
        </row>
        <row r="770">
          <cell r="C770" t="str">
            <v>BOSS (HUGO)_2013</v>
          </cell>
          <cell r="D770" t="str">
            <v>DE000A1PHFF7</v>
          </cell>
          <cell r="E770" t="str">
            <v>Germany</v>
          </cell>
          <cell r="F770" t="str">
            <v>53</v>
          </cell>
          <cell r="G770" t="str">
            <v>Consumer Cyclicals</v>
          </cell>
        </row>
        <row r="771">
          <cell r="C771" t="str">
            <v>BOSS (HUGO)_2014</v>
          </cell>
          <cell r="D771" t="str">
            <v>DE000A1PHFF7</v>
          </cell>
          <cell r="E771" t="str">
            <v>Germany</v>
          </cell>
          <cell r="F771" t="str">
            <v>53</v>
          </cell>
          <cell r="G771" t="str">
            <v>Consumer Cyclicals</v>
          </cell>
        </row>
        <row r="772">
          <cell r="C772" t="str">
            <v>BOSS (HUGO)_2015</v>
          </cell>
          <cell r="D772" t="str">
            <v>DE000A1PHFF7</v>
          </cell>
          <cell r="E772" t="str">
            <v>Germany</v>
          </cell>
          <cell r="F772" t="str">
            <v>53</v>
          </cell>
          <cell r="G772" t="str">
            <v>Consumer Cyclicals</v>
          </cell>
        </row>
        <row r="773">
          <cell r="C773" t="str">
            <v>BOSS (HUGO)_2016</v>
          </cell>
          <cell r="D773" t="str">
            <v>DE000A1PHFF7</v>
          </cell>
          <cell r="E773" t="str">
            <v>Germany</v>
          </cell>
          <cell r="F773" t="str">
            <v>53</v>
          </cell>
          <cell r="G773" t="str">
            <v>Consumer Cyclicals</v>
          </cell>
        </row>
        <row r="774">
          <cell r="C774" t="str">
            <v>BOSS (HUGO)_2017</v>
          </cell>
          <cell r="D774" t="str">
            <v>DE000A1PHFF7</v>
          </cell>
          <cell r="E774" t="str">
            <v>Germany</v>
          </cell>
          <cell r="F774" t="str">
            <v>53</v>
          </cell>
          <cell r="G774" t="str">
            <v>Consumer Cyclicals</v>
          </cell>
        </row>
        <row r="775">
          <cell r="C775" t="str">
            <v>BOSS (HUGO)_2019</v>
          </cell>
          <cell r="D775" t="str">
            <v>DE000A1PHFF7</v>
          </cell>
          <cell r="E775" t="str">
            <v>Germany</v>
          </cell>
          <cell r="F775" t="str">
            <v>53</v>
          </cell>
          <cell r="G775" t="str">
            <v>Consumer Cyclicals</v>
          </cell>
        </row>
        <row r="776">
          <cell r="C776" t="str">
            <v>BOUYGUES_2011</v>
          </cell>
          <cell r="D776" t="str">
            <v>FR0000120503</v>
          </cell>
          <cell r="E776" t="str">
            <v>France</v>
          </cell>
          <cell r="F776" t="str">
            <v>52</v>
          </cell>
          <cell r="G776" t="str">
            <v>Industrials</v>
          </cell>
        </row>
        <row r="777">
          <cell r="C777" t="str">
            <v>BOUYGUES_2012</v>
          </cell>
          <cell r="D777" t="str">
            <v>FR0000120503</v>
          </cell>
          <cell r="E777" t="str">
            <v>France</v>
          </cell>
          <cell r="F777" t="str">
            <v>52</v>
          </cell>
          <cell r="G777" t="str">
            <v>Industrials</v>
          </cell>
        </row>
        <row r="778">
          <cell r="C778" t="str">
            <v>BOUYGUES_2013</v>
          </cell>
          <cell r="D778" t="str">
            <v>FR0000120503</v>
          </cell>
          <cell r="E778" t="str">
            <v>France</v>
          </cell>
          <cell r="F778" t="str">
            <v>52</v>
          </cell>
          <cell r="G778" t="str">
            <v>Industrials</v>
          </cell>
        </row>
        <row r="779">
          <cell r="C779" t="str">
            <v>BOUYGUES_2014</v>
          </cell>
          <cell r="D779" t="str">
            <v>FR0000120503</v>
          </cell>
          <cell r="E779" t="str">
            <v>France</v>
          </cell>
          <cell r="F779" t="str">
            <v>52</v>
          </cell>
          <cell r="G779" t="str">
            <v>Industrials</v>
          </cell>
        </row>
        <row r="780">
          <cell r="C780" t="str">
            <v>BOUYGUES_2015</v>
          </cell>
          <cell r="D780" t="str">
            <v>FR0000120503</v>
          </cell>
          <cell r="E780" t="str">
            <v>France</v>
          </cell>
          <cell r="F780" t="str">
            <v>52</v>
          </cell>
          <cell r="G780" t="str">
            <v>Industrials</v>
          </cell>
        </row>
        <row r="781">
          <cell r="C781" t="str">
            <v>BOUYGUES_2016</v>
          </cell>
          <cell r="D781" t="str">
            <v>FR0000120503</v>
          </cell>
          <cell r="E781" t="str">
            <v>France</v>
          </cell>
          <cell r="F781" t="str">
            <v>52</v>
          </cell>
          <cell r="G781" t="str">
            <v>Industrials</v>
          </cell>
        </row>
        <row r="782">
          <cell r="C782" t="str">
            <v>BOUYGUES_2017</v>
          </cell>
          <cell r="D782" t="str">
            <v>FR0000120503</v>
          </cell>
          <cell r="E782" t="str">
            <v>France</v>
          </cell>
          <cell r="F782" t="str">
            <v>52</v>
          </cell>
          <cell r="G782" t="str">
            <v>Industrials</v>
          </cell>
        </row>
        <row r="783">
          <cell r="C783" t="str">
            <v>BOUYGUES_2018</v>
          </cell>
          <cell r="D783" t="str">
            <v>FR0000120503</v>
          </cell>
          <cell r="E783" t="str">
            <v>France</v>
          </cell>
          <cell r="F783" t="str">
            <v>52</v>
          </cell>
          <cell r="G783" t="str">
            <v>Industrials</v>
          </cell>
        </row>
        <row r="784">
          <cell r="C784" t="str">
            <v>BOUYGUES_2019</v>
          </cell>
          <cell r="D784" t="str">
            <v>FR0000120503</v>
          </cell>
          <cell r="E784" t="str">
            <v>France</v>
          </cell>
          <cell r="F784" t="str">
            <v>52</v>
          </cell>
          <cell r="G784" t="str">
            <v>Industrials</v>
          </cell>
        </row>
        <row r="785">
          <cell r="C785" t="str">
            <v>BRAEMAR SHIP_2011</v>
          </cell>
          <cell r="D785" t="str">
            <v>GB0000600931</v>
          </cell>
          <cell r="E785" t="str">
            <v>United Kingdom</v>
          </cell>
          <cell r="F785" t="str">
            <v>52</v>
          </cell>
          <cell r="G785" t="str">
            <v>Industrials</v>
          </cell>
        </row>
        <row r="786">
          <cell r="C786" t="str">
            <v>BRAEMAR SHIP_2012</v>
          </cell>
          <cell r="D786" t="str">
            <v>GB0000600931</v>
          </cell>
          <cell r="E786" t="str">
            <v>United Kingdom</v>
          </cell>
          <cell r="F786" t="str">
            <v>52</v>
          </cell>
          <cell r="G786" t="str">
            <v>Industrials</v>
          </cell>
        </row>
        <row r="787">
          <cell r="C787" t="str">
            <v>BRAEMAR SHIP_2013</v>
          </cell>
          <cell r="D787" t="str">
            <v>GB0000600931</v>
          </cell>
          <cell r="E787" t="str">
            <v>United Kingdom</v>
          </cell>
          <cell r="F787" t="str">
            <v>52</v>
          </cell>
          <cell r="G787" t="str">
            <v>Industrials</v>
          </cell>
        </row>
        <row r="788">
          <cell r="C788" t="str">
            <v>BRAEMAR SHIP_2014</v>
          </cell>
          <cell r="D788" t="str">
            <v>GB0000600931</v>
          </cell>
          <cell r="E788" t="str">
            <v>United Kingdom</v>
          </cell>
          <cell r="F788" t="str">
            <v>52</v>
          </cell>
          <cell r="G788" t="str">
            <v>Industrials</v>
          </cell>
        </row>
        <row r="789">
          <cell r="C789" t="str">
            <v>BRAEMAR SHIP_2015</v>
          </cell>
          <cell r="D789" t="str">
            <v>GB0000600931</v>
          </cell>
          <cell r="E789" t="str">
            <v>United Kingdom</v>
          </cell>
          <cell r="F789" t="str">
            <v>52</v>
          </cell>
          <cell r="G789" t="str">
            <v>Industrials</v>
          </cell>
        </row>
        <row r="790">
          <cell r="C790" t="str">
            <v>BRAEMAR SHIP_2016</v>
          </cell>
          <cell r="D790" t="str">
            <v>GB0000600931</v>
          </cell>
          <cell r="E790" t="str">
            <v>United Kingdom</v>
          </cell>
          <cell r="F790" t="str">
            <v>52</v>
          </cell>
          <cell r="G790" t="str">
            <v>Industrials</v>
          </cell>
        </row>
        <row r="791">
          <cell r="C791" t="str">
            <v>BRAEMAR SHIP_2017</v>
          </cell>
          <cell r="D791" t="str">
            <v>GB0000600931</v>
          </cell>
          <cell r="E791" t="str">
            <v>United Kingdom</v>
          </cell>
          <cell r="F791" t="str">
            <v>52</v>
          </cell>
          <cell r="G791" t="str">
            <v>Industrials</v>
          </cell>
        </row>
        <row r="792">
          <cell r="C792" t="str">
            <v>BRAEMAR SHIP_2018</v>
          </cell>
          <cell r="D792" t="str">
            <v>GB0000600931</v>
          </cell>
          <cell r="E792" t="str">
            <v>United Kingdom</v>
          </cell>
          <cell r="F792" t="str">
            <v>52</v>
          </cell>
          <cell r="G792" t="str">
            <v>Industrials</v>
          </cell>
        </row>
        <row r="793">
          <cell r="C793" t="str">
            <v>BRAEMAR SHIP_2019</v>
          </cell>
          <cell r="D793" t="str">
            <v>GB0000600931</v>
          </cell>
          <cell r="E793" t="str">
            <v>United Kingdom</v>
          </cell>
          <cell r="F793" t="str">
            <v>52</v>
          </cell>
          <cell r="G793" t="str">
            <v>Industrials</v>
          </cell>
        </row>
        <row r="794">
          <cell r="C794" t="str">
            <v>BRITISH AMERICAN TOBACCO_2011</v>
          </cell>
          <cell r="D794" t="str">
            <v>GB0002875804</v>
          </cell>
          <cell r="E794" t="str">
            <v>United Kingdom</v>
          </cell>
          <cell r="F794" t="str">
            <v>54</v>
          </cell>
          <cell r="G794" t="str">
            <v>Consumer Non-Cyclicals</v>
          </cell>
        </row>
        <row r="795">
          <cell r="C795" t="str">
            <v>BRITISH AMERICAN TOBACCO_2012</v>
          </cell>
          <cell r="D795" t="str">
            <v>GB0002875804</v>
          </cell>
          <cell r="E795" t="str">
            <v>United Kingdom</v>
          </cell>
          <cell r="F795" t="str">
            <v>54</v>
          </cell>
          <cell r="G795" t="str">
            <v>Consumer Non-Cyclicals</v>
          </cell>
        </row>
        <row r="796">
          <cell r="C796" t="str">
            <v>BRITISH AMERICAN TOBACCO_2013</v>
          </cell>
          <cell r="D796" t="str">
            <v>GB0002875804</v>
          </cell>
          <cell r="E796" t="str">
            <v>United Kingdom</v>
          </cell>
          <cell r="F796" t="str">
            <v>54</v>
          </cell>
          <cell r="G796" t="str">
            <v>Consumer Non-Cyclicals</v>
          </cell>
        </row>
        <row r="797">
          <cell r="C797" t="str">
            <v>BRITISH AMERICAN TOBACCO_2014</v>
          </cell>
          <cell r="D797" t="str">
            <v>GB0002875804</v>
          </cell>
          <cell r="E797" t="str">
            <v>United Kingdom</v>
          </cell>
          <cell r="F797" t="str">
            <v>54</v>
          </cell>
          <cell r="G797" t="str">
            <v>Consumer Non-Cyclicals</v>
          </cell>
        </row>
        <row r="798">
          <cell r="C798" t="str">
            <v>BRITISH AMERICAN TOBACCO_2015</v>
          </cell>
          <cell r="D798" t="str">
            <v>GB0002875804</v>
          </cell>
          <cell r="E798" t="str">
            <v>United Kingdom</v>
          </cell>
          <cell r="F798" t="str">
            <v>54</v>
          </cell>
          <cell r="G798" t="str">
            <v>Consumer Non-Cyclicals</v>
          </cell>
        </row>
        <row r="799">
          <cell r="C799" t="str">
            <v>BRITISH AMERICAN TOBACCO_2016</v>
          </cell>
          <cell r="D799" t="str">
            <v>GB0002875804</v>
          </cell>
          <cell r="E799" t="str">
            <v>United Kingdom</v>
          </cell>
          <cell r="F799" t="str">
            <v>54</v>
          </cell>
          <cell r="G799" t="str">
            <v>Consumer Non-Cyclicals</v>
          </cell>
        </row>
        <row r="800">
          <cell r="C800" t="str">
            <v>BRITISH AMERICAN TOBACCO_2017</v>
          </cell>
          <cell r="D800" t="str">
            <v>GB0002875804</v>
          </cell>
          <cell r="E800" t="str">
            <v>United Kingdom</v>
          </cell>
          <cell r="F800" t="str">
            <v>54</v>
          </cell>
          <cell r="G800" t="str">
            <v>Consumer Non-Cyclicals</v>
          </cell>
        </row>
        <row r="801">
          <cell r="C801" t="str">
            <v>BRITISH LAND_2011</v>
          </cell>
          <cell r="D801" t="str">
            <v>GB0001367019</v>
          </cell>
          <cell r="E801" t="str">
            <v>United Kingdom</v>
          </cell>
          <cell r="F801" t="str">
            <v>60</v>
          </cell>
          <cell r="G801" t="str">
            <v>Real Estate</v>
          </cell>
        </row>
        <row r="802">
          <cell r="C802" t="str">
            <v>BRITISH LAND_2012</v>
          </cell>
          <cell r="D802" t="str">
            <v>GB0001367019</v>
          </cell>
          <cell r="E802" t="str">
            <v>United Kingdom</v>
          </cell>
          <cell r="F802" t="str">
            <v>60</v>
          </cell>
          <cell r="G802" t="str">
            <v>Real Estate</v>
          </cell>
        </row>
        <row r="803">
          <cell r="C803" t="str">
            <v>BRITISH LAND_2013</v>
          </cell>
          <cell r="D803" t="str">
            <v>GB0001367019</v>
          </cell>
          <cell r="E803" t="str">
            <v>United Kingdom</v>
          </cell>
          <cell r="F803" t="str">
            <v>60</v>
          </cell>
          <cell r="G803" t="str">
            <v>Real Estate</v>
          </cell>
        </row>
        <row r="804">
          <cell r="C804" t="str">
            <v>BRITISH LAND_2014</v>
          </cell>
          <cell r="D804" t="str">
            <v>GB0001367019</v>
          </cell>
          <cell r="E804" t="str">
            <v>United Kingdom</v>
          </cell>
          <cell r="F804" t="str">
            <v>60</v>
          </cell>
          <cell r="G804" t="str">
            <v>Real Estate</v>
          </cell>
        </row>
        <row r="805">
          <cell r="C805" t="str">
            <v>BRITISH LAND_2015</v>
          </cell>
          <cell r="D805" t="str">
            <v>GB0001367019</v>
          </cell>
          <cell r="E805" t="str">
            <v>United Kingdom</v>
          </cell>
          <cell r="F805" t="str">
            <v>60</v>
          </cell>
          <cell r="G805" t="str">
            <v>Real Estate</v>
          </cell>
        </row>
        <row r="806">
          <cell r="C806" t="str">
            <v>BRITISH LAND_2016</v>
          </cell>
          <cell r="D806" t="str">
            <v>GB0001367019</v>
          </cell>
          <cell r="E806" t="str">
            <v>United Kingdom</v>
          </cell>
          <cell r="F806" t="str">
            <v>60</v>
          </cell>
          <cell r="G806" t="str">
            <v>Real Estate</v>
          </cell>
        </row>
        <row r="807">
          <cell r="C807" t="str">
            <v>BRITISH LAND_2017</v>
          </cell>
          <cell r="D807" t="str">
            <v>GB0001367019</v>
          </cell>
          <cell r="E807" t="str">
            <v>United Kingdom</v>
          </cell>
          <cell r="F807" t="str">
            <v>60</v>
          </cell>
          <cell r="G807" t="str">
            <v>Real Estate</v>
          </cell>
        </row>
        <row r="808">
          <cell r="C808" t="str">
            <v>BRITVIC_2012</v>
          </cell>
          <cell r="D808" t="str">
            <v>GB00B0N8QD54</v>
          </cell>
          <cell r="E808" t="str">
            <v>United Kingdom</v>
          </cell>
          <cell r="F808" t="str">
            <v>54</v>
          </cell>
          <cell r="G808" t="str">
            <v>Consumer Non-Cyclicals</v>
          </cell>
        </row>
        <row r="809">
          <cell r="C809" t="str">
            <v>BRITVIC_2013</v>
          </cell>
          <cell r="D809" t="str">
            <v>GB00B0N8QD54</v>
          </cell>
          <cell r="E809" t="str">
            <v>United Kingdom</v>
          </cell>
          <cell r="F809" t="str">
            <v>54</v>
          </cell>
          <cell r="G809" t="str">
            <v>Consumer Non-Cyclicals</v>
          </cell>
        </row>
        <row r="810">
          <cell r="C810" t="str">
            <v>BRITVIC_2014</v>
          </cell>
          <cell r="D810" t="str">
            <v>GB00B0N8QD54</v>
          </cell>
          <cell r="E810" t="str">
            <v>United Kingdom</v>
          </cell>
          <cell r="F810" t="str">
            <v>54</v>
          </cell>
          <cell r="G810" t="str">
            <v>Consumer Non-Cyclicals</v>
          </cell>
        </row>
        <row r="811">
          <cell r="C811" t="str">
            <v>BRITVIC_2015</v>
          </cell>
          <cell r="D811" t="str">
            <v>GB00B0N8QD54</v>
          </cell>
          <cell r="E811" t="str">
            <v>United Kingdom</v>
          </cell>
          <cell r="F811" t="str">
            <v>54</v>
          </cell>
          <cell r="G811" t="str">
            <v>Consumer Non-Cyclicals</v>
          </cell>
        </row>
        <row r="812">
          <cell r="C812" t="str">
            <v>BRITVIC_2016</v>
          </cell>
          <cell r="D812" t="str">
            <v>GB00B0N8QD54</v>
          </cell>
          <cell r="E812" t="str">
            <v>United Kingdom</v>
          </cell>
          <cell r="F812" t="str">
            <v>54</v>
          </cell>
          <cell r="G812" t="str">
            <v>Consumer Non-Cyclicals</v>
          </cell>
        </row>
        <row r="813">
          <cell r="C813" t="str">
            <v>BRITVIC_2017</v>
          </cell>
          <cell r="D813" t="str">
            <v>GB00B0N8QD54</v>
          </cell>
          <cell r="E813" t="str">
            <v>United Kingdom</v>
          </cell>
          <cell r="F813" t="str">
            <v>54</v>
          </cell>
          <cell r="G813" t="str">
            <v>Consumer Non-Cyclicals</v>
          </cell>
        </row>
        <row r="814">
          <cell r="C814" t="str">
            <v>BROEDRENE HARTMANN B_2011</v>
          </cell>
          <cell r="D814" t="str">
            <v>DK0010256197</v>
          </cell>
          <cell r="E814" t="str">
            <v>Denmark</v>
          </cell>
          <cell r="F814" t="str">
            <v>51</v>
          </cell>
          <cell r="G814" t="str">
            <v>Basic Materials</v>
          </cell>
        </row>
        <row r="815">
          <cell r="C815" t="str">
            <v>BROEDRENE HARTMANN B_2012</v>
          </cell>
          <cell r="D815" t="str">
            <v>DK0010256197</v>
          </cell>
          <cell r="E815" t="str">
            <v>Denmark</v>
          </cell>
          <cell r="F815" t="str">
            <v>51</v>
          </cell>
          <cell r="G815" t="str">
            <v>Basic Materials</v>
          </cell>
        </row>
        <row r="816">
          <cell r="C816" t="str">
            <v>BROEDRENE HARTMANN B_2013</v>
          </cell>
          <cell r="D816" t="str">
            <v>DK0010256197</v>
          </cell>
          <cell r="E816" t="str">
            <v>Denmark</v>
          </cell>
          <cell r="F816" t="str">
            <v>51</v>
          </cell>
          <cell r="G816" t="str">
            <v>Basic Materials</v>
          </cell>
        </row>
        <row r="817">
          <cell r="C817" t="str">
            <v>BROEDRENE HARTMANN B_2014</v>
          </cell>
          <cell r="D817" t="str">
            <v>DK0010256197</v>
          </cell>
          <cell r="E817" t="str">
            <v>Denmark</v>
          </cell>
          <cell r="F817" t="str">
            <v>51</v>
          </cell>
          <cell r="G817" t="str">
            <v>Basic Materials</v>
          </cell>
        </row>
        <row r="818">
          <cell r="C818" t="str">
            <v>BROEDRENE HARTMANN B_2015</v>
          </cell>
          <cell r="D818" t="str">
            <v>DK0010256197</v>
          </cell>
          <cell r="E818" t="str">
            <v>Denmark</v>
          </cell>
          <cell r="F818" t="str">
            <v>51</v>
          </cell>
          <cell r="G818" t="str">
            <v>Basic Materials</v>
          </cell>
        </row>
        <row r="819">
          <cell r="C819" t="str">
            <v>BROEDRENE HARTMANN B_2016</v>
          </cell>
          <cell r="D819" t="str">
            <v>DK0010256197</v>
          </cell>
          <cell r="E819" t="str">
            <v>Denmark</v>
          </cell>
          <cell r="F819" t="str">
            <v>51</v>
          </cell>
          <cell r="G819" t="str">
            <v>Basic Materials</v>
          </cell>
        </row>
        <row r="820">
          <cell r="C820" t="str">
            <v>BROEDRENE HARTMANN B_2017</v>
          </cell>
          <cell r="D820" t="str">
            <v>DK0010256197</v>
          </cell>
          <cell r="E820" t="str">
            <v>Denmark</v>
          </cell>
          <cell r="F820" t="str">
            <v>51</v>
          </cell>
          <cell r="G820" t="str">
            <v>Basic Materials</v>
          </cell>
        </row>
        <row r="821">
          <cell r="C821" t="str">
            <v>BROEDRENE HARTMANN B_2018</v>
          </cell>
          <cell r="D821" t="str">
            <v>DK0010256197</v>
          </cell>
          <cell r="E821" t="str">
            <v>Denmark</v>
          </cell>
          <cell r="F821" t="str">
            <v>51</v>
          </cell>
          <cell r="G821" t="str">
            <v>Basic Materials</v>
          </cell>
        </row>
        <row r="822">
          <cell r="C822" t="str">
            <v>BROEDRENE HARTMANN B_2019</v>
          </cell>
          <cell r="D822" t="str">
            <v>DK0010256197</v>
          </cell>
          <cell r="E822" t="str">
            <v>Denmark</v>
          </cell>
          <cell r="F822" t="str">
            <v>51</v>
          </cell>
          <cell r="G822" t="str">
            <v>Basic Materials</v>
          </cell>
        </row>
        <row r="823">
          <cell r="C823" t="str">
            <v>BROWN GROUP_2011</v>
          </cell>
          <cell r="D823" t="str">
            <v>GB00B1P6ZR11</v>
          </cell>
          <cell r="E823" t="str">
            <v>United Kingdom</v>
          </cell>
          <cell r="F823" t="str">
            <v>53</v>
          </cell>
          <cell r="G823" t="str">
            <v>Consumer Cyclicals</v>
          </cell>
        </row>
        <row r="824">
          <cell r="C824" t="str">
            <v>BROWN GROUP_2012</v>
          </cell>
          <cell r="D824" t="str">
            <v>GB00B1P6ZR11</v>
          </cell>
          <cell r="E824" t="str">
            <v>United Kingdom</v>
          </cell>
          <cell r="F824" t="str">
            <v>53</v>
          </cell>
          <cell r="G824" t="str">
            <v>Consumer Cyclicals</v>
          </cell>
        </row>
        <row r="825">
          <cell r="C825" t="str">
            <v>BROWN GROUP_2013</v>
          </cell>
          <cell r="D825" t="str">
            <v>GB00B1P6ZR11</v>
          </cell>
          <cell r="E825" t="str">
            <v>United Kingdom</v>
          </cell>
          <cell r="F825" t="str">
            <v>53</v>
          </cell>
          <cell r="G825" t="str">
            <v>Consumer Cyclicals</v>
          </cell>
        </row>
        <row r="826">
          <cell r="C826" t="str">
            <v>BROWN GROUP_2014</v>
          </cell>
          <cell r="D826" t="str">
            <v>GB00B1P6ZR11</v>
          </cell>
          <cell r="E826" t="str">
            <v>United Kingdom</v>
          </cell>
          <cell r="F826" t="str">
            <v>53</v>
          </cell>
          <cell r="G826" t="str">
            <v>Consumer Cyclicals</v>
          </cell>
        </row>
        <row r="827">
          <cell r="C827" t="str">
            <v>BROWN GROUP_2015</v>
          </cell>
          <cell r="D827" t="str">
            <v>GB00B1P6ZR11</v>
          </cell>
          <cell r="E827" t="str">
            <v>United Kingdom</v>
          </cell>
          <cell r="F827" t="str">
            <v>53</v>
          </cell>
          <cell r="G827" t="str">
            <v>Consumer Cyclicals</v>
          </cell>
        </row>
        <row r="828">
          <cell r="C828" t="str">
            <v>BROWN GROUP_2016</v>
          </cell>
          <cell r="D828" t="str">
            <v>GB00B1P6ZR11</v>
          </cell>
          <cell r="E828" t="str">
            <v>United Kingdom</v>
          </cell>
          <cell r="F828" t="str">
            <v>53</v>
          </cell>
          <cell r="G828" t="str">
            <v>Consumer Cyclicals</v>
          </cell>
        </row>
        <row r="829">
          <cell r="C829" t="str">
            <v>BROWN GROUP_2017</v>
          </cell>
          <cell r="D829" t="str">
            <v>GB00B1P6ZR11</v>
          </cell>
          <cell r="E829" t="str">
            <v>United Kingdom</v>
          </cell>
          <cell r="F829" t="str">
            <v>53</v>
          </cell>
          <cell r="G829" t="str">
            <v>Consumer Cyclicals</v>
          </cell>
        </row>
        <row r="830">
          <cell r="C830" t="str">
            <v>BRUNEL INTL._2011</v>
          </cell>
          <cell r="D830" t="str">
            <v>NL0010776944</v>
          </cell>
          <cell r="E830" t="str">
            <v>Netherlands</v>
          </cell>
          <cell r="F830" t="str">
            <v>52</v>
          </cell>
          <cell r="G830" t="str">
            <v>Industrials</v>
          </cell>
        </row>
        <row r="831">
          <cell r="C831" t="str">
            <v>BRUNEL INTL._2012</v>
          </cell>
          <cell r="D831" t="str">
            <v>NL0010776944</v>
          </cell>
          <cell r="E831" t="str">
            <v>Netherlands</v>
          </cell>
          <cell r="F831" t="str">
            <v>52</v>
          </cell>
          <cell r="G831" t="str">
            <v>Industrials</v>
          </cell>
        </row>
        <row r="832">
          <cell r="C832" t="str">
            <v>BRUNEL INTL._2013</v>
          </cell>
          <cell r="D832" t="str">
            <v>NL0010776944</v>
          </cell>
          <cell r="E832" t="str">
            <v>Netherlands</v>
          </cell>
          <cell r="F832" t="str">
            <v>52</v>
          </cell>
          <cell r="G832" t="str">
            <v>Industrials</v>
          </cell>
        </row>
        <row r="833">
          <cell r="C833" t="str">
            <v>BRUNEL INTL._2014</v>
          </cell>
          <cell r="D833" t="str">
            <v>NL0010776944</v>
          </cell>
          <cell r="E833" t="str">
            <v>Netherlands</v>
          </cell>
          <cell r="F833" t="str">
            <v>52</v>
          </cell>
          <cell r="G833" t="str">
            <v>Industrials</v>
          </cell>
        </row>
        <row r="834">
          <cell r="C834" t="str">
            <v>BRUNEL INTL._2015</v>
          </cell>
          <cell r="D834" t="str">
            <v>NL0010776944</v>
          </cell>
          <cell r="E834" t="str">
            <v>Netherlands</v>
          </cell>
          <cell r="F834" t="str">
            <v>52</v>
          </cell>
          <cell r="G834" t="str">
            <v>Industrials</v>
          </cell>
        </row>
        <row r="835">
          <cell r="C835" t="str">
            <v>BRUNEL INTL._2016</v>
          </cell>
          <cell r="D835" t="str">
            <v>NL0010776944</v>
          </cell>
          <cell r="E835" t="str">
            <v>Netherlands</v>
          </cell>
          <cell r="F835" t="str">
            <v>52</v>
          </cell>
          <cell r="G835" t="str">
            <v>Industrials</v>
          </cell>
        </row>
        <row r="836">
          <cell r="C836" t="str">
            <v>BRUNEL INTL._2017</v>
          </cell>
          <cell r="D836" t="str">
            <v>NL0010776944</v>
          </cell>
          <cell r="E836" t="str">
            <v>Netherlands</v>
          </cell>
          <cell r="F836" t="str">
            <v>52</v>
          </cell>
          <cell r="G836" t="str">
            <v>Industrials</v>
          </cell>
        </row>
        <row r="837">
          <cell r="C837" t="str">
            <v>BRUNEL INTL._2018</v>
          </cell>
          <cell r="D837" t="str">
            <v>NL0010776944</v>
          </cell>
          <cell r="E837" t="str">
            <v>Netherlands</v>
          </cell>
          <cell r="F837" t="str">
            <v>52</v>
          </cell>
          <cell r="G837" t="str">
            <v>Industrials</v>
          </cell>
        </row>
        <row r="838">
          <cell r="C838" t="str">
            <v>BRUNEL INTL._2019</v>
          </cell>
          <cell r="D838" t="str">
            <v>NL0010776944</v>
          </cell>
          <cell r="E838" t="str">
            <v>Netherlands</v>
          </cell>
          <cell r="F838" t="str">
            <v>52</v>
          </cell>
          <cell r="G838" t="str">
            <v>Industrials</v>
          </cell>
        </row>
        <row r="839">
          <cell r="C839" t="str">
            <v>BT GROUP_2011</v>
          </cell>
          <cell r="D839" t="str">
            <v>GB0030913577</v>
          </cell>
          <cell r="E839" t="str">
            <v>United Kingdom</v>
          </cell>
          <cell r="F839" t="str">
            <v>57</v>
          </cell>
          <cell r="G839" t="str">
            <v>Technology</v>
          </cell>
        </row>
        <row r="840">
          <cell r="C840" t="str">
            <v>BT GROUP_2012</v>
          </cell>
          <cell r="D840" t="str">
            <v>GB0030913577</v>
          </cell>
          <cell r="E840" t="str">
            <v>United Kingdom</v>
          </cell>
          <cell r="F840" t="str">
            <v>57</v>
          </cell>
          <cell r="G840" t="str">
            <v>Technology</v>
          </cell>
        </row>
        <row r="841">
          <cell r="C841" t="str">
            <v>BT GROUP_2013</v>
          </cell>
          <cell r="D841" t="str">
            <v>GB0030913577</v>
          </cell>
          <cell r="E841" t="str">
            <v>United Kingdom</v>
          </cell>
          <cell r="F841" t="str">
            <v>57</v>
          </cell>
          <cell r="G841" t="str">
            <v>Technology</v>
          </cell>
        </row>
        <row r="842">
          <cell r="C842" t="str">
            <v>BT GROUP_2014</v>
          </cell>
          <cell r="D842" t="str">
            <v>GB0030913577</v>
          </cell>
          <cell r="E842" t="str">
            <v>United Kingdom</v>
          </cell>
          <cell r="F842" t="str">
            <v>57</v>
          </cell>
          <cell r="G842" t="str">
            <v>Technology</v>
          </cell>
        </row>
        <row r="843">
          <cell r="C843" t="str">
            <v>BT GROUP_2015</v>
          </cell>
          <cell r="D843" t="str">
            <v>GB0030913577</v>
          </cell>
          <cell r="E843" t="str">
            <v>United Kingdom</v>
          </cell>
          <cell r="F843" t="str">
            <v>57</v>
          </cell>
          <cell r="G843" t="str">
            <v>Technology</v>
          </cell>
        </row>
        <row r="844">
          <cell r="C844" t="str">
            <v>BT GROUP_2016</v>
          </cell>
          <cell r="D844" t="str">
            <v>GB0030913577</v>
          </cell>
          <cell r="E844" t="str">
            <v>United Kingdom</v>
          </cell>
          <cell r="F844" t="str">
            <v>57</v>
          </cell>
          <cell r="G844" t="str">
            <v>Technology</v>
          </cell>
        </row>
        <row r="845">
          <cell r="C845" t="str">
            <v>BT GROUP_2017</v>
          </cell>
          <cell r="D845" t="str">
            <v>GB0030913577</v>
          </cell>
          <cell r="E845" t="str">
            <v>United Kingdom</v>
          </cell>
          <cell r="F845" t="str">
            <v>57</v>
          </cell>
          <cell r="G845" t="str">
            <v>Technology</v>
          </cell>
        </row>
        <row r="846">
          <cell r="C846" t="str">
            <v>BT GROUP_2018</v>
          </cell>
          <cell r="D846" t="str">
            <v>GB0030913577</v>
          </cell>
          <cell r="E846" t="str">
            <v>United Kingdom</v>
          </cell>
          <cell r="F846" t="str">
            <v>57</v>
          </cell>
          <cell r="G846" t="str">
            <v>Technology</v>
          </cell>
        </row>
        <row r="847">
          <cell r="C847" t="str">
            <v>BT GROUP_2019</v>
          </cell>
          <cell r="D847" t="str">
            <v>GB0030913577</v>
          </cell>
          <cell r="E847" t="str">
            <v>United Kingdom</v>
          </cell>
          <cell r="F847" t="str">
            <v>57</v>
          </cell>
          <cell r="G847" t="str">
            <v>Technology</v>
          </cell>
        </row>
        <row r="848">
          <cell r="C848" t="str">
            <v>BTG_2011</v>
          </cell>
          <cell r="D848" t="str">
            <v>GB0001001592</v>
          </cell>
          <cell r="E848" t="str">
            <v>United Kingdom</v>
          </cell>
          <cell r="F848" t="str">
            <v>56</v>
          </cell>
          <cell r="G848" t="str">
            <v>Healthcare</v>
          </cell>
        </row>
        <row r="849">
          <cell r="C849" t="str">
            <v>BTG_2012</v>
          </cell>
          <cell r="D849" t="str">
            <v>GB0001001592</v>
          </cell>
          <cell r="E849" t="str">
            <v>United Kingdom</v>
          </cell>
          <cell r="F849" t="str">
            <v>56</v>
          </cell>
          <cell r="G849" t="str">
            <v>Healthcare</v>
          </cell>
        </row>
        <row r="850">
          <cell r="C850" t="str">
            <v>BTG_2013</v>
          </cell>
          <cell r="D850" t="str">
            <v>GB0001001592</v>
          </cell>
          <cell r="E850" t="str">
            <v>United Kingdom</v>
          </cell>
          <cell r="F850" t="str">
            <v>56</v>
          </cell>
          <cell r="G850" t="str">
            <v>Healthcare</v>
          </cell>
        </row>
        <row r="851">
          <cell r="C851" t="str">
            <v>BTG_2014</v>
          </cell>
          <cell r="D851" t="str">
            <v>GB0001001592</v>
          </cell>
          <cell r="E851" t="str">
            <v>United Kingdom</v>
          </cell>
          <cell r="F851" t="str">
            <v>56</v>
          </cell>
          <cell r="G851" t="str">
            <v>Healthcare</v>
          </cell>
        </row>
        <row r="852">
          <cell r="C852" t="str">
            <v>BTG_2015</v>
          </cell>
          <cell r="D852" t="str">
            <v>GB0001001592</v>
          </cell>
          <cell r="E852" t="str">
            <v>United Kingdom</v>
          </cell>
          <cell r="F852" t="str">
            <v>56</v>
          </cell>
          <cell r="G852" t="str">
            <v>Healthcare</v>
          </cell>
        </row>
        <row r="853">
          <cell r="C853" t="str">
            <v>BTG_2016</v>
          </cell>
          <cell r="D853" t="str">
            <v>GB0001001592</v>
          </cell>
          <cell r="E853" t="str">
            <v>United Kingdom</v>
          </cell>
          <cell r="F853" t="str">
            <v>56</v>
          </cell>
          <cell r="G853" t="str">
            <v>Healthcare</v>
          </cell>
        </row>
        <row r="854">
          <cell r="C854" t="str">
            <v>BTG_2017</v>
          </cell>
          <cell r="D854" t="str">
            <v>GB0001001592</v>
          </cell>
          <cell r="E854" t="str">
            <v>United Kingdom</v>
          </cell>
          <cell r="F854" t="str">
            <v>56</v>
          </cell>
          <cell r="G854" t="str">
            <v>Healthcare</v>
          </cell>
        </row>
        <row r="855">
          <cell r="C855" t="str">
            <v>BTG_2019</v>
          </cell>
          <cell r="D855" t="str">
            <v>GB0001001592</v>
          </cell>
          <cell r="E855" t="str">
            <v>United Kingdom</v>
          </cell>
          <cell r="F855" t="str">
            <v>56</v>
          </cell>
          <cell r="G855" t="str">
            <v>Healthcare</v>
          </cell>
        </row>
        <row r="856">
          <cell r="C856" t="str">
            <v>BUNZL_2011</v>
          </cell>
          <cell r="D856" t="str">
            <v>GB00B0744B38</v>
          </cell>
          <cell r="E856" t="str">
            <v>United Kingdom</v>
          </cell>
          <cell r="F856" t="str">
            <v>52</v>
          </cell>
          <cell r="G856" t="str">
            <v>Industrials</v>
          </cell>
        </row>
        <row r="857">
          <cell r="C857" t="str">
            <v>BUNZL_2012</v>
          </cell>
          <cell r="D857" t="str">
            <v>GB00B0744B38</v>
          </cell>
          <cell r="E857" t="str">
            <v>United Kingdom</v>
          </cell>
          <cell r="F857" t="str">
            <v>52</v>
          </cell>
          <cell r="G857" t="str">
            <v>Industrials</v>
          </cell>
        </row>
        <row r="858">
          <cell r="C858" t="str">
            <v>BUNZL_2013</v>
          </cell>
          <cell r="D858" t="str">
            <v>GB00B0744B38</v>
          </cell>
          <cell r="E858" t="str">
            <v>United Kingdom</v>
          </cell>
          <cell r="F858" t="str">
            <v>52</v>
          </cell>
          <cell r="G858" t="str">
            <v>Industrials</v>
          </cell>
        </row>
        <row r="859">
          <cell r="C859" t="str">
            <v>BUNZL_2014</v>
          </cell>
          <cell r="D859" t="str">
            <v>GB00B0744B38</v>
          </cell>
          <cell r="E859" t="str">
            <v>United Kingdom</v>
          </cell>
          <cell r="F859" t="str">
            <v>52</v>
          </cell>
          <cell r="G859" t="str">
            <v>Industrials</v>
          </cell>
        </row>
        <row r="860">
          <cell r="C860" t="str">
            <v>BUNZL_2015</v>
          </cell>
          <cell r="D860" t="str">
            <v>GB00B0744B38</v>
          </cell>
          <cell r="E860" t="str">
            <v>United Kingdom</v>
          </cell>
          <cell r="F860" t="str">
            <v>52</v>
          </cell>
          <cell r="G860" t="str">
            <v>Industrials</v>
          </cell>
        </row>
        <row r="861">
          <cell r="C861" t="str">
            <v>BUNZL_2016</v>
          </cell>
          <cell r="D861" t="str">
            <v>GB00B0744B38</v>
          </cell>
          <cell r="E861" t="str">
            <v>United Kingdom</v>
          </cell>
          <cell r="F861" t="str">
            <v>52</v>
          </cell>
          <cell r="G861" t="str">
            <v>Industrials</v>
          </cell>
        </row>
        <row r="862">
          <cell r="C862" t="str">
            <v>BUNZL_2017</v>
          </cell>
          <cell r="D862" t="str">
            <v>GB00B0744B38</v>
          </cell>
          <cell r="E862" t="str">
            <v>United Kingdom</v>
          </cell>
          <cell r="F862" t="str">
            <v>52</v>
          </cell>
          <cell r="G862" t="str">
            <v>Industrials</v>
          </cell>
        </row>
        <row r="863">
          <cell r="C863" t="str">
            <v>BURBERRY GROUP_2011</v>
          </cell>
          <cell r="D863" t="str">
            <v>GB0031743007</v>
          </cell>
          <cell r="E863" t="str">
            <v>United Kingdom</v>
          </cell>
          <cell r="F863" t="str">
            <v>53</v>
          </cell>
          <cell r="G863" t="str">
            <v>Consumer Cyclicals</v>
          </cell>
        </row>
        <row r="864">
          <cell r="C864" t="str">
            <v>BURBERRY GROUP_2012</v>
          </cell>
          <cell r="D864" t="str">
            <v>GB0031743007</v>
          </cell>
          <cell r="E864" t="str">
            <v>United Kingdom</v>
          </cell>
          <cell r="F864" t="str">
            <v>53</v>
          </cell>
          <cell r="G864" t="str">
            <v>Consumer Cyclicals</v>
          </cell>
        </row>
        <row r="865">
          <cell r="C865" t="str">
            <v>BURBERRY GROUP_2013</v>
          </cell>
          <cell r="D865" t="str">
            <v>GB0031743007</v>
          </cell>
          <cell r="E865" t="str">
            <v>United Kingdom</v>
          </cell>
          <cell r="F865" t="str">
            <v>53</v>
          </cell>
          <cell r="G865" t="str">
            <v>Consumer Cyclicals</v>
          </cell>
        </row>
        <row r="866">
          <cell r="C866" t="str">
            <v>BURBERRY GROUP_2014</v>
          </cell>
          <cell r="D866" t="str">
            <v>GB0031743007</v>
          </cell>
          <cell r="E866" t="str">
            <v>United Kingdom</v>
          </cell>
          <cell r="F866" t="str">
            <v>53</v>
          </cell>
          <cell r="G866" t="str">
            <v>Consumer Cyclicals</v>
          </cell>
        </row>
        <row r="867">
          <cell r="C867" t="str">
            <v>BURBERRY GROUP_2015</v>
          </cell>
          <cell r="D867" t="str">
            <v>GB0031743007</v>
          </cell>
          <cell r="E867" t="str">
            <v>United Kingdom</v>
          </cell>
          <cell r="F867" t="str">
            <v>53</v>
          </cell>
          <cell r="G867" t="str">
            <v>Consumer Cyclicals</v>
          </cell>
        </row>
        <row r="868">
          <cell r="C868" t="str">
            <v>BURBERRY GROUP_2016</v>
          </cell>
          <cell r="D868" t="str">
            <v>GB0031743007</v>
          </cell>
          <cell r="E868" t="str">
            <v>United Kingdom</v>
          </cell>
          <cell r="F868" t="str">
            <v>53</v>
          </cell>
          <cell r="G868" t="str">
            <v>Consumer Cyclicals</v>
          </cell>
        </row>
        <row r="869">
          <cell r="C869" t="str">
            <v>BURBERRY GROUP_2017</v>
          </cell>
          <cell r="D869" t="str">
            <v>GB0031743007</v>
          </cell>
          <cell r="E869" t="str">
            <v>United Kingdom</v>
          </cell>
          <cell r="F869" t="str">
            <v>53</v>
          </cell>
          <cell r="G869" t="str">
            <v>Consumer Cyclicals</v>
          </cell>
        </row>
        <row r="870">
          <cell r="C870" t="str">
            <v>BURBERRY GROUP_2018</v>
          </cell>
          <cell r="D870" t="str">
            <v>GB0031743007</v>
          </cell>
          <cell r="E870" t="str">
            <v>United Kingdom</v>
          </cell>
          <cell r="F870" t="str">
            <v>53</v>
          </cell>
          <cell r="G870" t="str">
            <v>Consumer Cyclicals</v>
          </cell>
        </row>
        <row r="871">
          <cell r="C871" t="str">
            <v>BURBERRY GROUP_2019</v>
          </cell>
          <cell r="D871" t="str">
            <v>GB0031743007</v>
          </cell>
          <cell r="E871" t="str">
            <v>United Kingdom</v>
          </cell>
          <cell r="F871" t="str">
            <v>53</v>
          </cell>
          <cell r="G871" t="str">
            <v>Consumer Cyclicals</v>
          </cell>
        </row>
        <row r="872">
          <cell r="C872" t="str">
            <v>BW OFFSHORE_2011</v>
          </cell>
          <cell r="D872" t="str">
            <v>BMG1738J1247</v>
          </cell>
          <cell r="E872" t="str">
            <v>Norway</v>
          </cell>
          <cell r="F872" t="str">
            <v>50</v>
          </cell>
          <cell r="G872" t="str">
            <v>Energy</v>
          </cell>
        </row>
        <row r="873">
          <cell r="C873" t="str">
            <v>BW OFFSHORE_2012</v>
          </cell>
          <cell r="D873" t="str">
            <v>BMG1738J1247</v>
          </cell>
          <cell r="E873" t="str">
            <v>Norway</v>
          </cell>
          <cell r="F873" t="str">
            <v>50</v>
          </cell>
          <cell r="G873" t="str">
            <v>Energy</v>
          </cell>
        </row>
        <row r="874">
          <cell r="C874" t="str">
            <v>BW OFFSHORE_2013</v>
          </cell>
          <cell r="D874" t="str">
            <v>BMG1738J1247</v>
          </cell>
          <cell r="E874" t="str">
            <v>Norway</v>
          </cell>
          <cell r="F874" t="str">
            <v>50</v>
          </cell>
          <cell r="G874" t="str">
            <v>Energy</v>
          </cell>
        </row>
        <row r="875">
          <cell r="C875" t="str">
            <v>BW OFFSHORE_2014</v>
          </cell>
          <cell r="D875" t="str">
            <v>BMG1738J1247</v>
          </cell>
          <cell r="E875" t="str">
            <v>Norway</v>
          </cell>
          <cell r="F875" t="str">
            <v>50</v>
          </cell>
          <cell r="G875" t="str">
            <v>Energy</v>
          </cell>
        </row>
        <row r="876">
          <cell r="C876" t="str">
            <v>BW OFFSHORE_2015</v>
          </cell>
          <cell r="D876" t="str">
            <v>BMG1738J1247</v>
          </cell>
          <cell r="E876" t="str">
            <v>Norway</v>
          </cell>
          <cell r="F876" t="str">
            <v>50</v>
          </cell>
          <cell r="G876" t="str">
            <v>Energy</v>
          </cell>
        </row>
        <row r="877">
          <cell r="C877" t="str">
            <v>BW OFFSHORE_2016</v>
          </cell>
          <cell r="D877" t="str">
            <v>BMG1738J1247</v>
          </cell>
          <cell r="E877" t="str">
            <v>Norway</v>
          </cell>
          <cell r="F877" t="str">
            <v>50</v>
          </cell>
          <cell r="G877" t="str">
            <v>Energy</v>
          </cell>
        </row>
        <row r="878">
          <cell r="C878" t="str">
            <v>BW OFFSHORE_2017</v>
          </cell>
          <cell r="D878" t="str">
            <v>BMG1738J1247</v>
          </cell>
          <cell r="E878" t="str">
            <v>Norway</v>
          </cell>
          <cell r="F878" t="str">
            <v>50</v>
          </cell>
          <cell r="G878" t="str">
            <v>Energy</v>
          </cell>
        </row>
        <row r="879">
          <cell r="C879" t="str">
            <v>BW OFFSHORE_2018</v>
          </cell>
          <cell r="D879" t="str">
            <v>BMG1738J1247</v>
          </cell>
          <cell r="E879" t="str">
            <v>Norway</v>
          </cell>
          <cell r="F879" t="str">
            <v>50</v>
          </cell>
          <cell r="G879" t="str">
            <v>Energy</v>
          </cell>
        </row>
        <row r="880">
          <cell r="C880" t="str">
            <v>BW OFFSHORE_2019</v>
          </cell>
          <cell r="D880" t="str">
            <v>BMG1738J1247</v>
          </cell>
          <cell r="E880" t="str">
            <v>Norway</v>
          </cell>
          <cell r="F880" t="str">
            <v>50</v>
          </cell>
          <cell r="G880" t="str">
            <v>Energy</v>
          </cell>
        </row>
        <row r="881">
          <cell r="C881" t="str">
            <v>C&amp;C GROUP_2011</v>
          </cell>
          <cell r="D881" t="str">
            <v>IE00B010DT83</v>
          </cell>
          <cell r="E881" t="str">
            <v>Ireland; Republic of</v>
          </cell>
          <cell r="F881" t="str">
            <v>54</v>
          </cell>
          <cell r="G881" t="str">
            <v>Consumer Non-Cyclicals</v>
          </cell>
        </row>
        <row r="882">
          <cell r="C882" t="str">
            <v>C&amp;C GROUP_2012</v>
          </cell>
          <cell r="D882" t="str">
            <v>IE00B010DT83</v>
          </cell>
          <cell r="E882" t="str">
            <v>Ireland; Republic of</v>
          </cell>
          <cell r="F882" t="str">
            <v>54</v>
          </cell>
          <cell r="G882" t="str">
            <v>Consumer Non-Cyclicals</v>
          </cell>
        </row>
        <row r="883">
          <cell r="C883" t="str">
            <v>C&amp;C GROUP_2013</v>
          </cell>
          <cell r="D883" t="str">
            <v>IE00B010DT83</v>
          </cell>
          <cell r="E883" t="str">
            <v>Ireland; Republic of</v>
          </cell>
          <cell r="F883" t="str">
            <v>54</v>
          </cell>
          <cell r="G883" t="str">
            <v>Consumer Non-Cyclicals</v>
          </cell>
        </row>
        <row r="884">
          <cell r="C884" t="str">
            <v>C&amp;C GROUP_2014</v>
          </cell>
          <cell r="D884" t="str">
            <v>IE00B010DT83</v>
          </cell>
          <cell r="E884" t="str">
            <v>Ireland; Republic of</v>
          </cell>
          <cell r="F884" t="str">
            <v>54</v>
          </cell>
          <cell r="G884" t="str">
            <v>Consumer Non-Cyclicals</v>
          </cell>
        </row>
        <row r="885">
          <cell r="C885" t="str">
            <v>C&amp;C GROUP_2015</v>
          </cell>
          <cell r="D885" t="str">
            <v>IE00B010DT83</v>
          </cell>
          <cell r="E885" t="str">
            <v>Ireland; Republic of</v>
          </cell>
          <cell r="F885" t="str">
            <v>54</v>
          </cell>
          <cell r="G885" t="str">
            <v>Consumer Non-Cyclicals</v>
          </cell>
        </row>
        <row r="886">
          <cell r="C886" t="str">
            <v>C&amp;C GROUP_2016</v>
          </cell>
          <cell r="D886" t="str">
            <v>IE00B010DT83</v>
          </cell>
          <cell r="E886" t="str">
            <v>Ireland; Republic of</v>
          </cell>
          <cell r="F886" t="str">
            <v>54</v>
          </cell>
          <cell r="G886" t="str">
            <v>Consumer Non-Cyclicals</v>
          </cell>
        </row>
        <row r="887">
          <cell r="C887" t="str">
            <v>C&amp;C GROUP_2017</v>
          </cell>
          <cell r="D887" t="str">
            <v>IE00B010DT83</v>
          </cell>
          <cell r="E887" t="str">
            <v>Ireland; Republic of</v>
          </cell>
          <cell r="F887" t="str">
            <v>54</v>
          </cell>
          <cell r="G887" t="str">
            <v>Consumer Non-Cyclicals</v>
          </cell>
        </row>
        <row r="888">
          <cell r="C888" t="str">
            <v>C&amp;C GROUP_2018</v>
          </cell>
          <cell r="D888" t="str">
            <v>IE00B010DT83</v>
          </cell>
          <cell r="E888" t="str">
            <v>Ireland; Republic of</v>
          </cell>
          <cell r="F888" t="str">
            <v>54</v>
          </cell>
          <cell r="G888" t="str">
            <v>Consumer Non-Cyclicals</v>
          </cell>
        </row>
        <row r="889">
          <cell r="C889" t="str">
            <v>C&amp;C GROUP_2019</v>
          </cell>
          <cell r="D889" t="str">
            <v>IE00B010DT83</v>
          </cell>
          <cell r="E889" t="str">
            <v>Ireland; Republic of</v>
          </cell>
          <cell r="F889" t="str">
            <v>54</v>
          </cell>
          <cell r="G889" t="str">
            <v>Consumer Non-Cyclicals</v>
          </cell>
        </row>
        <row r="890">
          <cell r="C890" t="str">
            <v>CALTAGIRONE EDITORE_2011</v>
          </cell>
          <cell r="D890" t="str">
            <v>IT0001472171</v>
          </cell>
          <cell r="E890" t="str">
            <v>Italy</v>
          </cell>
          <cell r="F890" t="str">
            <v>53</v>
          </cell>
          <cell r="G890" t="str">
            <v>Consumer Cyclicals</v>
          </cell>
        </row>
        <row r="891">
          <cell r="C891" t="str">
            <v>CALTAGIRONE EDITORE_2012</v>
          </cell>
          <cell r="D891" t="str">
            <v>IT0001472171</v>
          </cell>
          <cell r="E891" t="str">
            <v>Italy</v>
          </cell>
          <cell r="F891" t="str">
            <v>53</v>
          </cell>
          <cell r="G891" t="str">
            <v>Consumer Cyclicals</v>
          </cell>
        </row>
        <row r="892">
          <cell r="C892" t="str">
            <v>CALTAGIRONE EDITORE_2013</v>
          </cell>
          <cell r="D892" t="str">
            <v>IT0001472171</v>
          </cell>
          <cell r="E892" t="str">
            <v>Italy</v>
          </cell>
          <cell r="F892" t="str">
            <v>53</v>
          </cell>
          <cell r="G892" t="str">
            <v>Consumer Cyclicals</v>
          </cell>
        </row>
        <row r="893">
          <cell r="C893" t="str">
            <v>CALTAGIRONE EDITORE_2014</v>
          </cell>
          <cell r="D893" t="str">
            <v>IT0001472171</v>
          </cell>
          <cell r="E893" t="str">
            <v>Italy</v>
          </cell>
          <cell r="F893" t="str">
            <v>53</v>
          </cell>
          <cell r="G893" t="str">
            <v>Consumer Cyclicals</v>
          </cell>
        </row>
        <row r="894">
          <cell r="C894" t="str">
            <v>CALTAGIRONE EDITORE_2015</v>
          </cell>
          <cell r="D894" t="str">
            <v>IT0001472171</v>
          </cell>
          <cell r="E894" t="str">
            <v>Italy</v>
          </cell>
          <cell r="F894" t="str">
            <v>53</v>
          </cell>
          <cell r="G894" t="str">
            <v>Consumer Cyclicals</v>
          </cell>
        </row>
        <row r="895">
          <cell r="C895" t="str">
            <v>CALTAGIRONE EDITORE_2016</v>
          </cell>
          <cell r="D895" t="str">
            <v>IT0001472171</v>
          </cell>
          <cell r="E895" t="str">
            <v>Italy</v>
          </cell>
          <cell r="F895" t="str">
            <v>53</v>
          </cell>
          <cell r="G895" t="str">
            <v>Consumer Cyclicals</v>
          </cell>
        </row>
        <row r="896">
          <cell r="C896" t="str">
            <v>CALTAGIRONE EDITORE_2017</v>
          </cell>
          <cell r="D896" t="str">
            <v>IT0001472171</v>
          </cell>
          <cell r="E896" t="str">
            <v>Italy</v>
          </cell>
          <cell r="F896" t="str">
            <v>53</v>
          </cell>
          <cell r="G896" t="str">
            <v>Consumer Cyclicals</v>
          </cell>
        </row>
        <row r="897">
          <cell r="C897" t="str">
            <v>CALTAGIRONE EDITORE_2018</v>
          </cell>
          <cell r="D897" t="str">
            <v>IT0001472171</v>
          </cell>
          <cell r="E897" t="str">
            <v>Italy</v>
          </cell>
          <cell r="F897" t="str">
            <v>53</v>
          </cell>
          <cell r="G897" t="str">
            <v>Consumer Cyclicals</v>
          </cell>
        </row>
        <row r="898">
          <cell r="C898" t="str">
            <v>CALTAGIRONE EDITORE_2019</v>
          </cell>
          <cell r="D898" t="str">
            <v>IT0001472171</v>
          </cell>
          <cell r="E898" t="str">
            <v>Italy</v>
          </cell>
          <cell r="F898" t="str">
            <v>53</v>
          </cell>
          <cell r="G898" t="str">
            <v>Consumer Cyclicals</v>
          </cell>
        </row>
        <row r="899">
          <cell r="C899" t="str">
            <v>CAMBRIA AUTOMOBILES_2011</v>
          </cell>
          <cell r="D899" t="str">
            <v>GB00B4R32X65</v>
          </cell>
          <cell r="E899" t="str">
            <v>United Kingdom</v>
          </cell>
          <cell r="F899" t="str">
            <v>53</v>
          </cell>
          <cell r="G899" t="str">
            <v>Consumer Cyclicals</v>
          </cell>
        </row>
        <row r="900">
          <cell r="C900" t="str">
            <v>CAMBRIA AUTOMOBILES_2012</v>
          </cell>
          <cell r="D900" t="str">
            <v>GB00B4R32X65</v>
          </cell>
          <cell r="E900" t="str">
            <v>United Kingdom</v>
          </cell>
          <cell r="F900" t="str">
            <v>53</v>
          </cell>
          <cell r="G900" t="str">
            <v>Consumer Cyclicals</v>
          </cell>
        </row>
        <row r="901">
          <cell r="C901" t="str">
            <v>CAMBRIA AUTOMOBILES_2013</v>
          </cell>
          <cell r="D901" t="str">
            <v>GB00B4R32X65</v>
          </cell>
          <cell r="E901" t="str">
            <v>United Kingdom</v>
          </cell>
          <cell r="F901" t="str">
            <v>53</v>
          </cell>
          <cell r="G901" t="str">
            <v>Consumer Cyclicals</v>
          </cell>
        </row>
        <row r="902">
          <cell r="C902" t="str">
            <v>CAMBRIA AUTOMOBILES_2014</v>
          </cell>
          <cell r="D902" t="str">
            <v>GB00B4R32X65</v>
          </cell>
          <cell r="E902" t="str">
            <v>United Kingdom</v>
          </cell>
          <cell r="F902" t="str">
            <v>53</v>
          </cell>
          <cell r="G902" t="str">
            <v>Consumer Cyclicals</v>
          </cell>
        </row>
        <row r="903">
          <cell r="C903" t="str">
            <v>CAMBRIA AUTOMOBILES_2015</v>
          </cell>
          <cell r="D903" t="str">
            <v>GB00B4R32X65</v>
          </cell>
          <cell r="E903" t="str">
            <v>United Kingdom</v>
          </cell>
          <cell r="F903" t="str">
            <v>53</v>
          </cell>
          <cell r="G903" t="str">
            <v>Consumer Cyclicals</v>
          </cell>
        </row>
        <row r="904">
          <cell r="C904" t="str">
            <v>CAMBRIA AUTOMOBILES_2016</v>
          </cell>
          <cell r="D904" t="str">
            <v>GB00B4R32X65</v>
          </cell>
          <cell r="E904" t="str">
            <v>United Kingdom</v>
          </cell>
          <cell r="F904" t="str">
            <v>53</v>
          </cell>
          <cell r="G904" t="str">
            <v>Consumer Cyclicals</v>
          </cell>
        </row>
        <row r="905">
          <cell r="C905" t="str">
            <v>CAMBRIA AUTOMOBILES_2017</v>
          </cell>
          <cell r="D905" t="str">
            <v>GB00B4R32X65</v>
          </cell>
          <cell r="E905" t="str">
            <v>United Kingdom</v>
          </cell>
          <cell r="F905" t="str">
            <v>53</v>
          </cell>
          <cell r="G905" t="str">
            <v>Consumer Cyclicals</v>
          </cell>
        </row>
        <row r="906">
          <cell r="C906" t="str">
            <v>CAMBRIA AUTOMOBILES_2018</v>
          </cell>
          <cell r="D906" t="str">
            <v>GB00B4R32X65</v>
          </cell>
          <cell r="E906" t="str">
            <v>United Kingdom</v>
          </cell>
          <cell r="F906" t="str">
            <v>53</v>
          </cell>
          <cell r="G906" t="str">
            <v>Consumer Cyclicals</v>
          </cell>
        </row>
        <row r="907">
          <cell r="C907" t="str">
            <v>CAMBRIA AUTOMOBILES_2019</v>
          </cell>
          <cell r="D907" t="str">
            <v>GB00B4R32X65</v>
          </cell>
          <cell r="E907" t="str">
            <v>United Kingdom</v>
          </cell>
          <cell r="F907" t="str">
            <v>53</v>
          </cell>
          <cell r="G907" t="str">
            <v>Consumer Cyclicals</v>
          </cell>
        </row>
        <row r="908">
          <cell r="C908" t="str">
            <v>CAMELLIA_2011</v>
          </cell>
          <cell r="D908" t="str">
            <v>GB0001667087</v>
          </cell>
          <cell r="E908" t="str">
            <v>United Kingdom</v>
          </cell>
          <cell r="F908" t="str">
            <v>54</v>
          </cell>
          <cell r="G908" t="str">
            <v>Consumer Non-Cyclicals</v>
          </cell>
        </row>
        <row r="909">
          <cell r="C909" t="str">
            <v>CAMELLIA_2012</v>
          </cell>
          <cell r="D909" t="str">
            <v>GB0001667087</v>
          </cell>
          <cell r="E909" t="str">
            <v>United Kingdom</v>
          </cell>
          <cell r="F909" t="str">
            <v>54</v>
          </cell>
          <cell r="G909" t="str">
            <v>Consumer Non-Cyclicals</v>
          </cell>
        </row>
        <row r="910">
          <cell r="C910" t="str">
            <v>CAMELLIA_2013</v>
          </cell>
          <cell r="D910" t="str">
            <v>GB0001667087</v>
          </cell>
          <cell r="E910" t="str">
            <v>United Kingdom</v>
          </cell>
          <cell r="F910" t="str">
            <v>54</v>
          </cell>
          <cell r="G910" t="str">
            <v>Consumer Non-Cyclicals</v>
          </cell>
        </row>
        <row r="911">
          <cell r="C911" t="str">
            <v>CAMELLIA_2014</v>
          </cell>
          <cell r="D911" t="str">
            <v>GB0001667087</v>
          </cell>
          <cell r="E911" t="str">
            <v>United Kingdom</v>
          </cell>
          <cell r="F911" t="str">
            <v>54</v>
          </cell>
          <cell r="G911" t="str">
            <v>Consumer Non-Cyclicals</v>
          </cell>
        </row>
        <row r="912">
          <cell r="C912" t="str">
            <v>CAMELLIA_2015</v>
          </cell>
          <cell r="D912" t="str">
            <v>GB0001667087</v>
          </cell>
          <cell r="E912" t="str">
            <v>United Kingdom</v>
          </cell>
          <cell r="F912" t="str">
            <v>54</v>
          </cell>
          <cell r="G912" t="str">
            <v>Consumer Non-Cyclicals</v>
          </cell>
        </row>
        <row r="913">
          <cell r="C913" t="str">
            <v>CAMELLIA_2016</v>
          </cell>
          <cell r="D913" t="str">
            <v>GB0001667087</v>
          </cell>
          <cell r="E913" t="str">
            <v>United Kingdom</v>
          </cell>
          <cell r="F913" t="str">
            <v>54</v>
          </cell>
          <cell r="G913" t="str">
            <v>Consumer Non-Cyclicals</v>
          </cell>
        </row>
        <row r="914">
          <cell r="C914" t="str">
            <v>CAMELLIA_2017</v>
          </cell>
          <cell r="D914" t="str">
            <v>GB0001667087</v>
          </cell>
          <cell r="E914" t="str">
            <v>United Kingdom</v>
          </cell>
          <cell r="F914" t="str">
            <v>54</v>
          </cell>
          <cell r="G914" t="str">
            <v>Consumer Non-Cyclicals</v>
          </cell>
        </row>
        <row r="915">
          <cell r="C915" t="str">
            <v>CAMELLIA_2018</v>
          </cell>
          <cell r="D915" t="str">
            <v>GB0001667087</v>
          </cell>
          <cell r="E915" t="str">
            <v>United Kingdom</v>
          </cell>
          <cell r="F915" t="str">
            <v>54</v>
          </cell>
          <cell r="G915" t="str">
            <v>Consumer Non-Cyclicals</v>
          </cell>
        </row>
        <row r="916">
          <cell r="C916" t="str">
            <v>CAMELLIA_2019</v>
          </cell>
          <cell r="D916" t="str">
            <v>GB0001667087</v>
          </cell>
          <cell r="E916" t="str">
            <v>United Kingdom</v>
          </cell>
          <cell r="F916" t="str">
            <v>54</v>
          </cell>
          <cell r="G916" t="str">
            <v>Consumer Non-Cyclicals</v>
          </cell>
        </row>
        <row r="917">
          <cell r="C917" t="str">
            <v>CAPITA_2011</v>
          </cell>
          <cell r="D917" t="str">
            <v>GB00B23K0M20</v>
          </cell>
          <cell r="E917" t="str">
            <v>United Kingdom</v>
          </cell>
          <cell r="F917" t="str">
            <v>52</v>
          </cell>
          <cell r="G917" t="str">
            <v>Industrials</v>
          </cell>
        </row>
        <row r="918">
          <cell r="C918" t="str">
            <v>CAPITA_2012</v>
          </cell>
          <cell r="D918" t="str">
            <v>GB00B23K0M20</v>
          </cell>
          <cell r="E918" t="str">
            <v>United Kingdom</v>
          </cell>
          <cell r="F918" t="str">
            <v>52</v>
          </cell>
          <cell r="G918" t="str">
            <v>Industrials</v>
          </cell>
        </row>
        <row r="919">
          <cell r="C919" t="str">
            <v>CAPITA_2013</v>
          </cell>
          <cell r="D919" t="str">
            <v>GB00B23K0M20</v>
          </cell>
          <cell r="E919" t="str">
            <v>United Kingdom</v>
          </cell>
          <cell r="F919" t="str">
            <v>52</v>
          </cell>
          <cell r="G919" t="str">
            <v>Industrials</v>
          </cell>
        </row>
        <row r="920">
          <cell r="C920" t="str">
            <v>CAPITA_2014</v>
          </cell>
          <cell r="D920" t="str">
            <v>GB00B23K0M20</v>
          </cell>
          <cell r="E920" t="str">
            <v>United Kingdom</v>
          </cell>
          <cell r="F920" t="str">
            <v>52</v>
          </cell>
          <cell r="G920" t="str">
            <v>Industrials</v>
          </cell>
        </row>
        <row r="921">
          <cell r="C921" t="str">
            <v>CAPITA_2015</v>
          </cell>
          <cell r="D921" t="str">
            <v>GB00B23K0M20</v>
          </cell>
          <cell r="E921" t="str">
            <v>United Kingdom</v>
          </cell>
          <cell r="F921" t="str">
            <v>52</v>
          </cell>
          <cell r="G921" t="str">
            <v>Industrials</v>
          </cell>
        </row>
        <row r="922">
          <cell r="C922" t="str">
            <v>CAPITA_2016</v>
          </cell>
          <cell r="D922" t="str">
            <v>GB00B23K0M20</v>
          </cell>
          <cell r="E922" t="str">
            <v>United Kingdom</v>
          </cell>
          <cell r="F922" t="str">
            <v>52</v>
          </cell>
          <cell r="G922" t="str">
            <v>Industrials</v>
          </cell>
        </row>
        <row r="923">
          <cell r="C923" t="str">
            <v>CAPITA_2017</v>
          </cell>
          <cell r="D923" t="str">
            <v>GB00B23K0M20</v>
          </cell>
          <cell r="E923" t="str">
            <v>United Kingdom</v>
          </cell>
          <cell r="F923" t="str">
            <v>52</v>
          </cell>
          <cell r="G923" t="str">
            <v>Industrials</v>
          </cell>
        </row>
        <row r="924">
          <cell r="C924" t="str">
            <v>CAPITA_2018</v>
          </cell>
          <cell r="D924" t="str">
            <v>GB00B23K0M20</v>
          </cell>
          <cell r="E924" t="str">
            <v>United Kingdom</v>
          </cell>
          <cell r="F924" t="str">
            <v>52</v>
          </cell>
          <cell r="G924" t="str">
            <v>Industrials</v>
          </cell>
        </row>
        <row r="925">
          <cell r="C925" t="str">
            <v>CAPITA_2019</v>
          </cell>
          <cell r="D925" t="str">
            <v>GB00B23K0M20</v>
          </cell>
          <cell r="E925" t="str">
            <v>United Kingdom</v>
          </cell>
          <cell r="F925" t="str">
            <v>52</v>
          </cell>
          <cell r="G925" t="str">
            <v>Industrials</v>
          </cell>
        </row>
        <row r="926">
          <cell r="C926" t="str">
            <v>CARETECH HOLDINGS_2011</v>
          </cell>
          <cell r="D926" t="str">
            <v>GB00B0KWHQ09</v>
          </cell>
          <cell r="E926" t="str">
            <v>United Kingdom</v>
          </cell>
          <cell r="F926" t="str">
            <v>56</v>
          </cell>
          <cell r="G926" t="str">
            <v>Healthcare</v>
          </cell>
        </row>
        <row r="927">
          <cell r="C927" t="str">
            <v>CARETECH HOLDINGS_2012</v>
          </cell>
          <cell r="D927" t="str">
            <v>GB00B0KWHQ09</v>
          </cell>
          <cell r="E927" t="str">
            <v>United Kingdom</v>
          </cell>
          <cell r="F927" t="str">
            <v>56</v>
          </cell>
          <cell r="G927" t="str">
            <v>Healthcare</v>
          </cell>
        </row>
        <row r="928">
          <cell r="C928" t="str">
            <v>CARETECH HOLDINGS_2013</v>
          </cell>
          <cell r="D928" t="str">
            <v>GB00B0KWHQ09</v>
          </cell>
          <cell r="E928" t="str">
            <v>United Kingdom</v>
          </cell>
          <cell r="F928" t="str">
            <v>56</v>
          </cell>
          <cell r="G928" t="str">
            <v>Healthcare</v>
          </cell>
        </row>
        <row r="929">
          <cell r="C929" t="str">
            <v>CARETECH HOLDINGS_2014</v>
          </cell>
          <cell r="D929" t="str">
            <v>GB00B0KWHQ09</v>
          </cell>
          <cell r="E929" t="str">
            <v>United Kingdom</v>
          </cell>
          <cell r="F929" t="str">
            <v>56</v>
          </cell>
          <cell r="G929" t="str">
            <v>Healthcare</v>
          </cell>
        </row>
        <row r="930">
          <cell r="C930" t="str">
            <v>CARETECH HOLDINGS_2015</v>
          </cell>
          <cell r="D930" t="str">
            <v>GB00B0KWHQ09</v>
          </cell>
          <cell r="E930" t="str">
            <v>United Kingdom</v>
          </cell>
          <cell r="F930" t="str">
            <v>56</v>
          </cell>
          <cell r="G930" t="str">
            <v>Healthcare</v>
          </cell>
        </row>
        <row r="931">
          <cell r="C931" t="str">
            <v>CARETECH HOLDINGS_2016</v>
          </cell>
          <cell r="D931" t="str">
            <v>GB00B0KWHQ09</v>
          </cell>
          <cell r="E931" t="str">
            <v>United Kingdom</v>
          </cell>
          <cell r="F931" t="str">
            <v>56</v>
          </cell>
          <cell r="G931" t="str">
            <v>Healthcare</v>
          </cell>
        </row>
        <row r="932">
          <cell r="C932" t="str">
            <v>CARETECH HOLDINGS_2017</v>
          </cell>
          <cell r="D932" t="str">
            <v>GB00B0KWHQ09</v>
          </cell>
          <cell r="E932" t="str">
            <v>United Kingdom</v>
          </cell>
          <cell r="F932" t="str">
            <v>56</v>
          </cell>
          <cell r="G932" t="str">
            <v>Healthcare</v>
          </cell>
        </row>
        <row r="933">
          <cell r="C933" t="str">
            <v>CARGOTEC 'B'_2011</v>
          </cell>
          <cell r="D933" t="str">
            <v>FI0009013429</v>
          </cell>
          <cell r="E933" t="str">
            <v>Finland</v>
          </cell>
          <cell r="F933" t="str">
            <v>52</v>
          </cell>
          <cell r="G933" t="str">
            <v>Industrials</v>
          </cell>
        </row>
        <row r="934">
          <cell r="C934" t="str">
            <v>CARGOTEC 'B'_2012</v>
          </cell>
          <cell r="D934" t="str">
            <v>FI0009013429</v>
          </cell>
          <cell r="E934" t="str">
            <v>Finland</v>
          </cell>
          <cell r="F934" t="str">
            <v>52</v>
          </cell>
          <cell r="G934" t="str">
            <v>Industrials</v>
          </cell>
        </row>
        <row r="935">
          <cell r="C935" t="str">
            <v>CARGOTEC 'B'_2013</v>
          </cell>
          <cell r="D935" t="str">
            <v>FI0009013429</v>
          </cell>
          <cell r="E935" t="str">
            <v>Finland</v>
          </cell>
          <cell r="F935" t="str">
            <v>52</v>
          </cell>
          <cell r="G935" t="str">
            <v>Industrials</v>
          </cell>
        </row>
        <row r="936">
          <cell r="C936" t="str">
            <v>CARGOTEC 'B'_2014</v>
          </cell>
          <cell r="D936" t="str">
            <v>FI0009013429</v>
          </cell>
          <cell r="E936" t="str">
            <v>Finland</v>
          </cell>
          <cell r="F936" t="str">
            <v>52</v>
          </cell>
          <cell r="G936" t="str">
            <v>Industrials</v>
          </cell>
        </row>
        <row r="937">
          <cell r="C937" t="str">
            <v>CARGOTEC 'B'_2015</v>
          </cell>
          <cell r="D937" t="str">
            <v>FI0009013429</v>
          </cell>
          <cell r="E937" t="str">
            <v>Finland</v>
          </cell>
          <cell r="F937" t="str">
            <v>52</v>
          </cell>
          <cell r="G937" t="str">
            <v>Industrials</v>
          </cell>
        </row>
        <row r="938">
          <cell r="C938" t="str">
            <v>CARGOTEC 'B'_2016</v>
          </cell>
          <cell r="D938" t="str">
            <v>FI0009013429</v>
          </cell>
          <cell r="E938" t="str">
            <v>Finland</v>
          </cell>
          <cell r="F938" t="str">
            <v>52</v>
          </cell>
          <cell r="G938" t="str">
            <v>Industrials</v>
          </cell>
        </row>
        <row r="939">
          <cell r="C939" t="str">
            <v>CARGOTEC 'B'_2017</v>
          </cell>
          <cell r="D939" t="str">
            <v>FI0009013429</v>
          </cell>
          <cell r="E939" t="str">
            <v>Finland</v>
          </cell>
          <cell r="F939" t="str">
            <v>52</v>
          </cell>
          <cell r="G939" t="str">
            <v>Industrials</v>
          </cell>
        </row>
        <row r="940">
          <cell r="C940" t="str">
            <v>CARGOTEC 'B'_2018</v>
          </cell>
          <cell r="D940" t="str">
            <v>FI0009013429</v>
          </cell>
          <cell r="E940" t="str">
            <v>Finland</v>
          </cell>
          <cell r="F940" t="str">
            <v>52</v>
          </cell>
          <cell r="G940" t="str">
            <v>Industrials</v>
          </cell>
        </row>
        <row r="941">
          <cell r="C941" t="str">
            <v>CARGOTEC 'B'_2019</v>
          </cell>
          <cell r="D941" t="str">
            <v>FI0009013429</v>
          </cell>
          <cell r="E941" t="str">
            <v>Finland</v>
          </cell>
          <cell r="F941" t="str">
            <v>52</v>
          </cell>
          <cell r="G941" t="str">
            <v>Industrials</v>
          </cell>
        </row>
        <row r="942">
          <cell r="C942" t="str">
            <v>CARL ZEISS MEDITEC_2011</v>
          </cell>
          <cell r="D942" t="str">
            <v>DE0005313704</v>
          </cell>
          <cell r="E942" t="str">
            <v>Germany</v>
          </cell>
          <cell r="F942" t="str">
            <v>56</v>
          </cell>
          <cell r="G942" t="str">
            <v>Healthcare</v>
          </cell>
        </row>
        <row r="943">
          <cell r="C943" t="str">
            <v>CARL ZEISS MEDITEC_2012</v>
          </cell>
          <cell r="D943" t="str">
            <v>DE0005313704</v>
          </cell>
          <cell r="E943" t="str">
            <v>Germany</v>
          </cell>
          <cell r="F943" t="str">
            <v>56</v>
          </cell>
          <cell r="G943" t="str">
            <v>Healthcare</v>
          </cell>
        </row>
        <row r="944">
          <cell r="C944" t="str">
            <v>CARL ZEISS MEDITEC_2013</v>
          </cell>
          <cell r="D944" t="str">
            <v>DE0005313704</v>
          </cell>
          <cell r="E944" t="str">
            <v>Germany</v>
          </cell>
          <cell r="F944" t="str">
            <v>56</v>
          </cell>
          <cell r="G944" t="str">
            <v>Healthcare</v>
          </cell>
        </row>
        <row r="945">
          <cell r="C945" t="str">
            <v>CARL ZEISS MEDITEC_2014</v>
          </cell>
          <cell r="D945" t="str">
            <v>DE0005313704</v>
          </cell>
          <cell r="E945" t="str">
            <v>Germany</v>
          </cell>
          <cell r="F945" t="str">
            <v>56</v>
          </cell>
          <cell r="G945" t="str">
            <v>Healthcare</v>
          </cell>
        </row>
        <row r="946">
          <cell r="C946" t="str">
            <v>CARL ZEISS MEDITEC_2015</v>
          </cell>
          <cell r="D946" t="str">
            <v>DE0005313704</v>
          </cell>
          <cell r="E946" t="str">
            <v>Germany</v>
          </cell>
          <cell r="F946" t="str">
            <v>56</v>
          </cell>
          <cell r="G946" t="str">
            <v>Healthcare</v>
          </cell>
        </row>
        <row r="947">
          <cell r="C947" t="str">
            <v>CARL ZEISS MEDITEC_2016</v>
          </cell>
          <cell r="D947" t="str">
            <v>DE0005313704</v>
          </cell>
          <cell r="E947" t="str">
            <v>Germany</v>
          </cell>
          <cell r="F947" t="str">
            <v>56</v>
          </cell>
          <cell r="G947" t="str">
            <v>Healthcare</v>
          </cell>
        </row>
        <row r="948">
          <cell r="C948" t="str">
            <v>CARL ZEISS MEDITEC_2017</v>
          </cell>
          <cell r="D948" t="str">
            <v>DE0005313704</v>
          </cell>
          <cell r="E948" t="str">
            <v>Germany</v>
          </cell>
          <cell r="F948" t="str">
            <v>56</v>
          </cell>
          <cell r="G948" t="str">
            <v>Healthcare</v>
          </cell>
        </row>
        <row r="949">
          <cell r="C949" t="str">
            <v>CARLSBERG B_2011</v>
          </cell>
          <cell r="D949" t="str">
            <v>DK0010181759</v>
          </cell>
          <cell r="E949" t="str">
            <v>Denmark</v>
          </cell>
          <cell r="F949" t="str">
            <v>54</v>
          </cell>
          <cell r="G949" t="str">
            <v>Consumer Non-Cyclicals</v>
          </cell>
        </row>
        <row r="950">
          <cell r="C950" t="str">
            <v>CARLSBERG B_2012</v>
          </cell>
          <cell r="D950" t="str">
            <v>DK0010181759</v>
          </cell>
          <cell r="E950" t="str">
            <v>Denmark</v>
          </cell>
          <cell r="F950" t="str">
            <v>54</v>
          </cell>
          <cell r="G950" t="str">
            <v>Consumer Non-Cyclicals</v>
          </cell>
        </row>
        <row r="951">
          <cell r="C951" t="str">
            <v>CARLSBERG B_2013</v>
          </cell>
          <cell r="D951" t="str">
            <v>DK0010181759</v>
          </cell>
          <cell r="E951" t="str">
            <v>Denmark</v>
          </cell>
          <cell r="F951" t="str">
            <v>54</v>
          </cell>
          <cell r="G951" t="str">
            <v>Consumer Non-Cyclicals</v>
          </cell>
        </row>
        <row r="952">
          <cell r="C952" t="str">
            <v>CARLSBERG B_2014</v>
          </cell>
          <cell r="D952" t="str">
            <v>DK0010181759</v>
          </cell>
          <cell r="E952" t="str">
            <v>Denmark</v>
          </cell>
          <cell r="F952" t="str">
            <v>54</v>
          </cell>
          <cell r="G952" t="str">
            <v>Consumer Non-Cyclicals</v>
          </cell>
        </row>
        <row r="953">
          <cell r="C953" t="str">
            <v>CARLSBERG B_2015</v>
          </cell>
          <cell r="D953" t="str">
            <v>DK0010181759</v>
          </cell>
          <cell r="E953" t="str">
            <v>Denmark</v>
          </cell>
          <cell r="F953" t="str">
            <v>54</v>
          </cell>
          <cell r="G953" t="str">
            <v>Consumer Non-Cyclicals</v>
          </cell>
        </row>
        <row r="954">
          <cell r="C954" t="str">
            <v>CARLSBERG B_2016</v>
          </cell>
          <cell r="D954" t="str">
            <v>DK0010181759</v>
          </cell>
          <cell r="E954" t="str">
            <v>Denmark</v>
          </cell>
          <cell r="F954" t="str">
            <v>54</v>
          </cell>
          <cell r="G954" t="str">
            <v>Consumer Non-Cyclicals</v>
          </cell>
        </row>
        <row r="955">
          <cell r="C955" t="str">
            <v>CARLSBERG B_2017</v>
          </cell>
          <cell r="D955" t="str">
            <v>DK0010181759</v>
          </cell>
          <cell r="E955" t="str">
            <v>Denmark</v>
          </cell>
          <cell r="F955" t="str">
            <v>54</v>
          </cell>
          <cell r="G955" t="str">
            <v>Consumer Non-Cyclicals</v>
          </cell>
        </row>
        <row r="956">
          <cell r="C956" t="str">
            <v>CARLSBERG B_2018</v>
          </cell>
          <cell r="D956" t="str">
            <v>DK0010181759</v>
          </cell>
          <cell r="E956" t="str">
            <v>Denmark</v>
          </cell>
          <cell r="F956" t="str">
            <v>54</v>
          </cell>
          <cell r="G956" t="str">
            <v>Consumer Non-Cyclicals</v>
          </cell>
        </row>
        <row r="957">
          <cell r="C957" t="str">
            <v>CARLSBERG B_2019</v>
          </cell>
          <cell r="D957" t="str">
            <v>DK0010181759</v>
          </cell>
          <cell r="E957" t="str">
            <v>Denmark</v>
          </cell>
          <cell r="F957" t="str">
            <v>54</v>
          </cell>
          <cell r="G957" t="str">
            <v>Consumer Non-Cyclicals</v>
          </cell>
        </row>
        <row r="958">
          <cell r="C958" t="str">
            <v>CARNIVAL_2014</v>
          </cell>
          <cell r="D958" t="str">
            <v>GB0031215220</v>
          </cell>
          <cell r="E958" t="str">
            <v>United Kingdom</v>
          </cell>
          <cell r="F958" t="str">
            <v>53</v>
          </cell>
          <cell r="G958" t="str">
            <v>Consumer Cyclicals</v>
          </cell>
        </row>
        <row r="959">
          <cell r="C959" t="str">
            <v>CARNIVAL_2015</v>
          </cell>
          <cell r="D959" t="str">
            <v>GB0031215220</v>
          </cell>
          <cell r="E959" t="str">
            <v>United Kingdom</v>
          </cell>
          <cell r="F959" t="str">
            <v>53</v>
          </cell>
          <cell r="G959" t="str">
            <v>Consumer Cyclicals</v>
          </cell>
        </row>
        <row r="960">
          <cell r="C960" t="str">
            <v>CARNIVAL_2016</v>
          </cell>
          <cell r="D960" t="str">
            <v>GB0031215220</v>
          </cell>
          <cell r="E960" t="str">
            <v>United Kingdom</v>
          </cell>
          <cell r="F960" t="str">
            <v>53</v>
          </cell>
          <cell r="G960" t="str">
            <v>Consumer Cyclicals</v>
          </cell>
        </row>
        <row r="961">
          <cell r="C961" t="str">
            <v>CARNIVAL_2017</v>
          </cell>
          <cell r="D961" t="str">
            <v>GB0031215220</v>
          </cell>
          <cell r="E961" t="str">
            <v>United Kingdom</v>
          </cell>
          <cell r="F961" t="str">
            <v>53</v>
          </cell>
          <cell r="G961" t="str">
            <v>Consumer Cyclicals</v>
          </cell>
        </row>
        <row r="962">
          <cell r="C962" t="str">
            <v>CARNIVAL_2018</v>
          </cell>
          <cell r="D962" t="str">
            <v>GB0031215220</v>
          </cell>
          <cell r="E962" t="str">
            <v>United Kingdom</v>
          </cell>
          <cell r="F962" t="str">
            <v>53</v>
          </cell>
          <cell r="G962" t="str">
            <v>Consumer Cyclicals</v>
          </cell>
        </row>
        <row r="963">
          <cell r="C963" t="str">
            <v>CARNIVAL_2019</v>
          </cell>
          <cell r="D963" t="str">
            <v>GB0031215220</v>
          </cell>
          <cell r="E963" t="str">
            <v>United Kingdom</v>
          </cell>
          <cell r="F963" t="str">
            <v>53</v>
          </cell>
          <cell r="G963" t="str">
            <v>Consumer Cyclicals</v>
          </cell>
        </row>
        <row r="964">
          <cell r="C964" t="str">
            <v>CARPETRIGHT_2011</v>
          </cell>
          <cell r="D964" t="str">
            <v>GB0001772945</v>
          </cell>
          <cell r="E964" t="str">
            <v>United Kingdom</v>
          </cell>
          <cell r="F964" t="str">
            <v>53</v>
          </cell>
          <cell r="G964" t="str">
            <v>Consumer Cyclicals</v>
          </cell>
        </row>
        <row r="965">
          <cell r="C965" t="str">
            <v>CARPETRIGHT_2012</v>
          </cell>
          <cell r="D965" t="str">
            <v>GB0001772945</v>
          </cell>
          <cell r="E965" t="str">
            <v>United Kingdom</v>
          </cell>
          <cell r="F965" t="str">
            <v>53</v>
          </cell>
          <cell r="G965" t="str">
            <v>Consumer Cyclicals</v>
          </cell>
        </row>
        <row r="966">
          <cell r="C966" t="str">
            <v>CARPETRIGHT_2013</v>
          </cell>
          <cell r="D966" t="str">
            <v>GB0001772945</v>
          </cell>
          <cell r="E966" t="str">
            <v>United Kingdom</v>
          </cell>
          <cell r="F966" t="str">
            <v>53</v>
          </cell>
          <cell r="G966" t="str">
            <v>Consumer Cyclicals</v>
          </cell>
        </row>
        <row r="967">
          <cell r="C967" t="str">
            <v>CARPETRIGHT_2014</v>
          </cell>
          <cell r="D967" t="str">
            <v>GB0001772945</v>
          </cell>
          <cell r="E967" t="str">
            <v>United Kingdom</v>
          </cell>
          <cell r="F967" t="str">
            <v>53</v>
          </cell>
          <cell r="G967" t="str">
            <v>Consumer Cyclicals</v>
          </cell>
        </row>
        <row r="968">
          <cell r="C968" t="str">
            <v>CARPETRIGHT_2015</v>
          </cell>
          <cell r="D968" t="str">
            <v>GB0001772945</v>
          </cell>
          <cell r="E968" t="str">
            <v>United Kingdom</v>
          </cell>
          <cell r="F968" t="str">
            <v>53</v>
          </cell>
          <cell r="G968" t="str">
            <v>Consumer Cyclicals</v>
          </cell>
        </row>
        <row r="969">
          <cell r="C969" t="str">
            <v>CARPETRIGHT_2016</v>
          </cell>
          <cell r="D969" t="str">
            <v>GB0001772945</v>
          </cell>
          <cell r="E969" t="str">
            <v>United Kingdom</v>
          </cell>
          <cell r="F969" t="str">
            <v>53</v>
          </cell>
          <cell r="G969" t="str">
            <v>Consumer Cyclicals</v>
          </cell>
        </row>
        <row r="970">
          <cell r="C970" t="str">
            <v>CARPETRIGHT_2017</v>
          </cell>
          <cell r="D970" t="str">
            <v>GB0001772945</v>
          </cell>
          <cell r="E970" t="str">
            <v>United Kingdom</v>
          </cell>
          <cell r="F970" t="str">
            <v>53</v>
          </cell>
          <cell r="G970" t="str">
            <v>Consumer Cyclicals</v>
          </cell>
        </row>
        <row r="971">
          <cell r="C971" t="str">
            <v>CARPETRIGHT_2018</v>
          </cell>
          <cell r="D971" t="str">
            <v>GB0001772945</v>
          </cell>
          <cell r="E971" t="str">
            <v>United Kingdom</v>
          </cell>
          <cell r="F971" t="str">
            <v>53</v>
          </cell>
          <cell r="G971" t="str">
            <v>Consumer Cyclicals</v>
          </cell>
        </row>
        <row r="972">
          <cell r="C972" t="str">
            <v>CARPETRIGHT_2019</v>
          </cell>
          <cell r="D972" t="str">
            <v>GB0001772945</v>
          </cell>
          <cell r="E972" t="str">
            <v>United Kingdom</v>
          </cell>
          <cell r="F972" t="str">
            <v>53</v>
          </cell>
          <cell r="G972" t="str">
            <v>Consumer Cyclicals</v>
          </cell>
        </row>
        <row r="973">
          <cell r="C973" t="str">
            <v>CARRARO_2011</v>
          </cell>
          <cell r="D973" t="str">
            <v>IT0001046553</v>
          </cell>
          <cell r="E973" t="str">
            <v>Italy</v>
          </cell>
          <cell r="F973" t="str">
            <v>52</v>
          </cell>
          <cell r="G973" t="str">
            <v>Industrials</v>
          </cell>
        </row>
        <row r="974">
          <cell r="C974" t="str">
            <v>CARRARO_2012</v>
          </cell>
          <cell r="D974" t="str">
            <v>IT0001046553</v>
          </cell>
          <cell r="E974" t="str">
            <v>Italy</v>
          </cell>
          <cell r="F974" t="str">
            <v>52</v>
          </cell>
          <cell r="G974" t="str">
            <v>Industrials</v>
          </cell>
        </row>
        <row r="975">
          <cell r="C975" t="str">
            <v>CARRARO_2013</v>
          </cell>
          <cell r="D975" t="str">
            <v>IT0001046553</v>
          </cell>
          <cell r="E975" t="str">
            <v>Italy</v>
          </cell>
          <cell r="F975" t="str">
            <v>52</v>
          </cell>
          <cell r="G975" t="str">
            <v>Industrials</v>
          </cell>
        </row>
        <row r="976">
          <cell r="C976" t="str">
            <v>CARRARO_2014</v>
          </cell>
          <cell r="D976" t="str">
            <v>IT0001046553</v>
          </cell>
          <cell r="E976" t="str">
            <v>Italy</v>
          </cell>
          <cell r="F976" t="str">
            <v>52</v>
          </cell>
          <cell r="G976" t="str">
            <v>Industrials</v>
          </cell>
        </row>
        <row r="977">
          <cell r="C977" t="str">
            <v>CARRARO_2015</v>
          </cell>
          <cell r="D977" t="str">
            <v>IT0001046553</v>
          </cell>
          <cell r="E977" t="str">
            <v>Italy</v>
          </cell>
          <cell r="F977" t="str">
            <v>52</v>
          </cell>
          <cell r="G977" t="str">
            <v>Industrials</v>
          </cell>
        </row>
        <row r="978">
          <cell r="C978" t="str">
            <v>CARRARO_2016</v>
          </cell>
          <cell r="D978" t="str">
            <v>IT0001046553</v>
          </cell>
          <cell r="E978" t="str">
            <v>Italy</v>
          </cell>
          <cell r="F978" t="str">
            <v>52</v>
          </cell>
          <cell r="G978" t="str">
            <v>Industrials</v>
          </cell>
        </row>
        <row r="979">
          <cell r="C979" t="str">
            <v>CARRARO_2017</v>
          </cell>
          <cell r="D979" t="str">
            <v>IT0001046553</v>
          </cell>
          <cell r="E979" t="str">
            <v>Italy</v>
          </cell>
          <cell r="F979" t="str">
            <v>52</v>
          </cell>
          <cell r="G979" t="str">
            <v>Industrials</v>
          </cell>
        </row>
        <row r="980">
          <cell r="C980" t="str">
            <v>CARRARO_2018</v>
          </cell>
          <cell r="D980" t="str">
            <v>IT0001046553</v>
          </cell>
          <cell r="E980" t="str">
            <v>Italy</v>
          </cell>
          <cell r="F980" t="str">
            <v>52</v>
          </cell>
          <cell r="G980" t="str">
            <v>Industrials</v>
          </cell>
        </row>
        <row r="981">
          <cell r="C981" t="str">
            <v>CARRARO_2019</v>
          </cell>
          <cell r="D981" t="str">
            <v>IT0001046553</v>
          </cell>
          <cell r="E981" t="str">
            <v>Italy</v>
          </cell>
          <cell r="F981" t="str">
            <v>52</v>
          </cell>
          <cell r="G981" t="str">
            <v>Industrials</v>
          </cell>
        </row>
        <row r="982">
          <cell r="C982" t="str">
            <v>CASTELLUM_2011</v>
          </cell>
          <cell r="D982" t="str">
            <v>SE0000379190</v>
          </cell>
          <cell r="E982" t="str">
            <v>Sweden</v>
          </cell>
          <cell r="F982" t="str">
            <v>60</v>
          </cell>
          <cell r="G982" t="str">
            <v>Real Estate</v>
          </cell>
        </row>
        <row r="983">
          <cell r="C983" t="str">
            <v>CASTELLUM_2012</v>
          </cell>
          <cell r="D983" t="str">
            <v>SE0000379190</v>
          </cell>
          <cell r="E983" t="str">
            <v>Sweden</v>
          </cell>
          <cell r="F983" t="str">
            <v>60</v>
          </cell>
          <cell r="G983" t="str">
            <v>Real Estate</v>
          </cell>
        </row>
        <row r="984">
          <cell r="C984" t="str">
            <v>CASTELLUM_2013</v>
          </cell>
          <cell r="D984" t="str">
            <v>SE0000379190</v>
          </cell>
          <cell r="E984" t="str">
            <v>Sweden</v>
          </cell>
          <cell r="F984" t="str">
            <v>60</v>
          </cell>
          <cell r="G984" t="str">
            <v>Real Estate</v>
          </cell>
        </row>
        <row r="985">
          <cell r="C985" t="str">
            <v>CASTELLUM_2014</v>
          </cell>
          <cell r="D985" t="str">
            <v>SE0000379190</v>
          </cell>
          <cell r="E985" t="str">
            <v>Sweden</v>
          </cell>
          <cell r="F985" t="str">
            <v>60</v>
          </cell>
          <cell r="G985" t="str">
            <v>Real Estate</v>
          </cell>
        </row>
        <row r="986">
          <cell r="C986" t="str">
            <v>CASTELLUM_2015</v>
          </cell>
          <cell r="D986" t="str">
            <v>SE0000379190</v>
          </cell>
          <cell r="E986" t="str">
            <v>Sweden</v>
          </cell>
          <cell r="F986" t="str">
            <v>60</v>
          </cell>
          <cell r="G986" t="str">
            <v>Real Estate</v>
          </cell>
        </row>
        <row r="987">
          <cell r="C987" t="str">
            <v>CASTELLUM_2016</v>
          </cell>
          <cell r="D987" t="str">
            <v>SE0000379190</v>
          </cell>
          <cell r="E987" t="str">
            <v>Sweden</v>
          </cell>
          <cell r="F987" t="str">
            <v>60</v>
          </cell>
          <cell r="G987" t="str">
            <v>Real Estate</v>
          </cell>
        </row>
        <row r="988">
          <cell r="C988" t="str">
            <v>CASTELLUM_2017</v>
          </cell>
          <cell r="D988" t="str">
            <v>SE0000379190</v>
          </cell>
          <cell r="E988" t="str">
            <v>Sweden</v>
          </cell>
          <cell r="F988" t="str">
            <v>60</v>
          </cell>
          <cell r="G988" t="str">
            <v>Real Estate</v>
          </cell>
        </row>
        <row r="989">
          <cell r="C989" t="str">
            <v>CEGEDIM_2011</v>
          </cell>
          <cell r="D989" t="str">
            <v>FR0000053506</v>
          </cell>
          <cell r="E989" t="str">
            <v>France</v>
          </cell>
          <cell r="F989" t="str">
            <v>57</v>
          </cell>
          <cell r="G989" t="str">
            <v>Technology</v>
          </cell>
        </row>
        <row r="990">
          <cell r="C990" t="str">
            <v>CEGEDIM_2012</v>
          </cell>
          <cell r="D990" t="str">
            <v>FR0000053506</v>
          </cell>
          <cell r="E990" t="str">
            <v>France</v>
          </cell>
          <cell r="F990" t="str">
            <v>57</v>
          </cell>
          <cell r="G990" t="str">
            <v>Technology</v>
          </cell>
        </row>
        <row r="991">
          <cell r="C991" t="str">
            <v>CEGEDIM_2013</v>
          </cell>
          <cell r="D991" t="str">
            <v>FR0000053506</v>
          </cell>
          <cell r="E991" t="str">
            <v>France</v>
          </cell>
          <cell r="F991" t="str">
            <v>57</v>
          </cell>
          <cell r="G991" t="str">
            <v>Technology</v>
          </cell>
        </row>
        <row r="992">
          <cell r="C992" t="str">
            <v>CEGEDIM_2014</v>
          </cell>
          <cell r="D992" t="str">
            <v>FR0000053506</v>
          </cell>
          <cell r="E992" t="str">
            <v>France</v>
          </cell>
          <cell r="F992" t="str">
            <v>57</v>
          </cell>
          <cell r="G992" t="str">
            <v>Technology</v>
          </cell>
        </row>
        <row r="993">
          <cell r="C993" t="str">
            <v>CEGEDIM_2015</v>
          </cell>
          <cell r="D993" t="str">
            <v>FR0000053506</v>
          </cell>
          <cell r="E993" t="str">
            <v>France</v>
          </cell>
          <cell r="F993" t="str">
            <v>57</v>
          </cell>
          <cell r="G993" t="str">
            <v>Technology</v>
          </cell>
        </row>
        <row r="994">
          <cell r="C994" t="str">
            <v>CEGEDIM_2016</v>
          </cell>
          <cell r="D994" t="str">
            <v>FR0000053506</v>
          </cell>
          <cell r="E994" t="str">
            <v>France</v>
          </cell>
          <cell r="F994" t="str">
            <v>57</v>
          </cell>
          <cell r="G994" t="str">
            <v>Technology</v>
          </cell>
        </row>
        <row r="995">
          <cell r="C995" t="str">
            <v>CEGEDIM_2017</v>
          </cell>
          <cell r="D995" t="str">
            <v>FR0000053506</v>
          </cell>
          <cell r="E995" t="str">
            <v>France</v>
          </cell>
          <cell r="F995" t="str">
            <v>57</v>
          </cell>
          <cell r="G995" t="str">
            <v>Technology</v>
          </cell>
        </row>
        <row r="996">
          <cell r="C996" t="str">
            <v>CEGEDIM_2018</v>
          </cell>
          <cell r="D996" t="str">
            <v>FR0000053506</v>
          </cell>
          <cell r="E996" t="str">
            <v>France</v>
          </cell>
          <cell r="F996" t="str">
            <v>57</v>
          </cell>
          <cell r="G996" t="str">
            <v>Technology</v>
          </cell>
        </row>
        <row r="997">
          <cell r="C997" t="str">
            <v>CEGEDIM_2019</v>
          </cell>
          <cell r="D997" t="str">
            <v>FR0000053506</v>
          </cell>
          <cell r="E997" t="str">
            <v>France</v>
          </cell>
          <cell r="F997" t="str">
            <v>57</v>
          </cell>
          <cell r="G997" t="str">
            <v>Technology</v>
          </cell>
        </row>
        <row r="998">
          <cell r="C998" t="str">
            <v>CELLO HEALTH_2011</v>
          </cell>
          <cell r="D998" t="str">
            <v>GB00B0310763</v>
          </cell>
          <cell r="E998" t="str">
            <v>United Kingdom</v>
          </cell>
          <cell r="F998" t="str">
            <v>53</v>
          </cell>
          <cell r="G998" t="str">
            <v>Consumer Cyclicals</v>
          </cell>
        </row>
        <row r="999">
          <cell r="C999" t="str">
            <v>CELLO HEALTH_2012</v>
          </cell>
          <cell r="D999" t="str">
            <v>GB00B0310763</v>
          </cell>
          <cell r="E999" t="str">
            <v>United Kingdom</v>
          </cell>
          <cell r="F999" t="str">
            <v>53</v>
          </cell>
          <cell r="G999" t="str">
            <v>Consumer Cyclicals</v>
          </cell>
        </row>
        <row r="1000">
          <cell r="C1000" t="str">
            <v>CELLO HEALTH_2013</v>
          </cell>
          <cell r="D1000" t="str">
            <v>GB00B0310763</v>
          </cell>
          <cell r="E1000" t="str">
            <v>United Kingdom</v>
          </cell>
          <cell r="F1000" t="str">
            <v>53</v>
          </cell>
          <cell r="G1000" t="str">
            <v>Consumer Cyclicals</v>
          </cell>
        </row>
        <row r="1001">
          <cell r="C1001" t="str">
            <v>CELLO HEALTH_2014</v>
          </cell>
          <cell r="D1001" t="str">
            <v>GB00B0310763</v>
          </cell>
          <cell r="E1001" t="str">
            <v>United Kingdom</v>
          </cell>
          <cell r="F1001" t="str">
            <v>53</v>
          </cell>
          <cell r="G1001" t="str">
            <v>Consumer Cyclicals</v>
          </cell>
        </row>
        <row r="1002">
          <cell r="C1002" t="str">
            <v>CELLO HEALTH_2015</v>
          </cell>
          <cell r="D1002" t="str">
            <v>GB00B0310763</v>
          </cell>
          <cell r="E1002" t="str">
            <v>United Kingdom</v>
          </cell>
          <cell r="F1002" t="str">
            <v>53</v>
          </cell>
          <cell r="G1002" t="str">
            <v>Consumer Cyclicals</v>
          </cell>
        </row>
        <row r="1003">
          <cell r="C1003" t="str">
            <v>CELLO HEALTH_2016</v>
          </cell>
          <cell r="D1003" t="str">
            <v>GB00B0310763</v>
          </cell>
          <cell r="E1003" t="str">
            <v>United Kingdom</v>
          </cell>
          <cell r="F1003" t="str">
            <v>53</v>
          </cell>
          <cell r="G1003" t="str">
            <v>Consumer Cyclicals</v>
          </cell>
        </row>
        <row r="1004">
          <cell r="C1004" t="str">
            <v>CELLO HEALTH_2017</v>
          </cell>
          <cell r="D1004" t="str">
            <v>GB00B0310763</v>
          </cell>
          <cell r="E1004" t="str">
            <v>United Kingdom</v>
          </cell>
          <cell r="F1004" t="str">
            <v>53</v>
          </cell>
          <cell r="G1004" t="str">
            <v>Consumer Cyclicals</v>
          </cell>
        </row>
        <row r="1005">
          <cell r="C1005" t="str">
            <v>CELTIC_2011</v>
          </cell>
          <cell r="D1005" t="str">
            <v>GB0004339189</v>
          </cell>
          <cell r="E1005" t="str">
            <v>United Kingdom</v>
          </cell>
          <cell r="F1005" t="str">
            <v>53</v>
          </cell>
          <cell r="G1005" t="str">
            <v>Consumer Cyclicals</v>
          </cell>
        </row>
        <row r="1006">
          <cell r="C1006" t="str">
            <v>CELTIC_2012</v>
          </cell>
          <cell r="D1006" t="str">
            <v>GB0004339189</v>
          </cell>
          <cell r="E1006" t="str">
            <v>United Kingdom</v>
          </cell>
          <cell r="F1006" t="str">
            <v>53</v>
          </cell>
          <cell r="G1006" t="str">
            <v>Consumer Cyclicals</v>
          </cell>
        </row>
        <row r="1007">
          <cell r="C1007" t="str">
            <v>CELTIC_2013</v>
          </cell>
          <cell r="D1007" t="str">
            <v>GB0004339189</v>
          </cell>
          <cell r="E1007" t="str">
            <v>United Kingdom</v>
          </cell>
          <cell r="F1007" t="str">
            <v>53</v>
          </cell>
          <cell r="G1007" t="str">
            <v>Consumer Cyclicals</v>
          </cell>
        </row>
        <row r="1008">
          <cell r="C1008" t="str">
            <v>CELTIC_2014</v>
          </cell>
          <cell r="D1008" t="str">
            <v>GB0004339189</v>
          </cell>
          <cell r="E1008" t="str">
            <v>United Kingdom</v>
          </cell>
          <cell r="F1008" t="str">
            <v>53</v>
          </cell>
          <cell r="G1008" t="str">
            <v>Consumer Cyclicals</v>
          </cell>
        </row>
        <row r="1009">
          <cell r="C1009" t="str">
            <v>CELTIC_2015</v>
          </cell>
          <cell r="D1009" t="str">
            <v>GB0004339189</v>
          </cell>
          <cell r="E1009" t="str">
            <v>United Kingdom</v>
          </cell>
          <cell r="F1009" t="str">
            <v>53</v>
          </cell>
          <cell r="G1009" t="str">
            <v>Consumer Cyclicals</v>
          </cell>
        </row>
        <row r="1010">
          <cell r="C1010" t="str">
            <v>CELTIC_2016</v>
          </cell>
          <cell r="D1010" t="str">
            <v>GB0004339189</v>
          </cell>
          <cell r="E1010" t="str">
            <v>United Kingdom</v>
          </cell>
          <cell r="F1010" t="str">
            <v>53</v>
          </cell>
          <cell r="G1010" t="str">
            <v>Consumer Cyclicals</v>
          </cell>
        </row>
        <row r="1011">
          <cell r="C1011" t="str">
            <v>CELTIC_2017</v>
          </cell>
          <cell r="D1011" t="str">
            <v>GB0004339189</v>
          </cell>
          <cell r="E1011" t="str">
            <v>United Kingdom</v>
          </cell>
          <cell r="F1011" t="str">
            <v>53</v>
          </cell>
          <cell r="G1011" t="str">
            <v>Consumer Cyclicals</v>
          </cell>
        </row>
        <row r="1012">
          <cell r="C1012" t="str">
            <v>CELTIC_2018</v>
          </cell>
          <cell r="D1012" t="str">
            <v>GB0004339189</v>
          </cell>
          <cell r="E1012" t="str">
            <v>United Kingdom</v>
          </cell>
          <cell r="F1012" t="str">
            <v>53</v>
          </cell>
          <cell r="G1012" t="str">
            <v>Consumer Cyclicals</v>
          </cell>
        </row>
        <row r="1013">
          <cell r="C1013" t="str">
            <v>CELTIC_2019</v>
          </cell>
          <cell r="D1013" t="str">
            <v>GB0004339189</v>
          </cell>
          <cell r="E1013" t="str">
            <v>United Kingdom</v>
          </cell>
          <cell r="F1013" t="str">
            <v>53</v>
          </cell>
          <cell r="G1013" t="str">
            <v>Consumer Cyclicals</v>
          </cell>
        </row>
        <row r="1014">
          <cell r="C1014" t="str">
            <v>CEMBRE_2011</v>
          </cell>
          <cell r="D1014" t="str">
            <v>IT0001128047</v>
          </cell>
          <cell r="E1014" t="str">
            <v>Italy</v>
          </cell>
          <cell r="F1014" t="str">
            <v>52</v>
          </cell>
          <cell r="G1014" t="str">
            <v>Industrials</v>
          </cell>
        </row>
        <row r="1015">
          <cell r="C1015" t="str">
            <v>CEMBRE_2012</v>
          </cell>
          <cell r="D1015" t="str">
            <v>IT0001128047</v>
          </cell>
          <cell r="E1015" t="str">
            <v>Italy</v>
          </cell>
          <cell r="F1015" t="str">
            <v>52</v>
          </cell>
          <cell r="G1015" t="str">
            <v>Industrials</v>
          </cell>
        </row>
        <row r="1016">
          <cell r="C1016" t="str">
            <v>CEMBRE_2013</v>
          </cell>
          <cell r="D1016" t="str">
            <v>IT0001128047</v>
          </cell>
          <cell r="E1016" t="str">
            <v>Italy</v>
          </cell>
          <cell r="F1016" t="str">
            <v>52</v>
          </cell>
          <cell r="G1016" t="str">
            <v>Industrials</v>
          </cell>
        </row>
        <row r="1017">
          <cell r="C1017" t="str">
            <v>CEMBRE_2014</v>
          </cell>
          <cell r="D1017" t="str">
            <v>IT0001128047</v>
          </cell>
          <cell r="E1017" t="str">
            <v>Italy</v>
          </cell>
          <cell r="F1017" t="str">
            <v>52</v>
          </cell>
          <cell r="G1017" t="str">
            <v>Industrials</v>
          </cell>
        </row>
        <row r="1018">
          <cell r="C1018" t="str">
            <v>CEMBRE_2015</v>
          </cell>
          <cell r="D1018" t="str">
            <v>IT0001128047</v>
          </cell>
          <cell r="E1018" t="str">
            <v>Italy</v>
          </cell>
          <cell r="F1018" t="str">
            <v>52</v>
          </cell>
          <cell r="G1018" t="str">
            <v>Industrials</v>
          </cell>
        </row>
        <row r="1019">
          <cell r="C1019" t="str">
            <v>CEMBRE_2016</v>
          </cell>
          <cell r="D1019" t="str">
            <v>IT0001128047</v>
          </cell>
          <cell r="E1019" t="str">
            <v>Italy</v>
          </cell>
          <cell r="F1019" t="str">
            <v>52</v>
          </cell>
          <cell r="G1019" t="str">
            <v>Industrials</v>
          </cell>
        </row>
        <row r="1020">
          <cell r="C1020" t="str">
            <v>CEMBRE_2017</v>
          </cell>
          <cell r="D1020" t="str">
            <v>IT0001128047</v>
          </cell>
          <cell r="E1020" t="str">
            <v>Italy</v>
          </cell>
          <cell r="F1020" t="str">
            <v>52</v>
          </cell>
          <cell r="G1020" t="str">
            <v>Industrials</v>
          </cell>
        </row>
        <row r="1021">
          <cell r="C1021" t="str">
            <v>CEMBRE_2018</v>
          </cell>
          <cell r="D1021" t="str">
            <v>IT0001128047</v>
          </cell>
          <cell r="E1021" t="str">
            <v>Italy</v>
          </cell>
          <cell r="F1021" t="str">
            <v>52</v>
          </cell>
          <cell r="G1021" t="str">
            <v>Industrials</v>
          </cell>
        </row>
        <row r="1022">
          <cell r="C1022" t="str">
            <v>CEMBRE_2019</v>
          </cell>
          <cell r="D1022" t="str">
            <v>IT0001128047</v>
          </cell>
          <cell r="E1022" t="str">
            <v>Italy</v>
          </cell>
          <cell r="F1022" t="str">
            <v>52</v>
          </cell>
          <cell r="G1022" t="str">
            <v>Industrials</v>
          </cell>
        </row>
        <row r="1023">
          <cell r="C1023" t="str">
            <v>CENIT_2011</v>
          </cell>
          <cell r="D1023" t="str">
            <v>DE0005407100</v>
          </cell>
          <cell r="E1023" t="str">
            <v>Germany</v>
          </cell>
          <cell r="F1023" t="str">
            <v>57</v>
          </cell>
          <cell r="G1023" t="str">
            <v>Technology</v>
          </cell>
        </row>
        <row r="1024">
          <cell r="C1024" t="str">
            <v>CENIT_2012</v>
          </cell>
          <cell r="D1024" t="str">
            <v>DE0005407100</v>
          </cell>
          <cell r="E1024" t="str">
            <v>Germany</v>
          </cell>
          <cell r="F1024" t="str">
            <v>57</v>
          </cell>
          <cell r="G1024" t="str">
            <v>Technology</v>
          </cell>
        </row>
        <row r="1025">
          <cell r="C1025" t="str">
            <v>CENIT_2013</v>
          </cell>
          <cell r="D1025" t="str">
            <v>DE0005407100</v>
          </cell>
          <cell r="E1025" t="str">
            <v>Germany</v>
          </cell>
          <cell r="F1025" t="str">
            <v>57</v>
          </cell>
          <cell r="G1025" t="str">
            <v>Technology</v>
          </cell>
        </row>
        <row r="1026">
          <cell r="C1026" t="str">
            <v>CENIT_2014</v>
          </cell>
          <cell r="D1026" t="str">
            <v>DE0005407100</v>
          </cell>
          <cell r="E1026" t="str">
            <v>Germany</v>
          </cell>
          <cell r="F1026" t="str">
            <v>57</v>
          </cell>
          <cell r="G1026" t="str">
            <v>Technology</v>
          </cell>
        </row>
        <row r="1027">
          <cell r="C1027" t="str">
            <v>CENIT_2015</v>
          </cell>
          <cell r="D1027" t="str">
            <v>DE0005407100</v>
          </cell>
          <cell r="E1027" t="str">
            <v>Germany</v>
          </cell>
          <cell r="F1027" t="str">
            <v>57</v>
          </cell>
          <cell r="G1027" t="str">
            <v>Technology</v>
          </cell>
        </row>
        <row r="1028">
          <cell r="C1028" t="str">
            <v>CENIT_2016</v>
          </cell>
          <cell r="D1028" t="str">
            <v>DE0005407100</v>
          </cell>
          <cell r="E1028" t="str">
            <v>Germany</v>
          </cell>
          <cell r="F1028" t="str">
            <v>57</v>
          </cell>
          <cell r="G1028" t="str">
            <v>Technology</v>
          </cell>
        </row>
        <row r="1029">
          <cell r="C1029" t="str">
            <v>CENIT_2017</v>
          </cell>
          <cell r="D1029" t="str">
            <v>DE0005407100</v>
          </cell>
          <cell r="E1029" t="str">
            <v>Germany</v>
          </cell>
          <cell r="F1029" t="str">
            <v>57</v>
          </cell>
          <cell r="G1029" t="str">
            <v>Technology</v>
          </cell>
        </row>
        <row r="1030">
          <cell r="C1030" t="str">
            <v>CENIT_2019</v>
          </cell>
          <cell r="D1030" t="str">
            <v>DE0005407100</v>
          </cell>
          <cell r="E1030" t="str">
            <v>Germany</v>
          </cell>
          <cell r="F1030" t="str">
            <v>57</v>
          </cell>
          <cell r="G1030" t="str">
            <v>Technology</v>
          </cell>
        </row>
        <row r="1031">
          <cell r="C1031" t="str">
            <v>CENTAUR MEDIA_2011</v>
          </cell>
          <cell r="D1031" t="str">
            <v>GB0034291418</v>
          </cell>
          <cell r="E1031" t="str">
            <v>United Kingdom</v>
          </cell>
          <cell r="F1031" t="str">
            <v>53</v>
          </cell>
          <cell r="G1031" t="str">
            <v>Consumer Cyclicals</v>
          </cell>
        </row>
        <row r="1032">
          <cell r="C1032" t="str">
            <v>CENTAUR MEDIA_2012</v>
          </cell>
          <cell r="D1032" t="str">
            <v>GB0034291418</v>
          </cell>
          <cell r="E1032" t="str">
            <v>United Kingdom</v>
          </cell>
          <cell r="F1032" t="str">
            <v>53</v>
          </cell>
          <cell r="G1032" t="str">
            <v>Consumer Cyclicals</v>
          </cell>
        </row>
        <row r="1033">
          <cell r="C1033" t="str">
            <v>CENTAUR MEDIA_2013</v>
          </cell>
          <cell r="D1033" t="str">
            <v>GB0034291418</v>
          </cell>
          <cell r="E1033" t="str">
            <v>United Kingdom</v>
          </cell>
          <cell r="F1033" t="str">
            <v>53</v>
          </cell>
          <cell r="G1033" t="str">
            <v>Consumer Cyclicals</v>
          </cell>
        </row>
        <row r="1034">
          <cell r="C1034" t="str">
            <v>CENTAUR MEDIA_2014</v>
          </cell>
          <cell r="D1034" t="str">
            <v>GB0034291418</v>
          </cell>
          <cell r="E1034" t="str">
            <v>United Kingdom</v>
          </cell>
          <cell r="F1034" t="str">
            <v>53</v>
          </cell>
          <cell r="G1034" t="str">
            <v>Consumer Cyclicals</v>
          </cell>
        </row>
        <row r="1035">
          <cell r="C1035" t="str">
            <v>CENTAUR MEDIA_2015</v>
          </cell>
          <cell r="D1035" t="str">
            <v>GB0034291418</v>
          </cell>
          <cell r="E1035" t="str">
            <v>United Kingdom</v>
          </cell>
          <cell r="F1035" t="str">
            <v>53</v>
          </cell>
          <cell r="G1035" t="str">
            <v>Consumer Cyclicals</v>
          </cell>
        </row>
        <row r="1036">
          <cell r="C1036" t="str">
            <v>CENTAUR MEDIA_2016</v>
          </cell>
          <cell r="D1036" t="str">
            <v>GB0034291418</v>
          </cell>
          <cell r="E1036" t="str">
            <v>United Kingdom</v>
          </cell>
          <cell r="F1036" t="str">
            <v>53</v>
          </cell>
          <cell r="G1036" t="str">
            <v>Consumer Cyclicals</v>
          </cell>
        </row>
        <row r="1037">
          <cell r="C1037" t="str">
            <v>CENTAUR MEDIA_2017</v>
          </cell>
          <cell r="D1037" t="str">
            <v>GB0034291418</v>
          </cell>
          <cell r="E1037" t="str">
            <v>United Kingdom</v>
          </cell>
          <cell r="F1037" t="str">
            <v>53</v>
          </cell>
          <cell r="G1037" t="str">
            <v>Consumer Cyclicals</v>
          </cell>
        </row>
        <row r="1038">
          <cell r="C1038" t="str">
            <v>CEZ_2011</v>
          </cell>
          <cell r="D1038" t="str">
            <v>CZ0005112300</v>
          </cell>
          <cell r="E1038" t="str">
            <v>Czech Republic</v>
          </cell>
          <cell r="F1038" t="str">
            <v>59</v>
          </cell>
          <cell r="G1038" t="str">
            <v>Utilities</v>
          </cell>
        </row>
        <row r="1039">
          <cell r="C1039" t="str">
            <v>CEZ_2012</v>
          </cell>
          <cell r="D1039" t="str">
            <v>CZ0005112300</v>
          </cell>
          <cell r="E1039" t="str">
            <v>Czech Republic</v>
          </cell>
          <cell r="F1039" t="str">
            <v>59</v>
          </cell>
          <cell r="G1039" t="str">
            <v>Utilities</v>
          </cell>
        </row>
        <row r="1040">
          <cell r="C1040" t="str">
            <v>CEZ_2013</v>
          </cell>
          <cell r="D1040" t="str">
            <v>CZ0005112300</v>
          </cell>
          <cell r="E1040" t="str">
            <v>Czech Republic</v>
          </cell>
          <cell r="F1040" t="str">
            <v>59</v>
          </cell>
          <cell r="G1040" t="str">
            <v>Utilities</v>
          </cell>
        </row>
        <row r="1041">
          <cell r="C1041" t="str">
            <v>CEZ_2014</v>
          </cell>
          <cell r="D1041" t="str">
            <v>CZ0005112300</v>
          </cell>
          <cell r="E1041" t="str">
            <v>Czech Republic</v>
          </cell>
          <cell r="F1041" t="str">
            <v>59</v>
          </cell>
          <cell r="G1041" t="str">
            <v>Utilities</v>
          </cell>
        </row>
        <row r="1042">
          <cell r="C1042" t="str">
            <v>CEZ_2015</v>
          </cell>
          <cell r="D1042" t="str">
            <v>CZ0005112300</v>
          </cell>
          <cell r="E1042" t="str">
            <v>Czech Republic</v>
          </cell>
          <cell r="F1042" t="str">
            <v>59</v>
          </cell>
          <cell r="G1042" t="str">
            <v>Utilities</v>
          </cell>
        </row>
        <row r="1043">
          <cell r="C1043" t="str">
            <v>CEZ_2016</v>
          </cell>
          <cell r="D1043" t="str">
            <v>CZ0005112300</v>
          </cell>
          <cell r="E1043" t="str">
            <v>Czech Republic</v>
          </cell>
          <cell r="F1043" t="str">
            <v>59</v>
          </cell>
          <cell r="G1043" t="str">
            <v>Utilities</v>
          </cell>
        </row>
        <row r="1044">
          <cell r="C1044" t="str">
            <v>CEZ_2017</v>
          </cell>
          <cell r="D1044" t="str">
            <v>CZ0005112300</v>
          </cell>
          <cell r="E1044" t="str">
            <v>Czech Republic</v>
          </cell>
          <cell r="F1044" t="str">
            <v>59</v>
          </cell>
          <cell r="G1044" t="str">
            <v>Utilities</v>
          </cell>
        </row>
        <row r="1045">
          <cell r="C1045" t="str">
            <v>CEZ_2018</v>
          </cell>
          <cell r="D1045" t="str">
            <v>CZ0005112300</v>
          </cell>
          <cell r="E1045" t="str">
            <v>Czech Republic</v>
          </cell>
          <cell r="F1045" t="str">
            <v>59</v>
          </cell>
          <cell r="G1045" t="str">
            <v>Utilities</v>
          </cell>
        </row>
        <row r="1046">
          <cell r="C1046" t="str">
            <v>CEZ_2019</v>
          </cell>
          <cell r="D1046" t="str">
            <v>CZ0005112300</v>
          </cell>
          <cell r="E1046" t="str">
            <v>Czech Republic</v>
          </cell>
          <cell r="F1046" t="str">
            <v>59</v>
          </cell>
          <cell r="G1046" t="str">
            <v>Utilities</v>
          </cell>
        </row>
        <row r="1047">
          <cell r="C1047" t="str">
            <v>CHEMRING GROUP_2011</v>
          </cell>
          <cell r="D1047" t="str">
            <v>GB00B45C9X44</v>
          </cell>
          <cell r="E1047" t="str">
            <v>United Kingdom</v>
          </cell>
          <cell r="F1047" t="str">
            <v>52</v>
          </cell>
          <cell r="G1047" t="str">
            <v>Industrials</v>
          </cell>
        </row>
        <row r="1048">
          <cell r="C1048" t="str">
            <v>CHEMRING GROUP_2012</v>
          </cell>
          <cell r="D1048" t="str">
            <v>GB00B45C9X44</v>
          </cell>
          <cell r="E1048" t="str">
            <v>United Kingdom</v>
          </cell>
          <cell r="F1048" t="str">
            <v>52</v>
          </cell>
          <cell r="G1048" t="str">
            <v>Industrials</v>
          </cell>
        </row>
        <row r="1049">
          <cell r="C1049" t="str">
            <v>CHEMRING GROUP_2013</v>
          </cell>
          <cell r="D1049" t="str">
            <v>GB00B45C9X44</v>
          </cell>
          <cell r="E1049" t="str">
            <v>United Kingdom</v>
          </cell>
          <cell r="F1049" t="str">
            <v>52</v>
          </cell>
          <cell r="G1049" t="str">
            <v>Industrials</v>
          </cell>
        </row>
        <row r="1050">
          <cell r="C1050" t="str">
            <v>CHEMRING GROUP_2014</v>
          </cell>
          <cell r="D1050" t="str">
            <v>GB00B45C9X44</v>
          </cell>
          <cell r="E1050" t="str">
            <v>United Kingdom</v>
          </cell>
          <cell r="F1050" t="str">
            <v>52</v>
          </cell>
          <cell r="G1050" t="str">
            <v>Industrials</v>
          </cell>
        </row>
        <row r="1051">
          <cell r="C1051" t="str">
            <v>CHEMRING GROUP_2015</v>
          </cell>
          <cell r="D1051" t="str">
            <v>GB00B45C9X44</v>
          </cell>
          <cell r="E1051" t="str">
            <v>United Kingdom</v>
          </cell>
          <cell r="F1051" t="str">
            <v>52</v>
          </cell>
          <cell r="G1051" t="str">
            <v>Industrials</v>
          </cell>
        </row>
        <row r="1052">
          <cell r="C1052" t="str">
            <v>CHEMRING GROUP_2016</v>
          </cell>
          <cell r="D1052" t="str">
            <v>GB00B45C9X44</v>
          </cell>
          <cell r="E1052" t="str">
            <v>United Kingdom</v>
          </cell>
          <cell r="F1052" t="str">
            <v>52</v>
          </cell>
          <cell r="G1052" t="str">
            <v>Industrials</v>
          </cell>
        </row>
        <row r="1053">
          <cell r="C1053" t="str">
            <v>CHEMRING GROUP_2017</v>
          </cell>
          <cell r="D1053" t="str">
            <v>GB00B45C9X44</v>
          </cell>
          <cell r="E1053" t="str">
            <v>United Kingdom</v>
          </cell>
          <cell r="F1053" t="str">
            <v>52</v>
          </cell>
          <cell r="G1053" t="str">
            <v>Industrials</v>
          </cell>
        </row>
        <row r="1054">
          <cell r="C1054" t="str">
            <v>CHRISTIAN HANSEN HOLDING_2011</v>
          </cell>
          <cell r="D1054" t="str">
            <v>DK0060227585</v>
          </cell>
          <cell r="E1054" t="str">
            <v>Denmark</v>
          </cell>
          <cell r="F1054" t="str">
            <v>54</v>
          </cell>
          <cell r="G1054" t="str">
            <v>Consumer Non-Cyclicals</v>
          </cell>
        </row>
        <row r="1055">
          <cell r="C1055" t="str">
            <v>CHRISTIAN HANSEN HOLDING_2012</v>
          </cell>
          <cell r="D1055" t="str">
            <v>DK0060227585</v>
          </cell>
          <cell r="E1055" t="str">
            <v>Denmark</v>
          </cell>
          <cell r="F1055" t="str">
            <v>54</v>
          </cell>
          <cell r="G1055" t="str">
            <v>Consumer Non-Cyclicals</v>
          </cell>
        </row>
        <row r="1056">
          <cell r="C1056" t="str">
            <v>CHRISTIAN HANSEN HOLDING_2013</v>
          </cell>
          <cell r="D1056" t="str">
            <v>DK0060227585</v>
          </cell>
          <cell r="E1056" t="str">
            <v>Denmark</v>
          </cell>
          <cell r="F1056" t="str">
            <v>54</v>
          </cell>
          <cell r="G1056" t="str">
            <v>Consumer Non-Cyclicals</v>
          </cell>
        </row>
        <row r="1057">
          <cell r="C1057" t="str">
            <v>CHRISTIAN HANSEN HOLDING_2014</v>
          </cell>
          <cell r="D1057" t="str">
            <v>DK0060227585</v>
          </cell>
          <cell r="E1057" t="str">
            <v>Denmark</v>
          </cell>
          <cell r="F1057" t="str">
            <v>54</v>
          </cell>
          <cell r="G1057" t="str">
            <v>Consumer Non-Cyclicals</v>
          </cell>
        </row>
        <row r="1058">
          <cell r="C1058" t="str">
            <v>CHRISTIAN HANSEN HOLDING_2015</v>
          </cell>
          <cell r="D1058" t="str">
            <v>DK0060227585</v>
          </cell>
          <cell r="E1058" t="str">
            <v>Denmark</v>
          </cell>
          <cell r="F1058" t="str">
            <v>54</v>
          </cell>
          <cell r="G1058" t="str">
            <v>Consumer Non-Cyclicals</v>
          </cell>
        </row>
        <row r="1059">
          <cell r="C1059" t="str">
            <v>CHRISTIAN HANSEN HOLDING_2016</v>
          </cell>
          <cell r="D1059" t="str">
            <v>DK0060227585</v>
          </cell>
          <cell r="E1059" t="str">
            <v>Denmark</v>
          </cell>
          <cell r="F1059" t="str">
            <v>54</v>
          </cell>
          <cell r="G1059" t="str">
            <v>Consumer Non-Cyclicals</v>
          </cell>
        </row>
        <row r="1060">
          <cell r="C1060" t="str">
            <v>CHRISTIAN HANSEN HOLDING_2017</v>
          </cell>
          <cell r="D1060" t="str">
            <v>DK0060227585</v>
          </cell>
          <cell r="E1060" t="str">
            <v>Denmark</v>
          </cell>
          <cell r="F1060" t="str">
            <v>54</v>
          </cell>
          <cell r="G1060" t="str">
            <v>Consumer Non-Cyclicals</v>
          </cell>
        </row>
        <row r="1061">
          <cell r="C1061" t="str">
            <v>CHRISTIAN HANSEN HOLDING_2018</v>
          </cell>
          <cell r="D1061" t="str">
            <v>DK0060227585</v>
          </cell>
          <cell r="E1061" t="str">
            <v>Denmark</v>
          </cell>
          <cell r="F1061" t="str">
            <v>54</v>
          </cell>
          <cell r="G1061" t="str">
            <v>Consumer Non-Cyclicals</v>
          </cell>
        </row>
        <row r="1062">
          <cell r="C1062" t="str">
            <v>CHRISTIAN HANSEN HOLDING_2019</v>
          </cell>
          <cell r="D1062" t="str">
            <v>DK0060227585</v>
          </cell>
          <cell r="E1062" t="str">
            <v>Denmark</v>
          </cell>
          <cell r="F1062" t="str">
            <v>54</v>
          </cell>
          <cell r="G1062" t="str">
            <v>Consumer Non-Cyclicals</v>
          </cell>
        </row>
        <row r="1063">
          <cell r="C1063" t="str">
            <v>CHRISTIE GROUP_2011</v>
          </cell>
          <cell r="D1063" t="str">
            <v>GB0001953156</v>
          </cell>
          <cell r="E1063" t="str">
            <v>United Kingdom</v>
          </cell>
          <cell r="F1063" t="str">
            <v>52</v>
          </cell>
          <cell r="G1063" t="str">
            <v>Industrials</v>
          </cell>
        </row>
        <row r="1064">
          <cell r="C1064" t="str">
            <v>CHRISTIE GROUP_2012</v>
          </cell>
          <cell r="D1064" t="str">
            <v>GB0001953156</v>
          </cell>
          <cell r="E1064" t="str">
            <v>United Kingdom</v>
          </cell>
          <cell r="F1064" t="str">
            <v>52</v>
          </cell>
          <cell r="G1064" t="str">
            <v>Industrials</v>
          </cell>
        </row>
        <row r="1065">
          <cell r="C1065" t="str">
            <v>CHRISTIE GROUP_2013</v>
          </cell>
          <cell r="D1065" t="str">
            <v>GB0001953156</v>
          </cell>
          <cell r="E1065" t="str">
            <v>United Kingdom</v>
          </cell>
          <cell r="F1065" t="str">
            <v>52</v>
          </cell>
          <cell r="G1065" t="str">
            <v>Industrials</v>
          </cell>
        </row>
        <row r="1066">
          <cell r="C1066" t="str">
            <v>CHRISTIE GROUP_2014</v>
          </cell>
          <cell r="D1066" t="str">
            <v>GB0001953156</v>
          </cell>
          <cell r="E1066" t="str">
            <v>United Kingdom</v>
          </cell>
          <cell r="F1066" t="str">
            <v>52</v>
          </cell>
          <cell r="G1066" t="str">
            <v>Industrials</v>
          </cell>
        </row>
        <row r="1067">
          <cell r="C1067" t="str">
            <v>CHRISTIE GROUP_2015</v>
          </cell>
          <cell r="D1067" t="str">
            <v>GB0001953156</v>
          </cell>
          <cell r="E1067" t="str">
            <v>United Kingdom</v>
          </cell>
          <cell r="F1067" t="str">
            <v>52</v>
          </cell>
          <cell r="G1067" t="str">
            <v>Industrials</v>
          </cell>
        </row>
        <row r="1068">
          <cell r="C1068" t="str">
            <v>CHRISTIE GROUP_2016</v>
          </cell>
          <cell r="D1068" t="str">
            <v>GB0001953156</v>
          </cell>
          <cell r="E1068" t="str">
            <v>United Kingdom</v>
          </cell>
          <cell r="F1068" t="str">
            <v>52</v>
          </cell>
          <cell r="G1068" t="str">
            <v>Industrials</v>
          </cell>
        </row>
        <row r="1069">
          <cell r="C1069" t="str">
            <v>CHRISTIE GROUP_2017</v>
          </cell>
          <cell r="D1069" t="str">
            <v>GB0001953156</v>
          </cell>
          <cell r="E1069" t="str">
            <v>United Kingdom</v>
          </cell>
          <cell r="F1069" t="str">
            <v>52</v>
          </cell>
          <cell r="G1069" t="str">
            <v>Industrials</v>
          </cell>
        </row>
        <row r="1070">
          <cell r="C1070" t="str">
            <v>CHURCHILL CHINA_2011</v>
          </cell>
          <cell r="D1070" t="str">
            <v>GB0001961035</v>
          </cell>
          <cell r="E1070" t="str">
            <v>United Kingdom</v>
          </cell>
          <cell r="F1070" t="str">
            <v>53</v>
          </cell>
          <cell r="G1070" t="str">
            <v>Consumer Cyclicals</v>
          </cell>
        </row>
        <row r="1071">
          <cell r="C1071" t="str">
            <v>CHURCHILL CHINA_2012</v>
          </cell>
          <cell r="D1071" t="str">
            <v>GB0001961035</v>
          </cell>
          <cell r="E1071" t="str">
            <v>United Kingdom</v>
          </cell>
          <cell r="F1071" t="str">
            <v>53</v>
          </cell>
          <cell r="G1071" t="str">
            <v>Consumer Cyclicals</v>
          </cell>
        </row>
        <row r="1072">
          <cell r="C1072" t="str">
            <v>CHURCHILL CHINA_2013</v>
          </cell>
          <cell r="D1072" t="str">
            <v>GB0001961035</v>
          </cell>
          <cell r="E1072" t="str">
            <v>United Kingdom</v>
          </cell>
          <cell r="F1072" t="str">
            <v>53</v>
          </cell>
          <cell r="G1072" t="str">
            <v>Consumer Cyclicals</v>
          </cell>
        </row>
        <row r="1073">
          <cell r="C1073" t="str">
            <v>CHURCHILL CHINA_2014</v>
          </cell>
          <cell r="D1073" t="str">
            <v>GB0001961035</v>
          </cell>
          <cell r="E1073" t="str">
            <v>United Kingdom</v>
          </cell>
          <cell r="F1073" t="str">
            <v>53</v>
          </cell>
          <cell r="G1073" t="str">
            <v>Consumer Cyclicals</v>
          </cell>
        </row>
        <row r="1074">
          <cell r="C1074" t="str">
            <v>CHURCHILL CHINA_2015</v>
          </cell>
          <cell r="D1074" t="str">
            <v>GB0001961035</v>
          </cell>
          <cell r="E1074" t="str">
            <v>United Kingdom</v>
          </cell>
          <cell r="F1074" t="str">
            <v>53</v>
          </cell>
          <cell r="G1074" t="str">
            <v>Consumer Cyclicals</v>
          </cell>
        </row>
        <row r="1075">
          <cell r="C1075" t="str">
            <v>CHURCHILL CHINA_2016</v>
          </cell>
          <cell r="D1075" t="str">
            <v>GB0001961035</v>
          </cell>
          <cell r="E1075" t="str">
            <v>United Kingdom</v>
          </cell>
          <cell r="F1075" t="str">
            <v>53</v>
          </cell>
          <cell r="G1075" t="str">
            <v>Consumer Cyclicals</v>
          </cell>
        </row>
        <row r="1076">
          <cell r="C1076" t="str">
            <v>CHURCHILL CHINA_2017</v>
          </cell>
          <cell r="D1076" t="str">
            <v>GB0001961035</v>
          </cell>
          <cell r="E1076" t="str">
            <v>United Kingdom</v>
          </cell>
          <cell r="F1076" t="str">
            <v>53</v>
          </cell>
          <cell r="G1076" t="str">
            <v>Consumer Cyclicals</v>
          </cell>
        </row>
        <row r="1077">
          <cell r="C1077" t="str">
            <v>CIE AUTOMOTIVE_2011</v>
          </cell>
          <cell r="D1077" t="str">
            <v>ES0105630315</v>
          </cell>
          <cell r="E1077" t="str">
            <v>Spain</v>
          </cell>
          <cell r="F1077" t="str">
            <v>53</v>
          </cell>
          <cell r="G1077" t="str">
            <v>Consumer Cyclicals</v>
          </cell>
        </row>
        <row r="1078">
          <cell r="C1078" t="str">
            <v>CIE AUTOMOTIVE_2012</v>
          </cell>
          <cell r="D1078" t="str">
            <v>ES0105630315</v>
          </cell>
          <cell r="E1078" t="str">
            <v>Spain</v>
          </cell>
          <cell r="F1078" t="str">
            <v>53</v>
          </cell>
          <cell r="G1078" t="str">
            <v>Consumer Cyclicals</v>
          </cell>
        </row>
        <row r="1079">
          <cell r="C1079" t="str">
            <v>CIE AUTOMOTIVE_2013</v>
          </cell>
          <cell r="D1079" t="str">
            <v>ES0105630315</v>
          </cell>
          <cell r="E1079" t="str">
            <v>Spain</v>
          </cell>
          <cell r="F1079" t="str">
            <v>53</v>
          </cell>
          <cell r="G1079" t="str">
            <v>Consumer Cyclicals</v>
          </cell>
        </row>
        <row r="1080">
          <cell r="C1080" t="str">
            <v>CIE AUTOMOTIVE_2014</v>
          </cell>
          <cell r="D1080" t="str">
            <v>ES0105630315</v>
          </cell>
          <cell r="E1080" t="str">
            <v>Spain</v>
          </cell>
          <cell r="F1080" t="str">
            <v>53</v>
          </cell>
          <cell r="G1080" t="str">
            <v>Consumer Cyclicals</v>
          </cell>
        </row>
        <row r="1081">
          <cell r="C1081" t="str">
            <v>CIE AUTOMOTIVE_2015</v>
          </cell>
          <cell r="D1081" t="str">
            <v>ES0105630315</v>
          </cell>
          <cell r="E1081" t="str">
            <v>Spain</v>
          </cell>
          <cell r="F1081" t="str">
            <v>53</v>
          </cell>
          <cell r="G1081" t="str">
            <v>Consumer Cyclicals</v>
          </cell>
        </row>
        <row r="1082">
          <cell r="C1082" t="str">
            <v>CIE AUTOMOTIVE_2016</v>
          </cell>
          <cell r="D1082" t="str">
            <v>ES0105630315</v>
          </cell>
          <cell r="E1082" t="str">
            <v>Spain</v>
          </cell>
          <cell r="F1082" t="str">
            <v>53</v>
          </cell>
          <cell r="G1082" t="str">
            <v>Consumer Cyclicals</v>
          </cell>
        </row>
        <row r="1083">
          <cell r="C1083" t="str">
            <v>CIE AUTOMOTIVE_2017</v>
          </cell>
          <cell r="D1083" t="str">
            <v>ES0105630315</v>
          </cell>
          <cell r="E1083" t="str">
            <v>Spain</v>
          </cell>
          <cell r="F1083" t="str">
            <v>53</v>
          </cell>
          <cell r="G1083" t="str">
            <v>Consumer Cyclicals</v>
          </cell>
        </row>
        <row r="1084">
          <cell r="C1084" t="str">
            <v>CIE AUTOMOTIVE_2018</v>
          </cell>
          <cell r="D1084" t="str">
            <v>ES0105630315</v>
          </cell>
          <cell r="E1084" t="str">
            <v>Spain</v>
          </cell>
          <cell r="F1084" t="str">
            <v>53</v>
          </cell>
          <cell r="G1084" t="str">
            <v>Consumer Cyclicals</v>
          </cell>
        </row>
        <row r="1085">
          <cell r="C1085" t="str">
            <v>CIE AUTOMOTIVE_2019</v>
          </cell>
          <cell r="D1085" t="str">
            <v>ES0105630315</v>
          </cell>
          <cell r="E1085" t="str">
            <v>Spain</v>
          </cell>
          <cell r="F1085" t="str">
            <v>53</v>
          </cell>
          <cell r="G1085" t="str">
            <v>Consumer Cyclicals</v>
          </cell>
        </row>
        <row r="1086">
          <cell r="C1086" t="str">
            <v>CIECH_2011</v>
          </cell>
          <cell r="D1086" t="str">
            <v>PLCIECH00018</v>
          </cell>
          <cell r="E1086" t="str">
            <v>Poland</v>
          </cell>
          <cell r="F1086" t="str">
            <v>51</v>
          </cell>
          <cell r="G1086" t="str">
            <v>Basic Materials</v>
          </cell>
        </row>
        <row r="1087">
          <cell r="C1087" t="str">
            <v>CIECH_2012</v>
          </cell>
          <cell r="D1087" t="str">
            <v>PLCIECH00018</v>
          </cell>
          <cell r="E1087" t="str">
            <v>Poland</v>
          </cell>
          <cell r="F1087" t="str">
            <v>51</v>
          </cell>
          <cell r="G1087" t="str">
            <v>Basic Materials</v>
          </cell>
        </row>
        <row r="1088">
          <cell r="C1088" t="str">
            <v>CIECH_2013</v>
          </cell>
          <cell r="D1088" t="str">
            <v>PLCIECH00018</v>
          </cell>
          <cell r="E1088" t="str">
            <v>Poland</v>
          </cell>
          <cell r="F1088" t="str">
            <v>51</v>
          </cell>
          <cell r="G1088" t="str">
            <v>Basic Materials</v>
          </cell>
        </row>
        <row r="1089">
          <cell r="C1089" t="str">
            <v>CIECH_2014</v>
          </cell>
          <cell r="D1089" t="str">
            <v>PLCIECH00018</v>
          </cell>
          <cell r="E1089" t="str">
            <v>Poland</v>
          </cell>
          <cell r="F1089" t="str">
            <v>51</v>
          </cell>
          <cell r="G1089" t="str">
            <v>Basic Materials</v>
          </cell>
        </row>
        <row r="1090">
          <cell r="C1090" t="str">
            <v>CIECH_2015</v>
          </cell>
          <cell r="D1090" t="str">
            <v>PLCIECH00018</v>
          </cell>
          <cell r="E1090" t="str">
            <v>Poland</v>
          </cell>
          <cell r="F1090" t="str">
            <v>51</v>
          </cell>
          <cell r="G1090" t="str">
            <v>Basic Materials</v>
          </cell>
        </row>
        <row r="1091">
          <cell r="C1091" t="str">
            <v>CIECH_2016</v>
          </cell>
          <cell r="D1091" t="str">
            <v>PLCIECH00018</v>
          </cell>
          <cell r="E1091" t="str">
            <v>Poland</v>
          </cell>
          <cell r="F1091" t="str">
            <v>51</v>
          </cell>
          <cell r="G1091" t="str">
            <v>Basic Materials</v>
          </cell>
        </row>
        <row r="1092">
          <cell r="C1092" t="str">
            <v>CIECH_2017</v>
          </cell>
          <cell r="D1092" t="str">
            <v>PLCIECH00018</v>
          </cell>
          <cell r="E1092" t="str">
            <v>Poland</v>
          </cell>
          <cell r="F1092" t="str">
            <v>51</v>
          </cell>
          <cell r="G1092" t="str">
            <v>Basic Materials</v>
          </cell>
        </row>
        <row r="1093">
          <cell r="C1093" t="str">
            <v>CIECH_2018</v>
          </cell>
          <cell r="D1093" t="str">
            <v>PLCIECH00018</v>
          </cell>
          <cell r="E1093" t="str">
            <v>Poland</v>
          </cell>
          <cell r="F1093" t="str">
            <v>51</v>
          </cell>
          <cell r="G1093" t="str">
            <v>Basic Materials</v>
          </cell>
        </row>
        <row r="1094">
          <cell r="C1094" t="str">
            <v>CIECH_2019</v>
          </cell>
          <cell r="D1094" t="str">
            <v>PLCIECH00018</v>
          </cell>
          <cell r="E1094" t="str">
            <v>Poland</v>
          </cell>
          <cell r="F1094" t="str">
            <v>51</v>
          </cell>
          <cell r="G1094" t="str">
            <v>Basic Materials</v>
          </cell>
        </row>
        <row r="1095">
          <cell r="C1095" t="str">
            <v>CLARKE T_2011</v>
          </cell>
          <cell r="D1095" t="str">
            <v>GB0002015021</v>
          </cell>
          <cell r="E1095" t="str">
            <v>United Kingdom</v>
          </cell>
          <cell r="F1095" t="str">
            <v>52</v>
          </cell>
          <cell r="G1095" t="str">
            <v>Industrials</v>
          </cell>
        </row>
        <row r="1096">
          <cell r="C1096" t="str">
            <v>CLARKE T_2012</v>
          </cell>
          <cell r="D1096" t="str">
            <v>GB0002015021</v>
          </cell>
          <cell r="E1096" t="str">
            <v>United Kingdom</v>
          </cell>
          <cell r="F1096" t="str">
            <v>52</v>
          </cell>
          <cell r="G1096" t="str">
            <v>Industrials</v>
          </cell>
        </row>
        <row r="1097">
          <cell r="C1097" t="str">
            <v>CLARKE T_2013</v>
          </cell>
          <cell r="D1097" t="str">
            <v>GB0002015021</v>
          </cell>
          <cell r="E1097" t="str">
            <v>United Kingdom</v>
          </cell>
          <cell r="F1097" t="str">
            <v>52</v>
          </cell>
          <cell r="G1097" t="str">
            <v>Industrials</v>
          </cell>
        </row>
        <row r="1098">
          <cell r="C1098" t="str">
            <v>CLARKE T_2014</v>
          </cell>
          <cell r="D1098" t="str">
            <v>GB0002015021</v>
          </cell>
          <cell r="E1098" t="str">
            <v>United Kingdom</v>
          </cell>
          <cell r="F1098" t="str">
            <v>52</v>
          </cell>
          <cell r="G1098" t="str">
            <v>Industrials</v>
          </cell>
        </row>
        <row r="1099">
          <cell r="C1099" t="str">
            <v>CLARKE T_2015</v>
          </cell>
          <cell r="D1099" t="str">
            <v>GB0002015021</v>
          </cell>
          <cell r="E1099" t="str">
            <v>United Kingdom</v>
          </cell>
          <cell r="F1099" t="str">
            <v>52</v>
          </cell>
          <cell r="G1099" t="str">
            <v>Industrials</v>
          </cell>
        </row>
        <row r="1100">
          <cell r="C1100" t="str">
            <v>CLARKE T_2016</v>
          </cell>
          <cell r="D1100" t="str">
            <v>GB0002015021</v>
          </cell>
          <cell r="E1100" t="str">
            <v>United Kingdom</v>
          </cell>
          <cell r="F1100" t="str">
            <v>52</v>
          </cell>
          <cell r="G1100" t="str">
            <v>Industrials</v>
          </cell>
        </row>
        <row r="1101">
          <cell r="C1101" t="str">
            <v>CLARKE T_2017</v>
          </cell>
          <cell r="D1101" t="str">
            <v>GB0002015021</v>
          </cell>
          <cell r="E1101" t="str">
            <v>United Kingdom</v>
          </cell>
          <cell r="F1101" t="str">
            <v>52</v>
          </cell>
          <cell r="G1101" t="str">
            <v>Industrials</v>
          </cell>
        </row>
        <row r="1102">
          <cell r="C1102" t="str">
            <v>CLARKE T_2018</v>
          </cell>
          <cell r="D1102" t="str">
            <v>GB0002015021</v>
          </cell>
          <cell r="E1102" t="str">
            <v>United Kingdom</v>
          </cell>
          <cell r="F1102" t="str">
            <v>52</v>
          </cell>
          <cell r="G1102" t="str">
            <v>Industrials</v>
          </cell>
        </row>
        <row r="1103">
          <cell r="C1103" t="str">
            <v>CLARKE T_2019</v>
          </cell>
          <cell r="D1103" t="str">
            <v>GB0002015021</v>
          </cell>
          <cell r="E1103" t="str">
            <v>United Kingdom</v>
          </cell>
          <cell r="F1103" t="str">
            <v>52</v>
          </cell>
          <cell r="G1103" t="str">
            <v>Industrials</v>
          </cell>
        </row>
        <row r="1104">
          <cell r="C1104" t="str">
            <v>CLAS OHLSON B_2011</v>
          </cell>
          <cell r="D1104" t="str">
            <v>SE0000584948</v>
          </cell>
          <cell r="E1104" t="str">
            <v>Sweden</v>
          </cell>
          <cell r="F1104" t="str">
            <v>53</v>
          </cell>
          <cell r="G1104" t="str">
            <v>Consumer Cyclicals</v>
          </cell>
        </row>
        <row r="1105">
          <cell r="C1105" t="str">
            <v>CLAS OHLSON B_2012</v>
          </cell>
          <cell r="D1105" t="str">
            <v>SE0000584948</v>
          </cell>
          <cell r="E1105" t="str">
            <v>Sweden</v>
          </cell>
          <cell r="F1105" t="str">
            <v>53</v>
          </cell>
          <cell r="G1105" t="str">
            <v>Consumer Cyclicals</v>
          </cell>
        </row>
        <row r="1106">
          <cell r="C1106" t="str">
            <v>CLAS OHLSON B_2013</v>
          </cell>
          <cell r="D1106" t="str">
            <v>SE0000584948</v>
          </cell>
          <cell r="E1106" t="str">
            <v>Sweden</v>
          </cell>
          <cell r="F1106" t="str">
            <v>53</v>
          </cell>
          <cell r="G1106" t="str">
            <v>Consumer Cyclicals</v>
          </cell>
        </row>
        <row r="1107">
          <cell r="C1107" t="str">
            <v>CLAS OHLSON B_2014</v>
          </cell>
          <cell r="D1107" t="str">
            <v>SE0000584948</v>
          </cell>
          <cell r="E1107" t="str">
            <v>Sweden</v>
          </cell>
          <cell r="F1107" t="str">
            <v>53</v>
          </cell>
          <cell r="G1107" t="str">
            <v>Consumer Cyclicals</v>
          </cell>
        </row>
        <row r="1108">
          <cell r="C1108" t="str">
            <v>CLAS OHLSON B_2015</v>
          </cell>
          <cell r="D1108" t="str">
            <v>SE0000584948</v>
          </cell>
          <cell r="E1108" t="str">
            <v>Sweden</v>
          </cell>
          <cell r="F1108" t="str">
            <v>53</v>
          </cell>
          <cell r="G1108" t="str">
            <v>Consumer Cyclicals</v>
          </cell>
        </row>
        <row r="1109">
          <cell r="C1109" t="str">
            <v>CLAS OHLSON B_2016</v>
          </cell>
          <cell r="D1109" t="str">
            <v>SE0000584948</v>
          </cell>
          <cell r="E1109" t="str">
            <v>Sweden</v>
          </cell>
          <cell r="F1109" t="str">
            <v>53</v>
          </cell>
          <cell r="G1109" t="str">
            <v>Consumer Cyclicals</v>
          </cell>
        </row>
        <row r="1110">
          <cell r="C1110" t="str">
            <v>CLAS OHLSON B_2017</v>
          </cell>
          <cell r="D1110" t="str">
            <v>SE0000584948</v>
          </cell>
          <cell r="E1110" t="str">
            <v>Sweden</v>
          </cell>
          <cell r="F1110" t="str">
            <v>53</v>
          </cell>
          <cell r="G1110" t="str">
            <v>Consumer Cyclicals</v>
          </cell>
        </row>
        <row r="1111">
          <cell r="C1111" t="str">
            <v>CLAS OHLSON B_2018</v>
          </cell>
          <cell r="D1111" t="str">
            <v>SE0000584948</v>
          </cell>
          <cell r="E1111" t="str">
            <v>Sweden</v>
          </cell>
          <cell r="F1111" t="str">
            <v>53</v>
          </cell>
          <cell r="G1111" t="str">
            <v>Consumer Cyclicals</v>
          </cell>
        </row>
        <row r="1112">
          <cell r="C1112" t="str">
            <v>CLAS OHLSON B_2019</v>
          </cell>
          <cell r="D1112" t="str">
            <v>SE0000584948</v>
          </cell>
          <cell r="E1112" t="str">
            <v>Sweden</v>
          </cell>
          <cell r="F1112" t="str">
            <v>53</v>
          </cell>
          <cell r="G1112" t="str">
            <v>Consumer Cyclicals</v>
          </cell>
        </row>
        <row r="1113">
          <cell r="C1113" t="str">
            <v>COATS GROUP_2011</v>
          </cell>
          <cell r="D1113" t="str">
            <v>GB00B4YZN328</v>
          </cell>
          <cell r="E1113" t="str">
            <v>United Kingdom</v>
          </cell>
          <cell r="F1113" t="str">
            <v>53</v>
          </cell>
          <cell r="G1113" t="str">
            <v>Consumer Cyclicals</v>
          </cell>
        </row>
        <row r="1114">
          <cell r="C1114" t="str">
            <v>COATS GROUP_2012</v>
          </cell>
          <cell r="D1114" t="str">
            <v>GB00B4YZN328</v>
          </cell>
          <cell r="E1114" t="str">
            <v>United Kingdom</v>
          </cell>
          <cell r="F1114" t="str">
            <v>53</v>
          </cell>
          <cell r="G1114" t="str">
            <v>Consumer Cyclicals</v>
          </cell>
        </row>
        <row r="1115">
          <cell r="C1115" t="str">
            <v>COATS GROUP_2013</v>
          </cell>
          <cell r="D1115" t="str">
            <v>GB00B4YZN328</v>
          </cell>
          <cell r="E1115" t="str">
            <v>United Kingdom</v>
          </cell>
          <cell r="F1115" t="str">
            <v>53</v>
          </cell>
          <cell r="G1115" t="str">
            <v>Consumer Cyclicals</v>
          </cell>
        </row>
        <row r="1116">
          <cell r="C1116" t="str">
            <v>COATS GROUP_2014</v>
          </cell>
          <cell r="D1116" t="str">
            <v>GB00B4YZN328</v>
          </cell>
          <cell r="E1116" t="str">
            <v>United Kingdom</v>
          </cell>
          <cell r="F1116" t="str">
            <v>53</v>
          </cell>
          <cell r="G1116" t="str">
            <v>Consumer Cyclicals</v>
          </cell>
        </row>
        <row r="1117">
          <cell r="C1117" t="str">
            <v>COATS GROUP_2015</v>
          </cell>
          <cell r="D1117" t="str">
            <v>GB00B4YZN328</v>
          </cell>
          <cell r="E1117" t="str">
            <v>United Kingdom</v>
          </cell>
          <cell r="F1117" t="str">
            <v>53</v>
          </cell>
          <cell r="G1117" t="str">
            <v>Consumer Cyclicals</v>
          </cell>
        </row>
        <row r="1118">
          <cell r="C1118" t="str">
            <v>COATS GROUP_2016</v>
          </cell>
          <cell r="D1118" t="str">
            <v>GB00B4YZN328</v>
          </cell>
          <cell r="E1118" t="str">
            <v>United Kingdom</v>
          </cell>
          <cell r="F1118" t="str">
            <v>53</v>
          </cell>
          <cell r="G1118" t="str">
            <v>Consumer Cyclicals</v>
          </cell>
        </row>
        <row r="1119">
          <cell r="C1119" t="str">
            <v>COATS GROUP_2017</v>
          </cell>
          <cell r="D1119" t="str">
            <v>GB00B4YZN328</v>
          </cell>
          <cell r="E1119" t="str">
            <v>United Kingdom</v>
          </cell>
          <cell r="F1119" t="str">
            <v>53</v>
          </cell>
          <cell r="G1119" t="str">
            <v>Consumer Cyclicals</v>
          </cell>
        </row>
        <row r="1120">
          <cell r="C1120" t="str">
            <v>COATS GROUP_2018</v>
          </cell>
          <cell r="D1120" t="str">
            <v>GB00B4YZN328</v>
          </cell>
          <cell r="E1120" t="str">
            <v>United Kingdom</v>
          </cell>
          <cell r="F1120" t="str">
            <v>53</v>
          </cell>
          <cell r="G1120" t="str">
            <v>Consumer Cyclicals</v>
          </cell>
        </row>
        <row r="1121">
          <cell r="C1121" t="str">
            <v>COATS GROUP_2019</v>
          </cell>
          <cell r="D1121" t="str">
            <v>GB00B4YZN328</v>
          </cell>
          <cell r="E1121" t="str">
            <v>United Kingdom</v>
          </cell>
          <cell r="F1121" t="str">
            <v>53</v>
          </cell>
          <cell r="G1121" t="str">
            <v>Consumer Cyclicals</v>
          </cell>
        </row>
        <row r="1122">
          <cell r="C1122" t="str">
            <v>CODERE SA_2011</v>
          </cell>
          <cell r="D1122" t="str">
            <v>ES0119256032</v>
          </cell>
          <cell r="E1122" t="str">
            <v>Spain</v>
          </cell>
          <cell r="F1122" t="str">
            <v>53</v>
          </cell>
          <cell r="G1122" t="str">
            <v>Consumer Cyclicals</v>
          </cell>
        </row>
        <row r="1123">
          <cell r="C1123" t="str">
            <v>CODERE SA_2012</v>
          </cell>
          <cell r="D1123" t="str">
            <v>ES0119256032</v>
          </cell>
          <cell r="E1123" t="str">
            <v>Spain</v>
          </cell>
          <cell r="F1123" t="str">
            <v>53</v>
          </cell>
          <cell r="G1123" t="str">
            <v>Consumer Cyclicals</v>
          </cell>
        </row>
        <row r="1124">
          <cell r="C1124" t="str">
            <v>CODERE SA_2013</v>
          </cell>
          <cell r="D1124" t="str">
            <v>ES0119256032</v>
          </cell>
          <cell r="E1124" t="str">
            <v>Spain</v>
          </cell>
          <cell r="F1124" t="str">
            <v>53</v>
          </cell>
          <cell r="G1124" t="str">
            <v>Consumer Cyclicals</v>
          </cell>
        </row>
        <row r="1125">
          <cell r="C1125" t="str">
            <v>CODERE SA_2014</v>
          </cell>
          <cell r="D1125" t="str">
            <v>ES0119256032</v>
          </cell>
          <cell r="E1125" t="str">
            <v>Spain</v>
          </cell>
          <cell r="F1125" t="str">
            <v>53</v>
          </cell>
          <cell r="G1125" t="str">
            <v>Consumer Cyclicals</v>
          </cell>
        </row>
        <row r="1126">
          <cell r="C1126" t="str">
            <v>CODERE SA_2015</v>
          </cell>
          <cell r="D1126" t="str">
            <v>ES0119256032</v>
          </cell>
          <cell r="E1126" t="str">
            <v>Spain</v>
          </cell>
          <cell r="F1126" t="str">
            <v>53</v>
          </cell>
          <cell r="G1126" t="str">
            <v>Consumer Cyclicals</v>
          </cell>
        </row>
        <row r="1127">
          <cell r="C1127" t="str">
            <v>CODERE SA_2016</v>
          </cell>
          <cell r="D1127" t="str">
            <v>ES0119256032</v>
          </cell>
          <cell r="E1127" t="str">
            <v>Spain</v>
          </cell>
          <cell r="F1127" t="str">
            <v>53</v>
          </cell>
          <cell r="G1127" t="str">
            <v>Consumer Cyclicals</v>
          </cell>
        </row>
        <row r="1128">
          <cell r="C1128" t="str">
            <v>CODERE SA_2017</v>
          </cell>
          <cell r="D1128" t="str">
            <v>ES0119256032</v>
          </cell>
          <cell r="E1128" t="str">
            <v>Spain</v>
          </cell>
          <cell r="F1128" t="str">
            <v>53</v>
          </cell>
          <cell r="G1128" t="str">
            <v>Consumer Cyclicals</v>
          </cell>
        </row>
        <row r="1129">
          <cell r="C1129" t="str">
            <v>CODERE SA_2018</v>
          </cell>
          <cell r="D1129" t="str">
            <v>ES0119256032</v>
          </cell>
          <cell r="E1129" t="str">
            <v>Spain</v>
          </cell>
          <cell r="F1129" t="str">
            <v>53</v>
          </cell>
          <cell r="G1129" t="str">
            <v>Consumer Cyclicals</v>
          </cell>
        </row>
        <row r="1130">
          <cell r="C1130" t="str">
            <v>CODERE SA_2019</v>
          </cell>
          <cell r="D1130" t="str">
            <v>ES0119256032</v>
          </cell>
          <cell r="E1130" t="str">
            <v>Spain</v>
          </cell>
          <cell r="F1130" t="str">
            <v>53</v>
          </cell>
          <cell r="G1130" t="str">
            <v>Consumer Cyclicals</v>
          </cell>
        </row>
        <row r="1131">
          <cell r="C1131" t="str">
            <v>COFINA_2011</v>
          </cell>
          <cell r="D1131" t="str">
            <v>PTCFN0AE0003</v>
          </cell>
          <cell r="E1131" t="str">
            <v>Portugal</v>
          </cell>
          <cell r="F1131" t="str">
            <v>53</v>
          </cell>
          <cell r="G1131" t="str">
            <v>Consumer Cyclicals</v>
          </cell>
        </row>
        <row r="1132">
          <cell r="C1132" t="str">
            <v>COFINA_2012</v>
          </cell>
          <cell r="D1132" t="str">
            <v>PTCFN0AE0003</v>
          </cell>
          <cell r="E1132" t="str">
            <v>Portugal</v>
          </cell>
          <cell r="F1132" t="str">
            <v>53</v>
          </cell>
          <cell r="G1132" t="str">
            <v>Consumer Cyclicals</v>
          </cell>
        </row>
        <row r="1133">
          <cell r="C1133" t="str">
            <v>COFINA_2013</v>
          </cell>
          <cell r="D1133" t="str">
            <v>PTCFN0AE0003</v>
          </cell>
          <cell r="E1133" t="str">
            <v>Portugal</v>
          </cell>
          <cell r="F1133" t="str">
            <v>53</v>
          </cell>
          <cell r="G1133" t="str">
            <v>Consumer Cyclicals</v>
          </cell>
        </row>
        <row r="1134">
          <cell r="C1134" t="str">
            <v>COFINA_2014</v>
          </cell>
          <cell r="D1134" t="str">
            <v>PTCFN0AE0003</v>
          </cell>
          <cell r="E1134" t="str">
            <v>Portugal</v>
          </cell>
          <cell r="F1134" t="str">
            <v>53</v>
          </cell>
          <cell r="G1134" t="str">
            <v>Consumer Cyclicals</v>
          </cell>
        </row>
        <row r="1135">
          <cell r="C1135" t="str">
            <v>COFINA_2015</v>
          </cell>
          <cell r="D1135" t="str">
            <v>PTCFN0AE0003</v>
          </cell>
          <cell r="E1135" t="str">
            <v>Portugal</v>
          </cell>
          <cell r="F1135" t="str">
            <v>53</v>
          </cell>
          <cell r="G1135" t="str">
            <v>Consumer Cyclicals</v>
          </cell>
        </row>
        <row r="1136">
          <cell r="C1136" t="str">
            <v>COFINA_2016</v>
          </cell>
          <cell r="D1136" t="str">
            <v>PTCFN0AE0003</v>
          </cell>
          <cell r="E1136" t="str">
            <v>Portugal</v>
          </cell>
          <cell r="F1136" t="str">
            <v>53</v>
          </cell>
          <cell r="G1136" t="str">
            <v>Consumer Cyclicals</v>
          </cell>
        </row>
        <row r="1137">
          <cell r="C1137" t="str">
            <v>COFINA_2017</v>
          </cell>
          <cell r="D1137" t="str">
            <v>PTCFN0AE0003</v>
          </cell>
          <cell r="E1137" t="str">
            <v>Portugal</v>
          </cell>
          <cell r="F1137" t="str">
            <v>53</v>
          </cell>
          <cell r="G1137" t="str">
            <v>Consumer Cyclicals</v>
          </cell>
        </row>
        <row r="1138">
          <cell r="C1138" t="str">
            <v>COGNOR HOLDING_2011</v>
          </cell>
          <cell r="D1138" t="str">
            <v>PLCNTSL00014</v>
          </cell>
          <cell r="E1138" t="str">
            <v>Poland</v>
          </cell>
          <cell r="F1138" t="str">
            <v>51</v>
          </cell>
          <cell r="G1138" t="str">
            <v>Basic Materials</v>
          </cell>
        </row>
        <row r="1139">
          <cell r="C1139" t="str">
            <v>COGNOR HOLDING_2012</v>
          </cell>
          <cell r="D1139" t="str">
            <v>PLCNTSL00014</v>
          </cell>
          <cell r="E1139" t="str">
            <v>Poland</v>
          </cell>
          <cell r="F1139" t="str">
            <v>51</v>
          </cell>
          <cell r="G1139" t="str">
            <v>Basic Materials</v>
          </cell>
        </row>
        <row r="1140">
          <cell r="C1140" t="str">
            <v>COGNOR HOLDING_2013</v>
          </cell>
          <cell r="D1140" t="str">
            <v>PLCNTSL00014</v>
          </cell>
          <cell r="E1140" t="str">
            <v>Poland</v>
          </cell>
          <cell r="F1140" t="str">
            <v>51</v>
          </cell>
          <cell r="G1140" t="str">
            <v>Basic Materials</v>
          </cell>
        </row>
        <row r="1141">
          <cell r="C1141" t="str">
            <v>COGNOR HOLDING_2014</v>
          </cell>
          <cell r="D1141" t="str">
            <v>PLCNTSL00014</v>
          </cell>
          <cell r="E1141" t="str">
            <v>Poland</v>
          </cell>
          <cell r="F1141" t="str">
            <v>51</v>
          </cell>
          <cell r="G1141" t="str">
            <v>Basic Materials</v>
          </cell>
        </row>
        <row r="1142">
          <cell r="C1142" t="str">
            <v>COGNOR HOLDING_2015</v>
          </cell>
          <cell r="D1142" t="str">
            <v>PLCNTSL00014</v>
          </cell>
          <cell r="E1142" t="str">
            <v>Poland</v>
          </cell>
          <cell r="F1142" t="str">
            <v>51</v>
          </cell>
          <cell r="G1142" t="str">
            <v>Basic Materials</v>
          </cell>
        </row>
        <row r="1143">
          <cell r="C1143" t="str">
            <v>COGNOR HOLDING_2016</v>
          </cell>
          <cell r="D1143" t="str">
            <v>PLCNTSL00014</v>
          </cell>
          <cell r="E1143" t="str">
            <v>Poland</v>
          </cell>
          <cell r="F1143" t="str">
            <v>51</v>
          </cell>
          <cell r="G1143" t="str">
            <v>Basic Materials</v>
          </cell>
        </row>
        <row r="1144">
          <cell r="C1144" t="str">
            <v>COGNOR HOLDING_2017</v>
          </cell>
          <cell r="D1144" t="str">
            <v>PLCNTSL00014</v>
          </cell>
          <cell r="E1144" t="str">
            <v>Poland</v>
          </cell>
          <cell r="F1144" t="str">
            <v>51</v>
          </cell>
          <cell r="G1144" t="str">
            <v>Basic Materials</v>
          </cell>
        </row>
        <row r="1145">
          <cell r="C1145" t="str">
            <v>COHORT_2011</v>
          </cell>
          <cell r="D1145" t="str">
            <v>GB00B0YD2B94</v>
          </cell>
          <cell r="E1145" t="str">
            <v>United Kingdom</v>
          </cell>
          <cell r="F1145" t="str">
            <v>57</v>
          </cell>
          <cell r="G1145" t="str">
            <v>Technology</v>
          </cell>
        </row>
        <row r="1146">
          <cell r="C1146" t="str">
            <v>COHORT_2012</v>
          </cell>
          <cell r="D1146" t="str">
            <v>GB00B0YD2B94</v>
          </cell>
          <cell r="E1146" t="str">
            <v>United Kingdom</v>
          </cell>
          <cell r="F1146" t="str">
            <v>57</v>
          </cell>
          <cell r="G1146" t="str">
            <v>Technology</v>
          </cell>
        </row>
        <row r="1147">
          <cell r="C1147" t="str">
            <v>COHORT_2013</v>
          </cell>
          <cell r="D1147" t="str">
            <v>GB00B0YD2B94</v>
          </cell>
          <cell r="E1147" t="str">
            <v>United Kingdom</v>
          </cell>
          <cell r="F1147" t="str">
            <v>57</v>
          </cell>
          <cell r="G1147" t="str">
            <v>Technology</v>
          </cell>
        </row>
        <row r="1148">
          <cell r="C1148" t="str">
            <v>COHORT_2014</v>
          </cell>
          <cell r="D1148" t="str">
            <v>GB00B0YD2B94</v>
          </cell>
          <cell r="E1148" t="str">
            <v>United Kingdom</v>
          </cell>
          <cell r="F1148" t="str">
            <v>57</v>
          </cell>
          <cell r="G1148" t="str">
            <v>Technology</v>
          </cell>
        </row>
        <row r="1149">
          <cell r="C1149" t="str">
            <v>COHORT_2015</v>
          </cell>
          <cell r="D1149" t="str">
            <v>GB00B0YD2B94</v>
          </cell>
          <cell r="E1149" t="str">
            <v>United Kingdom</v>
          </cell>
          <cell r="F1149" t="str">
            <v>57</v>
          </cell>
          <cell r="G1149" t="str">
            <v>Technology</v>
          </cell>
        </row>
        <row r="1150">
          <cell r="C1150" t="str">
            <v>COHORT_2016</v>
          </cell>
          <cell r="D1150" t="str">
            <v>GB00B0YD2B94</v>
          </cell>
          <cell r="E1150" t="str">
            <v>United Kingdom</v>
          </cell>
          <cell r="F1150" t="str">
            <v>57</v>
          </cell>
          <cell r="G1150" t="str">
            <v>Technology</v>
          </cell>
        </row>
        <row r="1151">
          <cell r="C1151" t="str">
            <v>COHORT_2017</v>
          </cell>
          <cell r="D1151" t="str">
            <v>GB00B0YD2B94</v>
          </cell>
          <cell r="E1151" t="str">
            <v>United Kingdom</v>
          </cell>
          <cell r="F1151" t="str">
            <v>57</v>
          </cell>
          <cell r="G1151" t="str">
            <v>Technology</v>
          </cell>
        </row>
        <row r="1152">
          <cell r="C1152" t="str">
            <v>COHORT_2018</v>
          </cell>
          <cell r="D1152" t="str">
            <v>GB00B0YD2B94</v>
          </cell>
          <cell r="E1152" t="str">
            <v>United Kingdom</v>
          </cell>
          <cell r="F1152" t="str">
            <v>57</v>
          </cell>
          <cell r="G1152" t="str">
            <v>Technology</v>
          </cell>
        </row>
        <row r="1153">
          <cell r="C1153" t="str">
            <v>COHORT_2019</v>
          </cell>
          <cell r="D1153" t="str">
            <v>GB00B0YD2B94</v>
          </cell>
          <cell r="E1153" t="str">
            <v>United Kingdom</v>
          </cell>
          <cell r="F1153" t="str">
            <v>57</v>
          </cell>
          <cell r="G1153" t="str">
            <v>Technology</v>
          </cell>
        </row>
        <row r="1154">
          <cell r="C1154" t="str">
            <v>COLOPLAST B_2011</v>
          </cell>
          <cell r="D1154" t="str">
            <v>DK0060448595</v>
          </cell>
          <cell r="E1154" t="str">
            <v>Denmark</v>
          </cell>
          <cell r="F1154" t="str">
            <v>56</v>
          </cell>
          <cell r="G1154" t="str">
            <v>Healthcare</v>
          </cell>
        </row>
        <row r="1155">
          <cell r="C1155" t="str">
            <v>COLOPLAST B_2012</v>
          </cell>
          <cell r="D1155" t="str">
            <v>DK0060448595</v>
          </cell>
          <cell r="E1155" t="str">
            <v>Denmark</v>
          </cell>
          <cell r="F1155" t="str">
            <v>56</v>
          </cell>
          <cell r="G1155" t="str">
            <v>Healthcare</v>
          </cell>
        </row>
        <row r="1156">
          <cell r="C1156" t="str">
            <v>COLOPLAST B_2013</v>
          </cell>
          <cell r="D1156" t="str">
            <v>DK0060448595</v>
          </cell>
          <cell r="E1156" t="str">
            <v>Denmark</v>
          </cell>
          <cell r="F1156" t="str">
            <v>56</v>
          </cell>
          <cell r="G1156" t="str">
            <v>Healthcare</v>
          </cell>
        </row>
        <row r="1157">
          <cell r="C1157" t="str">
            <v>COLOPLAST B_2014</v>
          </cell>
          <cell r="D1157" t="str">
            <v>DK0060448595</v>
          </cell>
          <cell r="E1157" t="str">
            <v>Denmark</v>
          </cell>
          <cell r="F1157" t="str">
            <v>56</v>
          </cell>
          <cell r="G1157" t="str">
            <v>Healthcare</v>
          </cell>
        </row>
        <row r="1158">
          <cell r="C1158" t="str">
            <v>COLOPLAST B_2015</v>
          </cell>
          <cell r="D1158" t="str">
            <v>DK0060448595</v>
          </cell>
          <cell r="E1158" t="str">
            <v>Denmark</v>
          </cell>
          <cell r="F1158" t="str">
            <v>56</v>
          </cell>
          <cell r="G1158" t="str">
            <v>Healthcare</v>
          </cell>
        </row>
        <row r="1159">
          <cell r="C1159" t="str">
            <v>COLOPLAST B_2016</v>
          </cell>
          <cell r="D1159" t="str">
            <v>DK0060448595</v>
          </cell>
          <cell r="E1159" t="str">
            <v>Denmark</v>
          </cell>
          <cell r="F1159" t="str">
            <v>56</v>
          </cell>
          <cell r="G1159" t="str">
            <v>Healthcare</v>
          </cell>
        </row>
        <row r="1160">
          <cell r="C1160" t="str">
            <v>COLOPLAST B_2017</v>
          </cell>
          <cell r="D1160" t="str">
            <v>DK0060448595</v>
          </cell>
          <cell r="E1160" t="str">
            <v>Denmark</v>
          </cell>
          <cell r="F1160" t="str">
            <v>56</v>
          </cell>
          <cell r="G1160" t="str">
            <v>Healthcare</v>
          </cell>
        </row>
        <row r="1161">
          <cell r="C1161" t="str">
            <v>COLOPLAST B_2018</v>
          </cell>
          <cell r="D1161" t="str">
            <v>DK0060448595</v>
          </cell>
          <cell r="E1161" t="str">
            <v>Denmark</v>
          </cell>
          <cell r="F1161" t="str">
            <v>56</v>
          </cell>
          <cell r="G1161" t="str">
            <v>Healthcare</v>
          </cell>
        </row>
        <row r="1162">
          <cell r="C1162" t="str">
            <v>COLOPLAST B_2019</v>
          </cell>
          <cell r="D1162" t="str">
            <v>DK0060448595</v>
          </cell>
          <cell r="E1162" t="str">
            <v>Denmark</v>
          </cell>
          <cell r="F1162" t="str">
            <v>56</v>
          </cell>
          <cell r="G1162" t="str">
            <v>Healthcare</v>
          </cell>
        </row>
        <row r="1163">
          <cell r="C1163" t="str">
            <v>COLRUYT_2011</v>
          </cell>
          <cell r="D1163" t="str">
            <v>BE0974256852</v>
          </cell>
          <cell r="E1163" t="str">
            <v>Belgium</v>
          </cell>
          <cell r="F1163" t="str">
            <v>54</v>
          </cell>
          <cell r="G1163" t="str">
            <v>Consumer Non-Cyclicals</v>
          </cell>
        </row>
        <row r="1164">
          <cell r="C1164" t="str">
            <v>COLRUYT_2012</v>
          </cell>
          <cell r="D1164" t="str">
            <v>BE0974256852</v>
          </cell>
          <cell r="E1164" t="str">
            <v>Belgium</v>
          </cell>
          <cell r="F1164" t="str">
            <v>54</v>
          </cell>
          <cell r="G1164" t="str">
            <v>Consumer Non-Cyclicals</v>
          </cell>
        </row>
        <row r="1165">
          <cell r="C1165" t="str">
            <v>COLRUYT_2013</v>
          </cell>
          <cell r="D1165" t="str">
            <v>BE0974256852</v>
          </cell>
          <cell r="E1165" t="str">
            <v>Belgium</v>
          </cell>
          <cell r="F1165" t="str">
            <v>54</v>
          </cell>
          <cell r="G1165" t="str">
            <v>Consumer Non-Cyclicals</v>
          </cell>
        </row>
        <row r="1166">
          <cell r="C1166" t="str">
            <v>COLRUYT_2014</v>
          </cell>
          <cell r="D1166" t="str">
            <v>BE0974256852</v>
          </cell>
          <cell r="E1166" t="str">
            <v>Belgium</v>
          </cell>
          <cell r="F1166" t="str">
            <v>54</v>
          </cell>
          <cell r="G1166" t="str">
            <v>Consumer Non-Cyclicals</v>
          </cell>
        </row>
        <row r="1167">
          <cell r="C1167" t="str">
            <v>COLRUYT_2015</v>
          </cell>
          <cell r="D1167" t="str">
            <v>BE0974256852</v>
          </cell>
          <cell r="E1167" t="str">
            <v>Belgium</v>
          </cell>
          <cell r="F1167" t="str">
            <v>54</v>
          </cell>
          <cell r="G1167" t="str">
            <v>Consumer Non-Cyclicals</v>
          </cell>
        </row>
        <row r="1168">
          <cell r="C1168" t="str">
            <v>COLRUYT_2016</v>
          </cell>
          <cell r="D1168" t="str">
            <v>BE0974256852</v>
          </cell>
          <cell r="E1168" t="str">
            <v>Belgium</v>
          </cell>
          <cell r="F1168" t="str">
            <v>54</v>
          </cell>
          <cell r="G1168" t="str">
            <v>Consumer Non-Cyclicals</v>
          </cell>
        </row>
        <row r="1169">
          <cell r="C1169" t="str">
            <v>COLRUYT_2017</v>
          </cell>
          <cell r="D1169" t="str">
            <v>BE0974256852</v>
          </cell>
          <cell r="E1169" t="str">
            <v>Belgium</v>
          </cell>
          <cell r="F1169" t="str">
            <v>54</v>
          </cell>
          <cell r="G1169" t="str">
            <v>Consumer Non-Cyclicals</v>
          </cell>
        </row>
        <row r="1170">
          <cell r="C1170" t="str">
            <v>COLRUYT_2018</v>
          </cell>
          <cell r="D1170" t="str">
            <v>BE0974256852</v>
          </cell>
          <cell r="E1170" t="str">
            <v>Belgium</v>
          </cell>
          <cell r="F1170" t="str">
            <v>54</v>
          </cell>
          <cell r="G1170" t="str">
            <v>Consumer Non-Cyclicals</v>
          </cell>
        </row>
        <row r="1171">
          <cell r="C1171" t="str">
            <v>COMPASS GROUP_2011</v>
          </cell>
          <cell r="D1171" t="str">
            <v>GB00BD6K4575</v>
          </cell>
          <cell r="E1171" t="str">
            <v>United Kingdom</v>
          </cell>
          <cell r="F1171" t="str">
            <v>53</v>
          </cell>
          <cell r="G1171" t="str">
            <v>Consumer Cyclicals</v>
          </cell>
        </row>
        <row r="1172">
          <cell r="C1172" t="str">
            <v>COMPASS GROUP_2012</v>
          </cell>
          <cell r="D1172" t="str">
            <v>GB00BD6K4575</v>
          </cell>
          <cell r="E1172" t="str">
            <v>United Kingdom</v>
          </cell>
          <cell r="F1172" t="str">
            <v>53</v>
          </cell>
          <cell r="G1172" t="str">
            <v>Consumer Cyclicals</v>
          </cell>
        </row>
        <row r="1173">
          <cell r="C1173" t="str">
            <v>COMPASS GROUP_2013</v>
          </cell>
          <cell r="D1173" t="str">
            <v>GB00BD6K4575</v>
          </cell>
          <cell r="E1173" t="str">
            <v>United Kingdom</v>
          </cell>
          <cell r="F1173" t="str">
            <v>53</v>
          </cell>
          <cell r="G1173" t="str">
            <v>Consumer Cyclicals</v>
          </cell>
        </row>
        <row r="1174">
          <cell r="C1174" t="str">
            <v>COMPASS GROUP_2014</v>
          </cell>
          <cell r="D1174" t="str">
            <v>GB00BD6K4575</v>
          </cell>
          <cell r="E1174" t="str">
            <v>United Kingdom</v>
          </cell>
          <cell r="F1174" t="str">
            <v>53</v>
          </cell>
          <cell r="G1174" t="str">
            <v>Consumer Cyclicals</v>
          </cell>
        </row>
        <row r="1175">
          <cell r="C1175" t="str">
            <v>COMPASS GROUP_2015</v>
          </cell>
          <cell r="D1175" t="str">
            <v>GB00BD6K4575</v>
          </cell>
          <cell r="E1175" t="str">
            <v>United Kingdom</v>
          </cell>
          <cell r="F1175" t="str">
            <v>53</v>
          </cell>
          <cell r="G1175" t="str">
            <v>Consumer Cyclicals</v>
          </cell>
        </row>
        <row r="1176">
          <cell r="C1176" t="str">
            <v>COMPASS GROUP_2016</v>
          </cell>
          <cell r="D1176" t="str">
            <v>GB00BD6K4575</v>
          </cell>
          <cell r="E1176" t="str">
            <v>United Kingdom</v>
          </cell>
          <cell r="F1176" t="str">
            <v>53</v>
          </cell>
          <cell r="G1176" t="str">
            <v>Consumer Cyclicals</v>
          </cell>
        </row>
        <row r="1177">
          <cell r="C1177" t="str">
            <v>COMPASS GROUP_2017</v>
          </cell>
          <cell r="D1177" t="str">
            <v>GB00BD6K4575</v>
          </cell>
          <cell r="E1177" t="str">
            <v>United Kingdom</v>
          </cell>
          <cell r="F1177" t="str">
            <v>53</v>
          </cell>
          <cell r="G1177" t="str">
            <v>Consumer Cyclicals</v>
          </cell>
        </row>
        <row r="1178">
          <cell r="C1178" t="str">
            <v>COMPASS GROUP_2018</v>
          </cell>
          <cell r="D1178" t="str">
            <v>GB00BD6K4575</v>
          </cell>
          <cell r="E1178" t="str">
            <v>United Kingdom</v>
          </cell>
          <cell r="F1178" t="str">
            <v>53</v>
          </cell>
          <cell r="G1178" t="str">
            <v>Consumer Cyclicals</v>
          </cell>
        </row>
        <row r="1179">
          <cell r="C1179" t="str">
            <v>COMPASS GROUP_2019</v>
          </cell>
          <cell r="D1179" t="str">
            <v>GB00BD6K4575</v>
          </cell>
          <cell r="E1179" t="str">
            <v>United Kingdom</v>
          </cell>
          <cell r="F1179" t="str">
            <v>53</v>
          </cell>
          <cell r="G1179" t="str">
            <v>Consumer Cyclicals</v>
          </cell>
        </row>
        <row r="1180">
          <cell r="C1180" t="str">
            <v>CONDURIL ENGENHARIA_2011</v>
          </cell>
          <cell r="D1180" t="str">
            <v>PTCDU0AE0003</v>
          </cell>
          <cell r="E1180" t="str">
            <v>Portugal</v>
          </cell>
          <cell r="F1180" t="str">
            <v>52</v>
          </cell>
          <cell r="G1180" t="str">
            <v>Industrials</v>
          </cell>
        </row>
        <row r="1181">
          <cell r="C1181" t="str">
            <v>CONDURIL ENGENHARIA_2012</v>
          </cell>
          <cell r="D1181" t="str">
            <v>PTCDU0AE0003</v>
          </cell>
          <cell r="E1181" t="str">
            <v>Portugal</v>
          </cell>
          <cell r="F1181" t="str">
            <v>52</v>
          </cell>
          <cell r="G1181" t="str">
            <v>Industrials</v>
          </cell>
        </row>
        <row r="1182">
          <cell r="C1182" t="str">
            <v>CONDURIL ENGENHARIA_2013</v>
          </cell>
          <cell r="D1182" t="str">
            <v>PTCDU0AE0003</v>
          </cell>
          <cell r="E1182" t="str">
            <v>Portugal</v>
          </cell>
          <cell r="F1182" t="str">
            <v>52</v>
          </cell>
          <cell r="G1182" t="str">
            <v>Industrials</v>
          </cell>
        </row>
        <row r="1183">
          <cell r="C1183" t="str">
            <v>CONDURIL ENGENHARIA_2014</v>
          </cell>
          <cell r="D1183" t="str">
            <v>PTCDU0AE0003</v>
          </cell>
          <cell r="E1183" t="str">
            <v>Portugal</v>
          </cell>
          <cell r="F1183" t="str">
            <v>52</v>
          </cell>
          <cell r="G1183" t="str">
            <v>Industrials</v>
          </cell>
        </row>
        <row r="1184">
          <cell r="C1184" t="str">
            <v>CONDURIL ENGENHARIA_2015</v>
          </cell>
          <cell r="D1184" t="str">
            <v>PTCDU0AE0003</v>
          </cell>
          <cell r="E1184" t="str">
            <v>Portugal</v>
          </cell>
          <cell r="F1184" t="str">
            <v>52</v>
          </cell>
          <cell r="G1184" t="str">
            <v>Industrials</v>
          </cell>
        </row>
        <row r="1185">
          <cell r="C1185" t="str">
            <v>CONDURIL ENGENHARIA_2016</v>
          </cell>
          <cell r="D1185" t="str">
            <v>PTCDU0AE0003</v>
          </cell>
          <cell r="E1185" t="str">
            <v>Portugal</v>
          </cell>
          <cell r="F1185" t="str">
            <v>52</v>
          </cell>
          <cell r="G1185" t="str">
            <v>Industrials</v>
          </cell>
        </row>
        <row r="1186">
          <cell r="C1186" t="str">
            <v>CONDURIL ENGENHARIA_2017</v>
          </cell>
          <cell r="D1186" t="str">
            <v>PTCDU0AE0003</v>
          </cell>
          <cell r="E1186" t="str">
            <v>Portugal</v>
          </cell>
          <cell r="F1186" t="str">
            <v>52</v>
          </cell>
          <cell r="G1186" t="str">
            <v>Industrials</v>
          </cell>
        </row>
        <row r="1187">
          <cell r="C1187" t="str">
            <v>CONNECT GROUP_2011</v>
          </cell>
          <cell r="D1187" t="str">
            <v>GB00B17WCR61</v>
          </cell>
          <cell r="E1187" t="str">
            <v>United Kingdom</v>
          </cell>
          <cell r="F1187" t="str">
            <v>53</v>
          </cell>
          <cell r="G1187" t="str">
            <v>Consumer Cyclicals</v>
          </cell>
        </row>
        <row r="1188">
          <cell r="C1188" t="str">
            <v>CONNECT GROUP_2012</v>
          </cell>
          <cell r="D1188" t="str">
            <v>GB00B17WCR61</v>
          </cell>
          <cell r="E1188" t="str">
            <v>United Kingdom</v>
          </cell>
          <cell r="F1188" t="str">
            <v>53</v>
          </cell>
          <cell r="G1188" t="str">
            <v>Consumer Cyclicals</v>
          </cell>
        </row>
        <row r="1189">
          <cell r="C1189" t="str">
            <v>CONNECT GROUP_2013</v>
          </cell>
          <cell r="D1189" t="str">
            <v>GB00B17WCR61</v>
          </cell>
          <cell r="E1189" t="str">
            <v>United Kingdom</v>
          </cell>
          <cell r="F1189" t="str">
            <v>53</v>
          </cell>
          <cell r="G1189" t="str">
            <v>Consumer Cyclicals</v>
          </cell>
        </row>
        <row r="1190">
          <cell r="C1190" t="str">
            <v>CONNECT GROUP_2014</v>
          </cell>
          <cell r="D1190" t="str">
            <v>GB00B17WCR61</v>
          </cell>
          <cell r="E1190" t="str">
            <v>United Kingdom</v>
          </cell>
          <cell r="F1190" t="str">
            <v>53</v>
          </cell>
          <cell r="G1190" t="str">
            <v>Consumer Cyclicals</v>
          </cell>
        </row>
        <row r="1191">
          <cell r="C1191" t="str">
            <v>CONNECT GROUP_2015</v>
          </cell>
          <cell r="D1191" t="str">
            <v>GB00B17WCR61</v>
          </cell>
          <cell r="E1191" t="str">
            <v>United Kingdom</v>
          </cell>
          <cell r="F1191" t="str">
            <v>53</v>
          </cell>
          <cell r="G1191" t="str">
            <v>Consumer Cyclicals</v>
          </cell>
        </row>
        <row r="1192">
          <cell r="C1192" t="str">
            <v>CONNECT GROUP_2016</v>
          </cell>
          <cell r="D1192" t="str">
            <v>GB00B17WCR61</v>
          </cell>
          <cell r="E1192" t="str">
            <v>United Kingdom</v>
          </cell>
          <cell r="F1192" t="str">
            <v>53</v>
          </cell>
          <cell r="G1192" t="str">
            <v>Consumer Cyclicals</v>
          </cell>
        </row>
        <row r="1193">
          <cell r="C1193" t="str">
            <v>CONNECT GROUP_2017</v>
          </cell>
          <cell r="D1193" t="str">
            <v>GB00B17WCR61</v>
          </cell>
          <cell r="E1193" t="str">
            <v>United Kingdom</v>
          </cell>
          <cell r="F1193" t="str">
            <v>53</v>
          </cell>
          <cell r="G1193" t="str">
            <v>Consumer Cyclicals</v>
          </cell>
        </row>
        <row r="1194">
          <cell r="C1194" t="str">
            <v>CONNECT GROUP_2019</v>
          </cell>
          <cell r="D1194" t="str">
            <v>GB00B17WCR61</v>
          </cell>
          <cell r="E1194" t="str">
            <v>United Kingdom</v>
          </cell>
          <cell r="F1194" t="str">
            <v>53</v>
          </cell>
          <cell r="G1194" t="str">
            <v>Consumer Cyclicals</v>
          </cell>
        </row>
        <row r="1195">
          <cell r="C1195" t="str">
            <v>CONSORT MEDICAL_2011</v>
          </cell>
          <cell r="D1195" t="str">
            <v>GB0000946276</v>
          </cell>
          <cell r="E1195" t="str">
            <v>United Kingdom</v>
          </cell>
          <cell r="F1195" t="str">
            <v>56</v>
          </cell>
          <cell r="G1195" t="str">
            <v>Healthcare</v>
          </cell>
        </row>
        <row r="1196">
          <cell r="C1196" t="str">
            <v>CONSORT MEDICAL_2012</v>
          </cell>
          <cell r="D1196" t="str">
            <v>GB0000946276</v>
          </cell>
          <cell r="E1196" t="str">
            <v>United Kingdom</v>
          </cell>
          <cell r="F1196" t="str">
            <v>56</v>
          </cell>
          <cell r="G1196" t="str">
            <v>Healthcare</v>
          </cell>
        </row>
        <row r="1197">
          <cell r="C1197" t="str">
            <v>CONSORT MEDICAL_2013</v>
          </cell>
          <cell r="D1197" t="str">
            <v>GB0000946276</v>
          </cell>
          <cell r="E1197" t="str">
            <v>United Kingdom</v>
          </cell>
          <cell r="F1197" t="str">
            <v>56</v>
          </cell>
          <cell r="G1197" t="str">
            <v>Healthcare</v>
          </cell>
        </row>
        <row r="1198">
          <cell r="C1198" t="str">
            <v>CONSORT MEDICAL_2014</v>
          </cell>
          <cell r="D1198" t="str">
            <v>GB0000946276</v>
          </cell>
          <cell r="E1198" t="str">
            <v>United Kingdom</v>
          </cell>
          <cell r="F1198" t="str">
            <v>56</v>
          </cell>
          <cell r="G1198" t="str">
            <v>Healthcare</v>
          </cell>
        </row>
        <row r="1199">
          <cell r="C1199" t="str">
            <v>CONSORT MEDICAL_2015</v>
          </cell>
          <cell r="D1199" t="str">
            <v>GB0000946276</v>
          </cell>
          <cell r="E1199" t="str">
            <v>United Kingdom</v>
          </cell>
          <cell r="F1199" t="str">
            <v>56</v>
          </cell>
          <cell r="G1199" t="str">
            <v>Healthcare</v>
          </cell>
        </row>
        <row r="1200">
          <cell r="C1200" t="str">
            <v>CONSORT MEDICAL_2016</v>
          </cell>
          <cell r="D1200" t="str">
            <v>GB0000946276</v>
          </cell>
          <cell r="E1200" t="str">
            <v>United Kingdom</v>
          </cell>
          <cell r="F1200" t="str">
            <v>56</v>
          </cell>
          <cell r="G1200" t="str">
            <v>Healthcare</v>
          </cell>
        </row>
        <row r="1201">
          <cell r="C1201" t="str">
            <v>CONSORT MEDICAL_2017</v>
          </cell>
          <cell r="D1201" t="str">
            <v>GB0000946276</v>
          </cell>
          <cell r="E1201" t="str">
            <v>United Kingdom</v>
          </cell>
          <cell r="F1201" t="str">
            <v>56</v>
          </cell>
          <cell r="G1201" t="str">
            <v>Healthcare</v>
          </cell>
        </row>
        <row r="1202">
          <cell r="C1202" t="str">
            <v>CONSORT MEDICAL_2018</v>
          </cell>
          <cell r="D1202" t="str">
            <v>GB0000946276</v>
          </cell>
          <cell r="E1202" t="str">
            <v>United Kingdom</v>
          </cell>
          <cell r="F1202" t="str">
            <v>56</v>
          </cell>
          <cell r="G1202" t="str">
            <v>Healthcare</v>
          </cell>
        </row>
        <row r="1203">
          <cell r="C1203" t="str">
            <v>CONST Y AUXILIAR DE FERR_2011</v>
          </cell>
          <cell r="D1203" t="str">
            <v>ES0121975009</v>
          </cell>
          <cell r="E1203" t="str">
            <v>Spain</v>
          </cell>
          <cell r="F1203" t="str">
            <v>52</v>
          </cell>
          <cell r="G1203" t="str">
            <v>Industrials</v>
          </cell>
        </row>
        <row r="1204">
          <cell r="C1204" t="str">
            <v>CONST Y AUXILIAR DE FERR_2012</v>
          </cell>
          <cell r="D1204" t="str">
            <v>ES0121975009</v>
          </cell>
          <cell r="E1204" t="str">
            <v>Spain</v>
          </cell>
          <cell r="F1204" t="str">
            <v>52</v>
          </cell>
          <cell r="G1204" t="str">
            <v>Industrials</v>
          </cell>
        </row>
        <row r="1205">
          <cell r="C1205" t="str">
            <v>CONST Y AUXILIAR DE FERR_2013</v>
          </cell>
          <cell r="D1205" t="str">
            <v>ES0121975009</v>
          </cell>
          <cell r="E1205" t="str">
            <v>Spain</v>
          </cell>
          <cell r="F1205" t="str">
            <v>52</v>
          </cell>
          <cell r="G1205" t="str">
            <v>Industrials</v>
          </cell>
        </row>
        <row r="1206">
          <cell r="C1206" t="str">
            <v>CONST Y AUXILIAR DE FERR_2014</v>
          </cell>
          <cell r="D1206" t="str">
            <v>ES0121975009</v>
          </cell>
          <cell r="E1206" t="str">
            <v>Spain</v>
          </cell>
          <cell r="F1206" t="str">
            <v>52</v>
          </cell>
          <cell r="G1206" t="str">
            <v>Industrials</v>
          </cell>
        </row>
        <row r="1207">
          <cell r="C1207" t="str">
            <v>CONST Y AUXILIAR DE FERR_2015</v>
          </cell>
          <cell r="D1207" t="str">
            <v>ES0121975009</v>
          </cell>
          <cell r="E1207" t="str">
            <v>Spain</v>
          </cell>
          <cell r="F1207" t="str">
            <v>52</v>
          </cell>
          <cell r="G1207" t="str">
            <v>Industrials</v>
          </cell>
        </row>
        <row r="1208">
          <cell r="C1208" t="str">
            <v>CONST Y AUXILIAR DE FERR_2016</v>
          </cell>
          <cell r="D1208" t="str">
            <v>ES0121975009</v>
          </cell>
          <cell r="E1208" t="str">
            <v>Spain</v>
          </cell>
          <cell r="F1208" t="str">
            <v>52</v>
          </cell>
          <cell r="G1208" t="str">
            <v>Industrials</v>
          </cell>
        </row>
        <row r="1209">
          <cell r="C1209" t="str">
            <v>CONST Y AUXILIAR DE FERR_2017</v>
          </cell>
          <cell r="D1209" t="str">
            <v>ES0121975009</v>
          </cell>
          <cell r="E1209" t="str">
            <v>Spain</v>
          </cell>
          <cell r="F1209" t="str">
            <v>52</v>
          </cell>
          <cell r="G1209" t="str">
            <v>Industrials</v>
          </cell>
        </row>
        <row r="1210">
          <cell r="C1210" t="str">
            <v>CONSTANTIN MEDIEN_2011</v>
          </cell>
          <cell r="D1210" t="str">
            <v>DE0009147207</v>
          </cell>
          <cell r="E1210" t="str">
            <v>Germany</v>
          </cell>
          <cell r="F1210" t="str">
            <v>53</v>
          </cell>
          <cell r="G1210" t="str">
            <v>Consumer Cyclicals</v>
          </cell>
        </row>
        <row r="1211">
          <cell r="C1211" t="str">
            <v>CONSTANTIN MEDIEN_2012</v>
          </cell>
          <cell r="D1211" t="str">
            <v>DE0009147207</v>
          </cell>
          <cell r="E1211" t="str">
            <v>Germany</v>
          </cell>
          <cell r="F1211" t="str">
            <v>53</v>
          </cell>
          <cell r="G1211" t="str">
            <v>Consumer Cyclicals</v>
          </cell>
        </row>
        <row r="1212">
          <cell r="C1212" t="str">
            <v>CONSTANTIN MEDIEN_2013</v>
          </cell>
          <cell r="D1212" t="str">
            <v>DE0009147207</v>
          </cell>
          <cell r="E1212" t="str">
            <v>Germany</v>
          </cell>
          <cell r="F1212" t="str">
            <v>53</v>
          </cell>
          <cell r="G1212" t="str">
            <v>Consumer Cyclicals</v>
          </cell>
        </row>
        <row r="1213">
          <cell r="C1213" t="str">
            <v>CONSTANTIN MEDIEN_2014</v>
          </cell>
          <cell r="D1213" t="str">
            <v>DE0009147207</v>
          </cell>
          <cell r="E1213" t="str">
            <v>Germany</v>
          </cell>
          <cell r="F1213" t="str">
            <v>53</v>
          </cell>
          <cell r="G1213" t="str">
            <v>Consumer Cyclicals</v>
          </cell>
        </row>
        <row r="1214">
          <cell r="C1214" t="str">
            <v>CONSTANTIN MEDIEN_2015</v>
          </cell>
          <cell r="D1214" t="str">
            <v>DE0009147207</v>
          </cell>
          <cell r="E1214" t="str">
            <v>Germany</v>
          </cell>
          <cell r="F1214" t="str">
            <v>53</v>
          </cell>
          <cell r="G1214" t="str">
            <v>Consumer Cyclicals</v>
          </cell>
        </row>
        <row r="1215">
          <cell r="C1215" t="str">
            <v>CONSTANTIN MEDIEN_2016</v>
          </cell>
          <cell r="D1215" t="str">
            <v>DE0009147207</v>
          </cell>
          <cell r="E1215" t="str">
            <v>Germany</v>
          </cell>
          <cell r="F1215" t="str">
            <v>53</v>
          </cell>
          <cell r="G1215" t="str">
            <v>Consumer Cyclicals</v>
          </cell>
        </row>
        <row r="1216">
          <cell r="C1216" t="str">
            <v>CONSTANTIN MEDIEN_2017</v>
          </cell>
          <cell r="D1216" t="str">
            <v>DE0009147207</v>
          </cell>
          <cell r="E1216" t="str">
            <v>Germany</v>
          </cell>
          <cell r="F1216" t="str">
            <v>53</v>
          </cell>
          <cell r="G1216" t="str">
            <v>Consumer Cyclicals</v>
          </cell>
        </row>
        <row r="1217">
          <cell r="C1217" t="str">
            <v>CORTICEIRA AMORIM_2011</v>
          </cell>
          <cell r="D1217" t="str">
            <v>PTCOR0AE0006</v>
          </cell>
          <cell r="E1217" t="str">
            <v>Portugal</v>
          </cell>
          <cell r="F1217" t="str">
            <v>51</v>
          </cell>
          <cell r="G1217" t="str">
            <v>Basic Materials</v>
          </cell>
        </row>
        <row r="1218">
          <cell r="C1218" t="str">
            <v>CORTICEIRA AMORIM_2012</v>
          </cell>
          <cell r="D1218" t="str">
            <v>PTCOR0AE0006</v>
          </cell>
          <cell r="E1218" t="str">
            <v>Portugal</v>
          </cell>
          <cell r="F1218" t="str">
            <v>51</v>
          </cell>
          <cell r="G1218" t="str">
            <v>Basic Materials</v>
          </cell>
        </row>
        <row r="1219">
          <cell r="C1219" t="str">
            <v>CORTICEIRA AMORIM_2013</v>
          </cell>
          <cell r="D1219" t="str">
            <v>PTCOR0AE0006</v>
          </cell>
          <cell r="E1219" t="str">
            <v>Portugal</v>
          </cell>
          <cell r="F1219" t="str">
            <v>51</v>
          </cell>
          <cell r="G1219" t="str">
            <v>Basic Materials</v>
          </cell>
        </row>
        <row r="1220">
          <cell r="C1220" t="str">
            <v>CORTICEIRA AMORIM_2014</v>
          </cell>
          <cell r="D1220" t="str">
            <v>PTCOR0AE0006</v>
          </cell>
          <cell r="E1220" t="str">
            <v>Portugal</v>
          </cell>
          <cell r="F1220" t="str">
            <v>51</v>
          </cell>
          <cell r="G1220" t="str">
            <v>Basic Materials</v>
          </cell>
        </row>
        <row r="1221">
          <cell r="C1221" t="str">
            <v>CORTICEIRA AMORIM_2015</v>
          </cell>
          <cell r="D1221" t="str">
            <v>PTCOR0AE0006</v>
          </cell>
          <cell r="E1221" t="str">
            <v>Portugal</v>
          </cell>
          <cell r="F1221" t="str">
            <v>51</v>
          </cell>
          <cell r="G1221" t="str">
            <v>Basic Materials</v>
          </cell>
        </row>
        <row r="1222">
          <cell r="C1222" t="str">
            <v>CORTICEIRA AMORIM_2016</v>
          </cell>
          <cell r="D1222" t="str">
            <v>PTCOR0AE0006</v>
          </cell>
          <cell r="E1222" t="str">
            <v>Portugal</v>
          </cell>
          <cell r="F1222" t="str">
            <v>51</v>
          </cell>
          <cell r="G1222" t="str">
            <v>Basic Materials</v>
          </cell>
        </row>
        <row r="1223">
          <cell r="C1223" t="str">
            <v>CORTICEIRA AMORIM_2017</v>
          </cell>
          <cell r="D1223" t="str">
            <v>PTCOR0AE0006</v>
          </cell>
          <cell r="E1223" t="str">
            <v>Portugal</v>
          </cell>
          <cell r="F1223" t="str">
            <v>51</v>
          </cell>
          <cell r="G1223" t="str">
            <v>Basic Materials</v>
          </cell>
        </row>
        <row r="1224">
          <cell r="C1224" t="str">
            <v>CORTICEIRA AMORIM_2018</v>
          </cell>
          <cell r="D1224" t="str">
            <v>PTCOR0AE0006</v>
          </cell>
          <cell r="E1224" t="str">
            <v>Portugal</v>
          </cell>
          <cell r="F1224" t="str">
            <v>51</v>
          </cell>
          <cell r="G1224" t="str">
            <v>Basic Materials</v>
          </cell>
        </row>
        <row r="1225">
          <cell r="C1225" t="str">
            <v>CORTICEIRA AMORIM_2019</v>
          </cell>
          <cell r="D1225" t="str">
            <v>PTCOR0AE0006</v>
          </cell>
          <cell r="E1225" t="str">
            <v>Portugal</v>
          </cell>
          <cell r="F1225" t="str">
            <v>51</v>
          </cell>
          <cell r="G1225" t="str">
            <v>Basic Materials</v>
          </cell>
        </row>
        <row r="1226">
          <cell r="C1226" t="str">
            <v>CPI PROPERTY GROUP_2011</v>
          </cell>
          <cell r="D1226" t="str">
            <v>LU0251710041</v>
          </cell>
          <cell r="E1226" t="str">
            <v>Germany</v>
          </cell>
          <cell r="F1226" t="str">
            <v>60</v>
          </cell>
          <cell r="G1226" t="str">
            <v>Real Estate</v>
          </cell>
        </row>
        <row r="1227">
          <cell r="C1227" t="str">
            <v>CPI PROPERTY GROUP_2012</v>
          </cell>
          <cell r="D1227" t="str">
            <v>LU0251710041</v>
          </cell>
          <cell r="E1227" t="str">
            <v>Germany</v>
          </cell>
          <cell r="F1227" t="str">
            <v>60</v>
          </cell>
          <cell r="G1227" t="str">
            <v>Real Estate</v>
          </cell>
        </row>
        <row r="1228">
          <cell r="C1228" t="str">
            <v>CPI PROPERTY GROUP_2013</v>
          </cell>
          <cell r="D1228" t="str">
            <v>LU0251710041</v>
          </cell>
          <cell r="E1228" t="str">
            <v>Germany</v>
          </cell>
          <cell r="F1228" t="str">
            <v>60</v>
          </cell>
          <cell r="G1228" t="str">
            <v>Real Estate</v>
          </cell>
        </row>
        <row r="1229">
          <cell r="C1229" t="str">
            <v>CPI PROPERTY GROUP_2014</v>
          </cell>
          <cell r="D1229" t="str">
            <v>LU0251710041</v>
          </cell>
          <cell r="E1229" t="str">
            <v>Germany</v>
          </cell>
          <cell r="F1229" t="str">
            <v>60</v>
          </cell>
          <cell r="G1229" t="str">
            <v>Real Estate</v>
          </cell>
        </row>
        <row r="1230">
          <cell r="C1230" t="str">
            <v>CPI PROPERTY GROUP_2015</v>
          </cell>
          <cell r="D1230" t="str">
            <v>LU0251710041</v>
          </cell>
          <cell r="E1230" t="str">
            <v>Germany</v>
          </cell>
          <cell r="F1230" t="str">
            <v>60</v>
          </cell>
          <cell r="G1230" t="str">
            <v>Real Estate</v>
          </cell>
        </row>
        <row r="1231">
          <cell r="C1231" t="str">
            <v>CPI PROPERTY GROUP_2016</v>
          </cell>
          <cell r="D1231" t="str">
            <v>LU0251710041</v>
          </cell>
          <cell r="E1231" t="str">
            <v>Germany</v>
          </cell>
          <cell r="F1231" t="str">
            <v>60</v>
          </cell>
          <cell r="G1231" t="str">
            <v>Real Estate</v>
          </cell>
        </row>
        <row r="1232">
          <cell r="C1232" t="str">
            <v>CPI PROPERTY GROUP_2017</v>
          </cell>
          <cell r="D1232" t="str">
            <v>LU0251710041</v>
          </cell>
          <cell r="E1232" t="str">
            <v>Germany</v>
          </cell>
          <cell r="F1232" t="str">
            <v>60</v>
          </cell>
          <cell r="G1232" t="str">
            <v>Real Estate</v>
          </cell>
        </row>
        <row r="1233">
          <cell r="C1233" t="str">
            <v>CPI PROPERTY GROUP_2019</v>
          </cell>
          <cell r="D1233" t="str">
            <v>LU0251710041</v>
          </cell>
          <cell r="E1233" t="str">
            <v>Germany</v>
          </cell>
          <cell r="F1233" t="str">
            <v>60</v>
          </cell>
          <cell r="G1233" t="str">
            <v>Real Estate</v>
          </cell>
        </row>
        <row r="1234">
          <cell r="C1234" t="str">
            <v>CRAMO_2011</v>
          </cell>
          <cell r="D1234" t="str">
            <v>FI0009900476</v>
          </cell>
          <cell r="E1234" t="str">
            <v>Finland</v>
          </cell>
          <cell r="F1234">
            <v>0</v>
          </cell>
          <cell r="G1234">
            <v>0</v>
          </cell>
        </row>
        <row r="1235">
          <cell r="C1235" t="str">
            <v>CRAMO_2012</v>
          </cell>
          <cell r="D1235" t="str">
            <v>FI0009900476</v>
          </cell>
          <cell r="E1235" t="str">
            <v>Finland</v>
          </cell>
          <cell r="F1235">
            <v>0</v>
          </cell>
          <cell r="G1235">
            <v>0</v>
          </cell>
        </row>
        <row r="1236">
          <cell r="C1236" t="str">
            <v>CRAMO_2013</v>
          </cell>
          <cell r="D1236" t="str">
            <v>FI0009900476</v>
          </cell>
          <cell r="E1236" t="str">
            <v>Finland</v>
          </cell>
          <cell r="F1236">
            <v>0</v>
          </cell>
          <cell r="G1236">
            <v>0</v>
          </cell>
        </row>
        <row r="1237">
          <cell r="C1237" t="str">
            <v>CRAMO_2014</v>
          </cell>
          <cell r="D1237" t="str">
            <v>FI0009900476</v>
          </cell>
          <cell r="E1237" t="str">
            <v>Finland</v>
          </cell>
          <cell r="F1237">
            <v>0</v>
          </cell>
          <cell r="G1237">
            <v>0</v>
          </cell>
        </row>
        <row r="1238">
          <cell r="C1238" t="str">
            <v>CRAMO_2015</v>
          </cell>
          <cell r="D1238" t="str">
            <v>FI0009900476</v>
          </cell>
          <cell r="E1238" t="str">
            <v>Finland</v>
          </cell>
          <cell r="F1238">
            <v>0</v>
          </cell>
          <cell r="G1238">
            <v>0</v>
          </cell>
        </row>
        <row r="1239">
          <cell r="C1239" t="str">
            <v>CRAMO_2016</v>
          </cell>
          <cell r="D1239" t="str">
            <v>FI0009900476</v>
          </cell>
          <cell r="E1239" t="str">
            <v>Finland</v>
          </cell>
          <cell r="F1239">
            <v>0</v>
          </cell>
          <cell r="G1239">
            <v>0</v>
          </cell>
        </row>
        <row r="1240">
          <cell r="C1240" t="str">
            <v>CRAMO_2017</v>
          </cell>
          <cell r="D1240" t="str">
            <v>FI0009900476</v>
          </cell>
          <cell r="E1240" t="str">
            <v>Finland</v>
          </cell>
          <cell r="F1240">
            <v>0</v>
          </cell>
          <cell r="G1240">
            <v>0</v>
          </cell>
        </row>
        <row r="1241">
          <cell r="C1241" t="str">
            <v>CRANSWICK_2011</v>
          </cell>
          <cell r="D1241" t="str">
            <v>GB0002318888</v>
          </cell>
          <cell r="E1241" t="str">
            <v>United Kingdom</v>
          </cell>
          <cell r="F1241" t="str">
            <v>54</v>
          </cell>
          <cell r="G1241" t="str">
            <v>Consumer Non-Cyclicals</v>
          </cell>
        </row>
        <row r="1242">
          <cell r="C1242" t="str">
            <v>CRANSWICK_2012</v>
          </cell>
          <cell r="D1242" t="str">
            <v>GB0002318888</v>
          </cell>
          <cell r="E1242" t="str">
            <v>United Kingdom</v>
          </cell>
          <cell r="F1242" t="str">
            <v>54</v>
          </cell>
          <cell r="G1242" t="str">
            <v>Consumer Non-Cyclicals</v>
          </cell>
        </row>
        <row r="1243">
          <cell r="C1243" t="str">
            <v>CRANSWICK_2013</v>
          </cell>
          <cell r="D1243" t="str">
            <v>GB0002318888</v>
          </cell>
          <cell r="E1243" t="str">
            <v>United Kingdom</v>
          </cell>
          <cell r="F1243" t="str">
            <v>54</v>
          </cell>
          <cell r="G1243" t="str">
            <v>Consumer Non-Cyclicals</v>
          </cell>
        </row>
        <row r="1244">
          <cell r="C1244" t="str">
            <v>CRANSWICK_2014</v>
          </cell>
          <cell r="D1244" t="str">
            <v>GB0002318888</v>
          </cell>
          <cell r="E1244" t="str">
            <v>United Kingdom</v>
          </cell>
          <cell r="F1244" t="str">
            <v>54</v>
          </cell>
          <cell r="G1244" t="str">
            <v>Consumer Non-Cyclicals</v>
          </cell>
        </row>
        <row r="1245">
          <cell r="C1245" t="str">
            <v>CRANSWICK_2015</v>
          </cell>
          <cell r="D1245" t="str">
            <v>GB0002318888</v>
          </cell>
          <cell r="E1245" t="str">
            <v>United Kingdom</v>
          </cell>
          <cell r="F1245" t="str">
            <v>54</v>
          </cell>
          <cell r="G1245" t="str">
            <v>Consumer Non-Cyclicals</v>
          </cell>
        </row>
        <row r="1246">
          <cell r="C1246" t="str">
            <v>CRANSWICK_2016</v>
          </cell>
          <cell r="D1246" t="str">
            <v>GB0002318888</v>
          </cell>
          <cell r="E1246" t="str">
            <v>United Kingdom</v>
          </cell>
          <cell r="F1246" t="str">
            <v>54</v>
          </cell>
          <cell r="G1246" t="str">
            <v>Consumer Non-Cyclicals</v>
          </cell>
        </row>
        <row r="1247">
          <cell r="C1247" t="str">
            <v>CRANSWICK_2017</v>
          </cell>
          <cell r="D1247" t="str">
            <v>GB0002318888</v>
          </cell>
          <cell r="E1247" t="str">
            <v>United Kingdom</v>
          </cell>
          <cell r="F1247" t="str">
            <v>54</v>
          </cell>
          <cell r="G1247" t="str">
            <v>Consumer Non-Cyclicals</v>
          </cell>
        </row>
        <row r="1248">
          <cell r="C1248" t="str">
            <v>CRANSWICK_2018</v>
          </cell>
          <cell r="D1248" t="str">
            <v>GB0002318888</v>
          </cell>
          <cell r="E1248" t="str">
            <v>United Kingdom</v>
          </cell>
          <cell r="F1248" t="str">
            <v>54</v>
          </cell>
          <cell r="G1248" t="str">
            <v>Consumer Non-Cyclicals</v>
          </cell>
        </row>
        <row r="1249">
          <cell r="C1249" t="str">
            <v>CRANSWICK_2019</v>
          </cell>
          <cell r="D1249" t="str">
            <v>GB0002318888</v>
          </cell>
          <cell r="E1249" t="str">
            <v>United Kingdom</v>
          </cell>
          <cell r="F1249" t="str">
            <v>54</v>
          </cell>
          <cell r="G1249" t="str">
            <v>Consumer Non-Cyclicals</v>
          </cell>
        </row>
        <row r="1250">
          <cell r="C1250" t="str">
            <v>CRH_2011</v>
          </cell>
          <cell r="D1250" t="str">
            <v>IE0001827041</v>
          </cell>
          <cell r="E1250" t="str">
            <v>Ireland; Republic of</v>
          </cell>
          <cell r="F1250" t="str">
            <v>51</v>
          </cell>
          <cell r="G1250" t="str">
            <v>Basic Materials</v>
          </cell>
        </row>
        <row r="1251">
          <cell r="C1251" t="str">
            <v>CRH_2012</v>
          </cell>
          <cell r="D1251" t="str">
            <v>IE0001827041</v>
          </cell>
          <cell r="E1251" t="str">
            <v>Ireland; Republic of</v>
          </cell>
          <cell r="F1251" t="str">
            <v>51</v>
          </cell>
          <cell r="G1251" t="str">
            <v>Basic Materials</v>
          </cell>
        </row>
        <row r="1252">
          <cell r="C1252" t="str">
            <v>CRH_2013</v>
          </cell>
          <cell r="D1252" t="str">
            <v>IE0001827041</v>
          </cell>
          <cell r="E1252" t="str">
            <v>Ireland; Republic of</v>
          </cell>
          <cell r="F1252" t="str">
            <v>51</v>
          </cell>
          <cell r="G1252" t="str">
            <v>Basic Materials</v>
          </cell>
        </row>
        <row r="1253">
          <cell r="C1253" t="str">
            <v>CRH_2014</v>
          </cell>
          <cell r="D1253" t="str">
            <v>IE0001827041</v>
          </cell>
          <cell r="E1253" t="str">
            <v>Ireland; Republic of</v>
          </cell>
          <cell r="F1253" t="str">
            <v>51</v>
          </cell>
          <cell r="G1253" t="str">
            <v>Basic Materials</v>
          </cell>
        </row>
        <row r="1254">
          <cell r="C1254" t="str">
            <v>CRH_2015</v>
          </cell>
          <cell r="D1254" t="str">
            <v>IE0001827041</v>
          </cell>
          <cell r="E1254" t="str">
            <v>Ireland; Republic of</v>
          </cell>
          <cell r="F1254" t="str">
            <v>51</v>
          </cell>
          <cell r="G1254" t="str">
            <v>Basic Materials</v>
          </cell>
        </row>
        <row r="1255">
          <cell r="C1255" t="str">
            <v>CRH_2016</v>
          </cell>
          <cell r="D1255" t="str">
            <v>IE0001827041</v>
          </cell>
          <cell r="E1255" t="str">
            <v>Ireland; Republic of</v>
          </cell>
          <cell r="F1255" t="str">
            <v>51</v>
          </cell>
          <cell r="G1255" t="str">
            <v>Basic Materials</v>
          </cell>
        </row>
        <row r="1256">
          <cell r="C1256" t="str">
            <v>CRH_2017</v>
          </cell>
          <cell r="D1256" t="str">
            <v>IE0001827041</v>
          </cell>
          <cell r="E1256" t="str">
            <v>Ireland; Republic of</v>
          </cell>
          <cell r="F1256" t="str">
            <v>51</v>
          </cell>
          <cell r="G1256" t="str">
            <v>Basic Materials</v>
          </cell>
        </row>
        <row r="1257">
          <cell r="C1257" t="str">
            <v>CRH_2018</v>
          </cell>
          <cell r="D1257" t="str">
            <v>IE0001827041</v>
          </cell>
          <cell r="E1257" t="str">
            <v>Ireland; Republic of</v>
          </cell>
          <cell r="F1257" t="str">
            <v>51</v>
          </cell>
          <cell r="G1257" t="str">
            <v>Basic Materials</v>
          </cell>
        </row>
        <row r="1258">
          <cell r="C1258" t="str">
            <v>CRH_2019</v>
          </cell>
          <cell r="D1258" t="str">
            <v>IE0001827041</v>
          </cell>
          <cell r="E1258" t="str">
            <v>Ireland; Republic of</v>
          </cell>
          <cell r="F1258" t="str">
            <v>51</v>
          </cell>
          <cell r="G1258" t="str">
            <v>Basic Materials</v>
          </cell>
        </row>
        <row r="1259">
          <cell r="C1259" t="str">
            <v>CVS GROUP_2011</v>
          </cell>
          <cell r="D1259" t="str">
            <v>GB00B2863827</v>
          </cell>
          <cell r="E1259" t="str">
            <v>United Kingdom</v>
          </cell>
          <cell r="F1259" t="str">
            <v>56</v>
          </cell>
          <cell r="G1259" t="str">
            <v>Healthcare</v>
          </cell>
        </row>
        <row r="1260">
          <cell r="C1260" t="str">
            <v>CVS GROUP_2012</v>
          </cell>
          <cell r="D1260" t="str">
            <v>GB00B2863827</v>
          </cell>
          <cell r="E1260" t="str">
            <v>United Kingdom</v>
          </cell>
          <cell r="F1260" t="str">
            <v>56</v>
          </cell>
          <cell r="G1260" t="str">
            <v>Healthcare</v>
          </cell>
        </row>
        <row r="1261">
          <cell r="C1261" t="str">
            <v>CVS GROUP_2013</v>
          </cell>
          <cell r="D1261" t="str">
            <v>GB00B2863827</v>
          </cell>
          <cell r="E1261" t="str">
            <v>United Kingdom</v>
          </cell>
          <cell r="F1261" t="str">
            <v>56</v>
          </cell>
          <cell r="G1261" t="str">
            <v>Healthcare</v>
          </cell>
        </row>
        <row r="1262">
          <cell r="C1262" t="str">
            <v>CVS GROUP_2014</v>
          </cell>
          <cell r="D1262" t="str">
            <v>GB00B2863827</v>
          </cell>
          <cell r="E1262" t="str">
            <v>United Kingdom</v>
          </cell>
          <cell r="F1262" t="str">
            <v>56</v>
          </cell>
          <cell r="G1262" t="str">
            <v>Healthcare</v>
          </cell>
        </row>
        <row r="1263">
          <cell r="C1263" t="str">
            <v>CVS GROUP_2015</v>
          </cell>
          <cell r="D1263" t="str">
            <v>GB00B2863827</v>
          </cell>
          <cell r="E1263" t="str">
            <v>United Kingdom</v>
          </cell>
          <cell r="F1263" t="str">
            <v>56</v>
          </cell>
          <cell r="G1263" t="str">
            <v>Healthcare</v>
          </cell>
        </row>
        <row r="1264">
          <cell r="C1264" t="str">
            <v>CVS GROUP_2016</v>
          </cell>
          <cell r="D1264" t="str">
            <v>GB00B2863827</v>
          </cell>
          <cell r="E1264" t="str">
            <v>United Kingdom</v>
          </cell>
          <cell r="F1264" t="str">
            <v>56</v>
          </cell>
          <cell r="G1264" t="str">
            <v>Healthcare</v>
          </cell>
        </row>
        <row r="1265">
          <cell r="C1265" t="str">
            <v>CVS GROUP_2017</v>
          </cell>
          <cell r="D1265" t="str">
            <v>GB00B2863827</v>
          </cell>
          <cell r="E1265" t="str">
            <v>United Kingdom</v>
          </cell>
          <cell r="F1265" t="str">
            <v>56</v>
          </cell>
          <cell r="G1265" t="str">
            <v>Healthcare</v>
          </cell>
        </row>
        <row r="1266">
          <cell r="C1266" t="str">
            <v>CVS GROUP_2018</v>
          </cell>
          <cell r="D1266" t="str">
            <v>GB00B2863827</v>
          </cell>
          <cell r="E1266" t="str">
            <v>United Kingdom</v>
          </cell>
          <cell r="F1266" t="str">
            <v>56</v>
          </cell>
          <cell r="G1266" t="str">
            <v>Healthcare</v>
          </cell>
        </row>
        <row r="1267">
          <cell r="C1267" t="str">
            <v>CVS GROUP_2019</v>
          </cell>
          <cell r="D1267" t="str">
            <v>GB00B2863827</v>
          </cell>
          <cell r="E1267" t="str">
            <v>United Kingdom</v>
          </cell>
          <cell r="F1267" t="str">
            <v>56</v>
          </cell>
          <cell r="G1267" t="str">
            <v>Healthcare</v>
          </cell>
        </row>
        <row r="1268">
          <cell r="C1268" t="str">
            <v>CYFROWY POLSAT_2011</v>
          </cell>
          <cell r="D1268" t="str">
            <v>PLCFRPT00013</v>
          </cell>
          <cell r="E1268" t="str">
            <v>Poland</v>
          </cell>
          <cell r="F1268" t="str">
            <v>53</v>
          </cell>
          <cell r="G1268" t="str">
            <v>Consumer Cyclicals</v>
          </cell>
        </row>
        <row r="1269">
          <cell r="C1269" t="str">
            <v>CYFROWY POLSAT_2012</v>
          </cell>
          <cell r="D1269" t="str">
            <v>PLCFRPT00013</v>
          </cell>
          <cell r="E1269" t="str">
            <v>Poland</v>
          </cell>
          <cell r="F1269" t="str">
            <v>53</v>
          </cell>
          <cell r="G1269" t="str">
            <v>Consumer Cyclicals</v>
          </cell>
        </row>
        <row r="1270">
          <cell r="C1270" t="str">
            <v>CYFROWY POLSAT_2013</v>
          </cell>
          <cell r="D1270" t="str">
            <v>PLCFRPT00013</v>
          </cell>
          <cell r="E1270" t="str">
            <v>Poland</v>
          </cell>
          <cell r="F1270" t="str">
            <v>53</v>
          </cell>
          <cell r="G1270" t="str">
            <v>Consumer Cyclicals</v>
          </cell>
        </row>
        <row r="1271">
          <cell r="C1271" t="str">
            <v>CYFROWY POLSAT_2014</v>
          </cell>
          <cell r="D1271" t="str">
            <v>PLCFRPT00013</v>
          </cell>
          <cell r="E1271" t="str">
            <v>Poland</v>
          </cell>
          <cell r="F1271" t="str">
            <v>53</v>
          </cell>
          <cell r="G1271" t="str">
            <v>Consumer Cyclicals</v>
          </cell>
        </row>
        <row r="1272">
          <cell r="C1272" t="str">
            <v>CYFROWY POLSAT_2015</v>
          </cell>
          <cell r="D1272" t="str">
            <v>PLCFRPT00013</v>
          </cell>
          <cell r="E1272" t="str">
            <v>Poland</v>
          </cell>
          <cell r="F1272" t="str">
            <v>53</v>
          </cell>
          <cell r="G1272" t="str">
            <v>Consumer Cyclicals</v>
          </cell>
        </row>
        <row r="1273">
          <cell r="C1273" t="str">
            <v>CYFROWY POLSAT_2016</v>
          </cell>
          <cell r="D1273" t="str">
            <v>PLCFRPT00013</v>
          </cell>
          <cell r="E1273" t="str">
            <v>Poland</v>
          </cell>
          <cell r="F1273" t="str">
            <v>53</v>
          </cell>
          <cell r="G1273" t="str">
            <v>Consumer Cyclicals</v>
          </cell>
        </row>
        <row r="1274">
          <cell r="C1274" t="str">
            <v>CYFROWY POLSAT_2018</v>
          </cell>
          <cell r="D1274" t="str">
            <v>PLCFRPT00013</v>
          </cell>
          <cell r="E1274" t="str">
            <v>Poland</v>
          </cell>
          <cell r="F1274" t="str">
            <v>53</v>
          </cell>
          <cell r="G1274" t="str">
            <v>Consumer Cyclicals</v>
          </cell>
        </row>
        <row r="1275">
          <cell r="C1275" t="str">
            <v>CYFROWY POLSAT_2019</v>
          </cell>
          <cell r="D1275" t="str">
            <v>PLCFRPT00013</v>
          </cell>
          <cell r="E1275" t="str">
            <v>Poland</v>
          </cell>
          <cell r="F1275" t="str">
            <v>53</v>
          </cell>
          <cell r="G1275" t="str">
            <v>Consumer Cyclicals</v>
          </cell>
        </row>
        <row r="1276">
          <cell r="C1276" t="str">
            <v>D'AMICO INTL.SHIP._2011</v>
          </cell>
          <cell r="D1276" t="str">
            <v>LU0290697514</v>
          </cell>
          <cell r="E1276" t="str">
            <v>Italy</v>
          </cell>
          <cell r="F1276" t="str">
            <v>50</v>
          </cell>
          <cell r="G1276" t="str">
            <v>Energy</v>
          </cell>
        </row>
        <row r="1277">
          <cell r="C1277" t="str">
            <v>D'AMICO INTL.SHIP._2012</v>
          </cell>
          <cell r="D1277" t="str">
            <v>LU0290697514</v>
          </cell>
          <cell r="E1277" t="str">
            <v>Italy</v>
          </cell>
          <cell r="F1277" t="str">
            <v>50</v>
          </cell>
          <cell r="G1277" t="str">
            <v>Energy</v>
          </cell>
        </row>
        <row r="1278">
          <cell r="C1278" t="str">
            <v>D'AMICO INTL.SHIP._2013</v>
          </cell>
          <cell r="D1278" t="str">
            <v>LU0290697514</v>
          </cell>
          <cell r="E1278" t="str">
            <v>Italy</v>
          </cell>
          <cell r="F1278" t="str">
            <v>50</v>
          </cell>
          <cell r="G1278" t="str">
            <v>Energy</v>
          </cell>
        </row>
        <row r="1279">
          <cell r="C1279" t="str">
            <v>D'AMICO INTL.SHIP._2014</v>
          </cell>
          <cell r="D1279" t="str">
            <v>LU0290697514</v>
          </cell>
          <cell r="E1279" t="str">
            <v>Italy</v>
          </cell>
          <cell r="F1279" t="str">
            <v>50</v>
          </cell>
          <cell r="G1279" t="str">
            <v>Energy</v>
          </cell>
        </row>
        <row r="1280">
          <cell r="C1280" t="str">
            <v>D'AMICO INTL.SHIP._2015</v>
          </cell>
          <cell r="D1280" t="str">
            <v>LU0290697514</v>
          </cell>
          <cell r="E1280" t="str">
            <v>Italy</v>
          </cell>
          <cell r="F1280" t="str">
            <v>50</v>
          </cell>
          <cell r="G1280" t="str">
            <v>Energy</v>
          </cell>
        </row>
        <row r="1281">
          <cell r="C1281" t="str">
            <v>D'AMICO INTL.SHIP._2016</v>
          </cell>
          <cell r="D1281" t="str">
            <v>LU0290697514</v>
          </cell>
          <cell r="E1281" t="str">
            <v>Italy</v>
          </cell>
          <cell r="F1281" t="str">
            <v>50</v>
          </cell>
          <cell r="G1281" t="str">
            <v>Energy</v>
          </cell>
        </row>
        <row r="1282">
          <cell r="C1282" t="str">
            <v>D'AMICO INTL.SHIP._2017</v>
          </cell>
          <cell r="D1282" t="str">
            <v>LU0290697514</v>
          </cell>
          <cell r="E1282" t="str">
            <v>Italy</v>
          </cell>
          <cell r="F1282" t="str">
            <v>50</v>
          </cell>
          <cell r="G1282" t="str">
            <v>Energy</v>
          </cell>
        </row>
        <row r="1283">
          <cell r="C1283" t="str">
            <v>D'IETEREN_2011</v>
          </cell>
          <cell r="D1283" t="str">
            <v>BE0974259880</v>
          </cell>
          <cell r="E1283" t="str">
            <v>Belgium</v>
          </cell>
          <cell r="F1283" t="str">
            <v>53</v>
          </cell>
          <cell r="G1283" t="str">
            <v>Consumer Cyclicals</v>
          </cell>
        </row>
        <row r="1284">
          <cell r="C1284" t="str">
            <v>D'IETEREN_2012</v>
          </cell>
          <cell r="D1284" t="str">
            <v>BE0974259880</v>
          </cell>
          <cell r="E1284" t="str">
            <v>Belgium</v>
          </cell>
          <cell r="F1284" t="str">
            <v>53</v>
          </cell>
          <cell r="G1284" t="str">
            <v>Consumer Cyclicals</v>
          </cell>
        </row>
        <row r="1285">
          <cell r="C1285" t="str">
            <v>D'IETEREN_2013</v>
          </cell>
          <cell r="D1285" t="str">
            <v>BE0974259880</v>
          </cell>
          <cell r="E1285" t="str">
            <v>Belgium</v>
          </cell>
          <cell r="F1285" t="str">
            <v>53</v>
          </cell>
          <cell r="G1285" t="str">
            <v>Consumer Cyclicals</v>
          </cell>
        </row>
        <row r="1286">
          <cell r="C1286" t="str">
            <v>D'IETEREN_2014</v>
          </cell>
          <cell r="D1286" t="str">
            <v>BE0974259880</v>
          </cell>
          <cell r="E1286" t="str">
            <v>Belgium</v>
          </cell>
          <cell r="F1286" t="str">
            <v>53</v>
          </cell>
          <cell r="G1286" t="str">
            <v>Consumer Cyclicals</v>
          </cell>
        </row>
        <row r="1287">
          <cell r="C1287" t="str">
            <v>D'IETEREN_2015</v>
          </cell>
          <cell r="D1287" t="str">
            <v>BE0974259880</v>
          </cell>
          <cell r="E1287" t="str">
            <v>Belgium</v>
          </cell>
          <cell r="F1287" t="str">
            <v>53</v>
          </cell>
          <cell r="G1287" t="str">
            <v>Consumer Cyclicals</v>
          </cell>
        </row>
        <row r="1288">
          <cell r="C1288" t="str">
            <v>D'IETEREN_2016</v>
          </cell>
          <cell r="D1288" t="str">
            <v>BE0974259880</v>
          </cell>
          <cell r="E1288" t="str">
            <v>Belgium</v>
          </cell>
          <cell r="F1288" t="str">
            <v>53</v>
          </cell>
          <cell r="G1288" t="str">
            <v>Consumer Cyclicals</v>
          </cell>
        </row>
        <row r="1289">
          <cell r="C1289" t="str">
            <v>D'IETEREN_2017</v>
          </cell>
          <cell r="D1289" t="str">
            <v>BE0974259880</v>
          </cell>
          <cell r="E1289" t="str">
            <v>Belgium</v>
          </cell>
          <cell r="F1289" t="str">
            <v>53</v>
          </cell>
          <cell r="G1289" t="str">
            <v>Consumer Cyclicals</v>
          </cell>
        </row>
        <row r="1290">
          <cell r="C1290" t="str">
            <v>DAILY MAIL 'A'_2011</v>
          </cell>
          <cell r="D1290" t="str">
            <v>GB00BJQZC279</v>
          </cell>
          <cell r="E1290" t="str">
            <v>United Kingdom</v>
          </cell>
          <cell r="F1290" t="str">
            <v>53</v>
          </cell>
          <cell r="G1290" t="str">
            <v>Consumer Cyclicals</v>
          </cell>
        </row>
        <row r="1291">
          <cell r="C1291" t="str">
            <v>DAILY MAIL 'A'_2012</v>
          </cell>
          <cell r="D1291" t="str">
            <v>GB00BJQZC279</v>
          </cell>
          <cell r="E1291" t="str">
            <v>United Kingdom</v>
          </cell>
          <cell r="F1291" t="str">
            <v>53</v>
          </cell>
          <cell r="G1291" t="str">
            <v>Consumer Cyclicals</v>
          </cell>
        </row>
        <row r="1292">
          <cell r="C1292" t="str">
            <v>DAILY MAIL 'A'_2013</v>
          </cell>
          <cell r="D1292" t="str">
            <v>GB00BJQZC279</v>
          </cell>
          <cell r="E1292" t="str">
            <v>United Kingdom</v>
          </cell>
          <cell r="F1292" t="str">
            <v>53</v>
          </cell>
          <cell r="G1292" t="str">
            <v>Consumer Cyclicals</v>
          </cell>
        </row>
        <row r="1293">
          <cell r="C1293" t="str">
            <v>DAILY MAIL 'A'_2014</v>
          </cell>
          <cell r="D1293" t="str">
            <v>GB00BJQZC279</v>
          </cell>
          <cell r="E1293" t="str">
            <v>United Kingdom</v>
          </cell>
          <cell r="F1293" t="str">
            <v>53</v>
          </cell>
          <cell r="G1293" t="str">
            <v>Consumer Cyclicals</v>
          </cell>
        </row>
        <row r="1294">
          <cell r="C1294" t="str">
            <v>DAILY MAIL 'A'_2015</v>
          </cell>
          <cell r="D1294" t="str">
            <v>GB00BJQZC279</v>
          </cell>
          <cell r="E1294" t="str">
            <v>United Kingdom</v>
          </cell>
          <cell r="F1294" t="str">
            <v>53</v>
          </cell>
          <cell r="G1294" t="str">
            <v>Consumer Cyclicals</v>
          </cell>
        </row>
        <row r="1295">
          <cell r="C1295" t="str">
            <v>DAILY MAIL 'A'_2016</v>
          </cell>
          <cell r="D1295" t="str">
            <v>GB00BJQZC279</v>
          </cell>
          <cell r="E1295" t="str">
            <v>United Kingdom</v>
          </cell>
          <cell r="F1295" t="str">
            <v>53</v>
          </cell>
          <cell r="G1295" t="str">
            <v>Consumer Cyclicals</v>
          </cell>
        </row>
        <row r="1296">
          <cell r="C1296" t="str">
            <v>DAILY MAIL 'A'_2017</v>
          </cell>
          <cell r="D1296" t="str">
            <v>GB00BJQZC279</v>
          </cell>
          <cell r="E1296" t="str">
            <v>United Kingdom</v>
          </cell>
          <cell r="F1296" t="str">
            <v>53</v>
          </cell>
          <cell r="G1296" t="str">
            <v>Consumer Cyclicals</v>
          </cell>
        </row>
        <row r="1297">
          <cell r="C1297" t="str">
            <v>DAIMLER_2011</v>
          </cell>
          <cell r="D1297" t="str">
            <v>DE0007100000</v>
          </cell>
          <cell r="E1297" t="str">
            <v>Germany</v>
          </cell>
          <cell r="F1297" t="str">
            <v>53</v>
          </cell>
          <cell r="G1297" t="str">
            <v>Consumer Cyclicals</v>
          </cell>
        </row>
        <row r="1298">
          <cell r="C1298" t="str">
            <v>DAIMLER_2012</v>
          </cell>
          <cell r="D1298" t="str">
            <v>DE0007100000</v>
          </cell>
          <cell r="E1298" t="str">
            <v>Germany</v>
          </cell>
          <cell r="F1298" t="str">
            <v>53</v>
          </cell>
          <cell r="G1298" t="str">
            <v>Consumer Cyclicals</v>
          </cell>
        </row>
        <row r="1299">
          <cell r="C1299" t="str">
            <v>DAIMLER_2013</v>
          </cell>
          <cell r="D1299" t="str">
            <v>DE0007100000</v>
          </cell>
          <cell r="E1299" t="str">
            <v>Germany</v>
          </cell>
          <cell r="F1299" t="str">
            <v>53</v>
          </cell>
          <cell r="G1299" t="str">
            <v>Consumer Cyclicals</v>
          </cell>
        </row>
        <row r="1300">
          <cell r="C1300" t="str">
            <v>DAIMLER_2014</v>
          </cell>
          <cell r="D1300" t="str">
            <v>DE0007100000</v>
          </cell>
          <cell r="E1300" t="str">
            <v>Germany</v>
          </cell>
          <cell r="F1300" t="str">
            <v>53</v>
          </cell>
          <cell r="G1300" t="str">
            <v>Consumer Cyclicals</v>
          </cell>
        </row>
        <row r="1301">
          <cell r="C1301" t="str">
            <v>DAIMLER_2015</v>
          </cell>
          <cell r="D1301" t="str">
            <v>DE0007100000</v>
          </cell>
          <cell r="E1301" t="str">
            <v>Germany</v>
          </cell>
          <cell r="F1301" t="str">
            <v>53</v>
          </cell>
          <cell r="G1301" t="str">
            <v>Consumer Cyclicals</v>
          </cell>
        </row>
        <row r="1302">
          <cell r="C1302" t="str">
            <v>DAIMLER_2016</v>
          </cell>
          <cell r="D1302" t="str">
            <v>DE0007100000</v>
          </cell>
          <cell r="E1302" t="str">
            <v>Germany</v>
          </cell>
          <cell r="F1302" t="str">
            <v>53</v>
          </cell>
          <cell r="G1302" t="str">
            <v>Consumer Cyclicals</v>
          </cell>
        </row>
        <row r="1303">
          <cell r="C1303" t="str">
            <v>DAIMLER_2017</v>
          </cell>
          <cell r="D1303" t="str">
            <v>DE0007100000</v>
          </cell>
          <cell r="E1303" t="str">
            <v>Germany</v>
          </cell>
          <cell r="F1303" t="str">
            <v>53</v>
          </cell>
          <cell r="G1303" t="str">
            <v>Consumer Cyclicals</v>
          </cell>
        </row>
        <row r="1304">
          <cell r="C1304" t="str">
            <v>DAIMLER_2018</v>
          </cell>
          <cell r="D1304" t="str">
            <v>DE0007100000</v>
          </cell>
          <cell r="E1304" t="str">
            <v>Germany</v>
          </cell>
          <cell r="F1304" t="str">
            <v>53</v>
          </cell>
          <cell r="G1304" t="str">
            <v>Consumer Cyclicals</v>
          </cell>
        </row>
        <row r="1305">
          <cell r="C1305" t="str">
            <v>DAIMLER_2019</v>
          </cell>
          <cell r="D1305" t="str">
            <v>DE0007100000</v>
          </cell>
          <cell r="E1305" t="str">
            <v>Germany</v>
          </cell>
          <cell r="F1305" t="str">
            <v>53</v>
          </cell>
          <cell r="G1305" t="str">
            <v>Consumer Cyclicals</v>
          </cell>
        </row>
        <row r="1306">
          <cell r="C1306" t="str">
            <v>DAIRY CREST GROUP_2011</v>
          </cell>
          <cell r="D1306" t="str">
            <v>GB0002502812</v>
          </cell>
          <cell r="E1306" t="str">
            <v>United Kingdom</v>
          </cell>
          <cell r="F1306" t="str">
            <v>54</v>
          </cell>
          <cell r="G1306" t="str">
            <v>Consumer Non-Cyclicals</v>
          </cell>
        </row>
        <row r="1307">
          <cell r="C1307" t="str">
            <v>DAIRY CREST GROUP_2012</v>
          </cell>
          <cell r="D1307" t="str">
            <v>GB0002502812</v>
          </cell>
          <cell r="E1307" t="str">
            <v>United Kingdom</v>
          </cell>
          <cell r="F1307" t="str">
            <v>54</v>
          </cell>
          <cell r="G1307" t="str">
            <v>Consumer Non-Cyclicals</v>
          </cell>
        </row>
        <row r="1308">
          <cell r="C1308" t="str">
            <v>DAIRY CREST GROUP_2013</v>
          </cell>
          <cell r="D1308" t="str">
            <v>GB0002502812</v>
          </cell>
          <cell r="E1308" t="str">
            <v>United Kingdom</v>
          </cell>
          <cell r="F1308" t="str">
            <v>54</v>
          </cell>
          <cell r="G1308" t="str">
            <v>Consumer Non-Cyclicals</v>
          </cell>
        </row>
        <row r="1309">
          <cell r="C1309" t="str">
            <v>DAIRY CREST GROUP_2014</v>
          </cell>
          <cell r="D1309" t="str">
            <v>GB0002502812</v>
          </cell>
          <cell r="E1309" t="str">
            <v>United Kingdom</v>
          </cell>
          <cell r="F1309" t="str">
            <v>54</v>
          </cell>
          <cell r="G1309" t="str">
            <v>Consumer Non-Cyclicals</v>
          </cell>
        </row>
        <row r="1310">
          <cell r="C1310" t="str">
            <v>DAIRY CREST GROUP_2015</v>
          </cell>
          <cell r="D1310" t="str">
            <v>GB0002502812</v>
          </cell>
          <cell r="E1310" t="str">
            <v>United Kingdom</v>
          </cell>
          <cell r="F1310" t="str">
            <v>54</v>
          </cell>
          <cell r="G1310" t="str">
            <v>Consumer Non-Cyclicals</v>
          </cell>
        </row>
        <row r="1311">
          <cell r="C1311" t="str">
            <v>DAIRY CREST GROUP_2016</v>
          </cell>
          <cell r="D1311" t="str">
            <v>GB0002502812</v>
          </cell>
          <cell r="E1311" t="str">
            <v>United Kingdom</v>
          </cell>
          <cell r="F1311" t="str">
            <v>54</v>
          </cell>
          <cell r="G1311" t="str">
            <v>Consumer Non-Cyclicals</v>
          </cell>
        </row>
        <row r="1312">
          <cell r="C1312" t="str">
            <v>DAIRY CREST GROUP_2017</v>
          </cell>
          <cell r="D1312" t="str">
            <v>GB0002502812</v>
          </cell>
          <cell r="E1312" t="str">
            <v>United Kingdom</v>
          </cell>
          <cell r="F1312" t="str">
            <v>54</v>
          </cell>
          <cell r="G1312" t="str">
            <v>Consumer Non-Cyclicals</v>
          </cell>
        </row>
        <row r="1313">
          <cell r="C1313" t="str">
            <v>DANONE_2011</v>
          </cell>
          <cell r="D1313" t="str">
            <v>FR0000120644</v>
          </cell>
          <cell r="E1313" t="str">
            <v>France</v>
          </cell>
          <cell r="F1313" t="str">
            <v>54</v>
          </cell>
          <cell r="G1313" t="str">
            <v>Consumer Non-Cyclicals</v>
          </cell>
        </row>
        <row r="1314">
          <cell r="C1314" t="str">
            <v>DANONE_2012</v>
          </cell>
          <cell r="D1314" t="str">
            <v>FR0000120644</v>
          </cell>
          <cell r="E1314" t="str">
            <v>France</v>
          </cell>
          <cell r="F1314" t="str">
            <v>54</v>
          </cell>
          <cell r="G1314" t="str">
            <v>Consumer Non-Cyclicals</v>
          </cell>
        </row>
        <row r="1315">
          <cell r="C1315" t="str">
            <v>DANONE_2013</v>
          </cell>
          <cell r="D1315" t="str">
            <v>FR0000120644</v>
          </cell>
          <cell r="E1315" t="str">
            <v>France</v>
          </cell>
          <cell r="F1315" t="str">
            <v>54</v>
          </cell>
          <cell r="G1315" t="str">
            <v>Consumer Non-Cyclicals</v>
          </cell>
        </row>
        <row r="1316">
          <cell r="C1316" t="str">
            <v>DANONE_2014</v>
          </cell>
          <cell r="D1316" t="str">
            <v>FR0000120644</v>
          </cell>
          <cell r="E1316" t="str">
            <v>France</v>
          </cell>
          <cell r="F1316" t="str">
            <v>54</v>
          </cell>
          <cell r="G1316" t="str">
            <v>Consumer Non-Cyclicals</v>
          </cell>
        </row>
        <row r="1317">
          <cell r="C1317" t="str">
            <v>DANONE_2015</v>
          </cell>
          <cell r="D1317" t="str">
            <v>FR0000120644</v>
          </cell>
          <cell r="E1317" t="str">
            <v>France</v>
          </cell>
          <cell r="F1317" t="str">
            <v>54</v>
          </cell>
          <cell r="G1317" t="str">
            <v>Consumer Non-Cyclicals</v>
          </cell>
        </row>
        <row r="1318">
          <cell r="C1318" t="str">
            <v>DANONE_2016</v>
          </cell>
          <cell r="D1318" t="str">
            <v>FR0000120644</v>
          </cell>
          <cell r="E1318" t="str">
            <v>France</v>
          </cell>
          <cell r="F1318" t="str">
            <v>54</v>
          </cell>
          <cell r="G1318" t="str">
            <v>Consumer Non-Cyclicals</v>
          </cell>
        </row>
        <row r="1319">
          <cell r="C1319" t="str">
            <v>DANONE_2017</v>
          </cell>
          <cell r="D1319" t="str">
            <v>FR0000120644</v>
          </cell>
          <cell r="E1319" t="str">
            <v>France</v>
          </cell>
          <cell r="F1319" t="str">
            <v>54</v>
          </cell>
          <cell r="G1319" t="str">
            <v>Consumer Non-Cyclicals</v>
          </cell>
        </row>
        <row r="1320">
          <cell r="C1320" t="str">
            <v>DANONE_2018</v>
          </cell>
          <cell r="D1320" t="str">
            <v>FR0000120644</v>
          </cell>
          <cell r="E1320" t="str">
            <v>France</v>
          </cell>
          <cell r="F1320" t="str">
            <v>54</v>
          </cell>
          <cell r="G1320" t="str">
            <v>Consumer Non-Cyclicals</v>
          </cell>
        </row>
        <row r="1321">
          <cell r="C1321" t="str">
            <v>DANONE_2019</v>
          </cell>
          <cell r="D1321" t="str">
            <v>FR0000120644</v>
          </cell>
          <cell r="E1321" t="str">
            <v>France</v>
          </cell>
          <cell r="F1321" t="str">
            <v>54</v>
          </cell>
          <cell r="G1321" t="str">
            <v>Consumer Non-Cyclicals</v>
          </cell>
        </row>
        <row r="1322">
          <cell r="C1322" t="str">
            <v>DART GROUP_2011</v>
          </cell>
          <cell r="D1322" t="str">
            <v>GB00B1722W11</v>
          </cell>
          <cell r="E1322" t="str">
            <v>United Kingdom</v>
          </cell>
          <cell r="F1322" t="str">
            <v>52</v>
          </cell>
          <cell r="G1322" t="str">
            <v>Industrials</v>
          </cell>
        </row>
        <row r="1323">
          <cell r="C1323" t="str">
            <v>DART GROUP_2012</v>
          </cell>
          <cell r="D1323" t="str">
            <v>GB00B1722W11</v>
          </cell>
          <cell r="E1323" t="str">
            <v>United Kingdom</v>
          </cell>
          <cell r="F1323" t="str">
            <v>52</v>
          </cell>
          <cell r="G1323" t="str">
            <v>Industrials</v>
          </cell>
        </row>
        <row r="1324">
          <cell r="C1324" t="str">
            <v>DART GROUP_2013</v>
          </cell>
          <cell r="D1324" t="str">
            <v>GB00B1722W11</v>
          </cell>
          <cell r="E1324" t="str">
            <v>United Kingdom</v>
          </cell>
          <cell r="F1324" t="str">
            <v>52</v>
          </cell>
          <cell r="G1324" t="str">
            <v>Industrials</v>
          </cell>
        </row>
        <row r="1325">
          <cell r="C1325" t="str">
            <v>DART GROUP_2014</v>
          </cell>
          <cell r="D1325" t="str">
            <v>GB00B1722W11</v>
          </cell>
          <cell r="E1325" t="str">
            <v>United Kingdom</v>
          </cell>
          <cell r="F1325" t="str">
            <v>52</v>
          </cell>
          <cell r="G1325" t="str">
            <v>Industrials</v>
          </cell>
        </row>
        <row r="1326">
          <cell r="C1326" t="str">
            <v>DART GROUP_2015</v>
          </cell>
          <cell r="D1326" t="str">
            <v>GB00B1722W11</v>
          </cell>
          <cell r="E1326" t="str">
            <v>United Kingdom</v>
          </cell>
          <cell r="F1326" t="str">
            <v>52</v>
          </cell>
          <cell r="G1326" t="str">
            <v>Industrials</v>
          </cell>
        </row>
        <row r="1327">
          <cell r="C1327" t="str">
            <v>DART GROUP_2016</v>
          </cell>
          <cell r="D1327" t="str">
            <v>GB00B1722W11</v>
          </cell>
          <cell r="E1327" t="str">
            <v>United Kingdom</v>
          </cell>
          <cell r="F1327" t="str">
            <v>52</v>
          </cell>
          <cell r="G1327" t="str">
            <v>Industrials</v>
          </cell>
        </row>
        <row r="1328">
          <cell r="C1328" t="str">
            <v>DART GROUP_2017</v>
          </cell>
          <cell r="D1328" t="str">
            <v>GB00B1722W11</v>
          </cell>
          <cell r="E1328" t="str">
            <v>United Kingdom</v>
          </cell>
          <cell r="F1328" t="str">
            <v>52</v>
          </cell>
          <cell r="G1328" t="str">
            <v>Industrials</v>
          </cell>
        </row>
        <row r="1329">
          <cell r="C1329" t="str">
            <v>DART GROUP_2018</v>
          </cell>
          <cell r="D1329" t="str">
            <v>GB00B1722W11</v>
          </cell>
          <cell r="E1329" t="str">
            <v>United Kingdom</v>
          </cell>
          <cell r="F1329" t="str">
            <v>52</v>
          </cell>
          <cell r="G1329" t="str">
            <v>Industrials</v>
          </cell>
        </row>
        <row r="1330">
          <cell r="C1330" t="str">
            <v>DART GROUP_2019</v>
          </cell>
          <cell r="D1330" t="str">
            <v>GB00B1722W11</v>
          </cell>
          <cell r="E1330" t="str">
            <v>United Kingdom</v>
          </cell>
          <cell r="F1330" t="str">
            <v>52</v>
          </cell>
          <cell r="G1330" t="str">
            <v>Industrials</v>
          </cell>
        </row>
        <row r="1331">
          <cell r="C1331" t="str">
            <v>DASSAULT AVIATION_2011</v>
          </cell>
          <cell r="D1331" t="str">
            <v>FR0000121725</v>
          </cell>
          <cell r="E1331" t="str">
            <v>France</v>
          </cell>
          <cell r="F1331">
            <v>0</v>
          </cell>
          <cell r="G1331">
            <v>0</v>
          </cell>
        </row>
        <row r="1332">
          <cell r="C1332" t="str">
            <v>DASSAULT AVIATION_2012</v>
          </cell>
          <cell r="D1332" t="str">
            <v>FR0000121725</v>
          </cell>
          <cell r="E1332" t="str">
            <v>France</v>
          </cell>
          <cell r="F1332">
            <v>0</v>
          </cell>
          <cell r="G1332">
            <v>0</v>
          </cell>
        </row>
        <row r="1333">
          <cell r="C1333" t="str">
            <v>DASSAULT AVIATION_2013</v>
          </cell>
          <cell r="D1333" t="str">
            <v>FR0000121725</v>
          </cell>
          <cell r="E1333" t="str">
            <v>France</v>
          </cell>
          <cell r="F1333">
            <v>0</v>
          </cell>
          <cell r="G1333">
            <v>0</v>
          </cell>
        </row>
        <row r="1334">
          <cell r="C1334" t="str">
            <v>DASSAULT AVIATION_2014</v>
          </cell>
          <cell r="D1334" t="str">
            <v>FR0000121725</v>
          </cell>
          <cell r="E1334" t="str">
            <v>France</v>
          </cell>
          <cell r="F1334">
            <v>0</v>
          </cell>
          <cell r="G1334">
            <v>0</v>
          </cell>
        </row>
        <row r="1335">
          <cell r="C1335" t="str">
            <v>DASSAULT AVIATION_2015</v>
          </cell>
          <cell r="D1335" t="str">
            <v>FR0000121725</v>
          </cell>
          <cell r="E1335" t="str">
            <v>France</v>
          </cell>
          <cell r="F1335">
            <v>0</v>
          </cell>
          <cell r="G1335">
            <v>0</v>
          </cell>
        </row>
        <row r="1336">
          <cell r="C1336" t="str">
            <v>DASSAULT AVIATION_2016</v>
          </cell>
          <cell r="D1336" t="str">
            <v>FR0000121725</v>
          </cell>
          <cell r="E1336" t="str">
            <v>France</v>
          </cell>
          <cell r="F1336">
            <v>0</v>
          </cell>
          <cell r="G1336">
            <v>0</v>
          </cell>
        </row>
        <row r="1337">
          <cell r="C1337" t="str">
            <v>DASSAULT AVIATION_2017</v>
          </cell>
          <cell r="D1337" t="str">
            <v>FR0000121725</v>
          </cell>
          <cell r="E1337" t="str">
            <v>France</v>
          </cell>
          <cell r="F1337">
            <v>0</v>
          </cell>
          <cell r="G1337">
            <v>0</v>
          </cell>
        </row>
        <row r="1338">
          <cell r="C1338" t="str">
            <v>DCC_2011</v>
          </cell>
          <cell r="D1338" t="str">
            <v>IE0002424939</v>
          </cell>
          <cell r="E1338" t="str">
            <v>United Kingdom</v>
          </cell>
          <cell r="F1338" t="str">
            <v>54</v>
          </cell>
          <cell r="G1338" t="str">
            <v>Consumer Non-Cyclicals</v>
          </cell>
        </row>
        <row r="1339">
          <cell r="C1339" t="str">
            <v>DCC_2012</v>
          </cell>
          <cell r="D1339" t="str">
            <v>IE0002424939</v>
          </cell>
          <cell r="E1339" t="str">
            <v>United Kingdom</v>
          </cell>
          <cell r="F1339" t="str">
            <v>54</v>
          </cell>
          <cell r="G1339" t="str">
            <v>Consumer Non-Cyclicals</v>
          </cell>
        </row>
        <row r="1340">
          <cell r="C1340" t="str">
            <v>DCC_2013</v>
          </cell>
          <cell r="D1340" t="str">
            <v>IE0002424939</v>
          </cell>
          <cell r="E1340" t="str">
            <v>United Kingdom</v>
          </cell>
          <cell r="F1340" t="str">
            <v>54</v>
          </cell>
          <cell r="G1340" t="str">
            <v>Consumer Non-Cyclicals</v>
          </cell>
        </row>
        <row r="1341">
          <cell r="C1341" t="str">
            <v>DCC_2014</v>
          </cell>
          <cell r="D1341" t="str">
            <v>IE0002424939</v>
          </cell>
          <cell r="E1341" t="str">
            <v>United Kingdom</v>
          </cell>
          <cell r="F1341" t="str">
            <v>54</v>
          </cell>
          <cell r="G1341" t="str">
            <v>Consumer Non-Cyclicals</v>
          </cell>
        </row>
        <row r="1342">
          <cell r="C1342" t="str">
            <v>DCC_2015</v>
          </cell>
          <cell r="D1342" t="str">
            <v>IE0002424939</v>
          </cell>
          <cell r="E1342" t="str">
            <v>United Kingdom</v>
          </cell>
          <cell r="F1342" t="str">
            <v>54</v>
          </cell>
          <cell r="G1342" t="str">
            <v>Consumer Non-Cyclicals</v>
          </cell>
        </row>
        <row r="1343">
          <cell r="C1343" t="str">
            <v>DCC_2016</v>
          </cell>
          <cell r="D1343" t="str">
            <v>IE0002424939</v>
          </cell>
          <cell r="E1343" t="str">
            <v>United Kingdom</v>
          </cell>
          <cell r="F1343" t="str">
            <v>54</v>
          </cell>
          <cell r="G1343" t="str">
            <v>Consumer Non-Cyclicals</v>
          </cell>
        </row>
        <row r="1344">
          <cell r="C1344" t="str">
            <v>DCC_2017</v>
          </cell>
          <cell r="D1344" t="str">
            <v>IE0002424939</v>
          </cell>
          <cell r="E1344" t="str">
            <v>United Kingdom</v>
          </cell>
          <cell r="F1344" t="str">
            <v>54</v>
          </cell>
          <cell r="G1344" t="str">
            <v>Consumer Non-Cyclicals</v>
          </cell>
        </row>
        <row r="1345">
          <cell r="C1345" t="str">
            <v>DE LA RUE ORD_2011</v>
          </cell>
          <cell r="D1345" t="str">
            <v>GB00B3DGH821</v>
          </cell>
          <cell r="E1345" t="str">
            <v>United Kingdom</v>
          </cell>
          <cell r="F1345" t="str">
            <v>52</v>
          </cell>
          <cell r="G1345" t="str">
            <v>Industrials</v>
          </cell>
        </row>
        <row r="1346">
          <cell r="C1346" t="str">
            <v>DE LA RUE ORD_2012</v>
          </cell>
          <cell r="D1346" t="str">
            <v>GB00B3DGH821</v>
          </cell>
          <cell r="E1346" t="str">
            <v>United Kingdom</v>
          </cell>
          <cell r="F1346" t="str">
            <v>52</v>
          </cell>
          <cell r="G1346" t="str">
            <v>Industrials</v>
          </cell>
        </row>
        <row r="1347">
          <cell r="C1347" t="str">
            <v>DE LA RUE ORD_2013</v>
          </cell>
          <cell r="D1347" t="str">
            <v>GB00B3DGH821</v>
          </cell>
          <cell r="E1347" t="str">
            <v>United Kingdom</v>
          </cell>
          <cell r="F1347" t="str">
            <v>52</v>
          </cell>
          <cell r="G1347" t="str">
            <v>Industrials</v>
          </cell>
        </row>
        <row r="1348">
          <cell r="C1348" t="str">
            <v>DE LA RUE ORD_2014</v>
          </cell>
          <cell r="D1348" t="str">
            <v>GB00B3DGH821</v>
          </cell>
          <cell r="E1348" t="str">
            <v>United Kingdom</v>
          </cell>
          <cell r="F1348" t="str">
            <v>52</v>
          </cell>
          <cell r="G1348" t="str">
            <v>Industrials</v>
          </cell>
        </row>
        <row r="1349">
          <cell r="C1349" t="str">
            <v>DE LA RUE ORD_2015</v>
          </cell>
          <cell r="D1349" t="str">
            <v>GB00B3DGH821</v>
          </cell>
          <cell r="E1349" t="str">
            <v>United Kingdom</v>
          </cell>
          <cell r="F1349" t="str">
            <v>52</v>
          </cell>
          <cell r="G1349" t="str">
            <v>Industrials</v>
          </cell>
        </row>
        <row r="1350">
          <cell r="C1350" t="str">
            <v>DE LA RUE ORD_2016</v>
          </cell>
          <cell r="D1350" t="str">
            <v>GB00B3DGH821</v>
          </cell>
          <cell r="E1350" t="str">
            <v>United Kingdom</v>
          </cell>
          <cell r="F1350" t="str">
            <v>52</v>
          </cell>
          <cell r="G1350" t="str">
            <v>Industrials</v>
          </cell>
        </row>
        <row r="1351">
          <cell r="C1351" t="str">
            <v>DE LA RUE ORD_2017</v>
          </cell>
          <cell r="D1351" t="str">
            <v>GB00B3DGH821</v>
          </cell>
          <cell r="E1351" t="str">
            <v>United Kingdom</v>
          </cell>
          <cell r="F1351" t="str">
            <v>52</v>
          </cell>
          <cell r="G1351" t="str">
            <v>Industrials</v>
          </cell>
        </row>
        <row r="1352">
          <cell r="C1352" t="str">
            <v>DE LA RUE ORD_2018</v>
          </cell>
          <cell r="D1352" t="str">
            <v>GB00B3DGH821</v>
          </cell>
          <cell r="E1352" t="str">
            <v>United Kingdom</v>
          </cell>
          <cell r="F1352" t="str">
            <v>52</v>
          </cell>
          <cell r="G1352" t="str">
            <v>Industrials</v>
          </cell>
        </row>
        <row r="1353">
          <cell r="C1353" t="str">
            <v>DE LA RUE ORD_2019</v>
          </cell>
          <cell r="D1353" t="str">
            <v>GB00B3DGH821</v>
          </cell>
          <cell r="E1353" t="str">
            <v>United Kingdom</v>
          </cell>
          <cell r="F1353" t="str">
            <v>52</v>
          </cell>
          <cell r="G1353" t="str">
            <v>Industrials</v>
          </cell>
        </row>
        <row r="1354">
          <cell r="C1354" t="str">
            <v>DEBENHAMS_2011</v>
          </cell>
          <cell r="D1354" t="str">
            <v>GB00B126KH97</v>
          </cell>
          <cell r="E1354" t="str">
            <v>United Kingdom</v>
          </cell>
          <cell r="F1354" t="str">
            <v>53</v>
          </cell>
          <cell r="G1354" t="str">
            <v>Consumer Cyclicals</v>
          </cell>
        </row>
        <row r="1355">
          <cell r="C1355" t="str">
            <v>DEBENHAMS_2012</v>
          </cell>
          <cell r="D1355" t="str">
            <v>GB00B126KH97</v>
          </cell>
          <cell r="E1355" t="str">
            <v>United Kingdom</v>
          </cell>
          <cell r="F1355" t="str">
            <v>53</v>
          </cell>
          <cell r="G1355" t="str">
            <v>Consumer Cyclicals</v>
          </cell>
        </row>
        <row r="1356">
          <cell r="C1356" t="str">
            <v>DEBENHAMS_2013</v>
          </cell>
          <cell r="D1356" t="str">
            <v>GB00B126KH97</v>
          </cell>
          <cell r="E1356" t="str">
            <v>United Kingdom</v>
          </cell>
          <cell r="F1356" t="str">
            <v>53</v>
          </cell>
          <cell r="G1356" t="str">
            <v>Consumer Cyclicals</v>
          </cell>
        </row>
        <row r="1357">
          <cell r="C1357" t="str">
            <v>DEBENHAMS_2014</v>
          </cell>
          <cell r="D1357" t="str">
            <v>GB00B126KH97</v>
          </cell>
          <cell r="E1357" t="str">
            <v>United Kingdom</v>
          </cell>
          <cell r="F1357" t="str">
            <v>53</v>
          </cell>
          <cell r="G1357" t="str">
            <v>Consumer Cyclicals</v>
          </cell>
        </row>
        <row r="1358">
          <cell r="C1358" t="str">
            <v>DEBENHAMS_2015</v>
          </cell>
          <cell r="D1358" t="str">
            <v>GB00B126KH97</v>
          </cell>
          <cell r="E1358" t="str">
            <v>United Kingdom</v>
          </cell>
          <cell r="F1358" t="str">
            <v>53</v>
          </cell>
          <cell r="G1358" t="str">
            <v>Consumer Cyclicals</v>
          </cell>
        </row>
        <row r="1359">
          <cell r="C1359" t="str">
            <v>DEBENHAMS_2016</v>
          </cell>
          <cell r="D1359" t="str">
            <v>GB00B126KH97</v>
          </cell>
          <cell r="E1359" t="str">
            <v>United Kingdom</v>
          </cell>
          <cell r="F1359" t="str">
            <v>53</v>
          </cell>
          <cell r="G1359" t="str">
            <v>Consumer Cyclicals</v>
          </cell>
        </row>
        <row r="1360">
          <cell r="C1360" t="str">
            <v>DEBENHAMS_2017</v>
          </cell>
          <cell r="D1360" t="str">
            <v>GB00B126KH97</v>
          </cell>
          <cell r="E1360" t="str">
            <v>United Kingdom</v>
          </cell>
          <cell r="F1360" t="str">
            <v>53</v>
          </cell>
          <cell r="G1360" t="str">
            <v>Consumer Cyclicals</v>
          </cell>
        </row>
        <row r="1361">
          <cell r="C1361" t="str">
            <v>DEBENHAMS_2018</v>
          </cell>
          <cell r="D1361" t="str">
            <v>GB00B126KH97</v>
          </cell>
          <cell r="E1361" t="str">
            <v>United Kingdom</v>
          </cell>
          <cell r="F1361" t="str">
            <v>53</v>
          </cell>
          <cell r="G1361" t="str">
            <v>Consumer Cyclicals</v>
          </cell>
        </row>
        <row r="1362">
          <cell r="C1362" t="str">
            <v>DECHRA PHARMACEUTICALS_2011</v>
          </cell>
          <cell r="D1362" t="str">
            <v>GB0009633180</v>
          </cell>
          <cell r="E1362" t="str">
            <v>United Kingdom</v>
          </cell>
          <cell r="F1362" t="str">
            <v>56</v>
          </cell>
          <cell r="G1362" t="str">
            <v>Healthcare</v>
          </cell>
        </row>
        <row r="1363">
          <cell r="C1363" t="str">
            <v>DECHRA PHARMACEUTICALS_2012</v>
          </cell>
          <cell r="D1363" t="str">
            <v>GB0009633180</v>
          </cell>
          <cell r="E1363" t="str">
            <v>United Kingdom</v>
          </cell>
          <cell r="F1363" t="str">
            <v>56</v>
          </cell>
          <cell r="G1363" t="str">
            <v>Healthcare</v>
          </cell>
        </row>
        <row r="1364">
          <cell r="C1364" t="str">
            <v>DECHRA PHARMACEUTICALS_2013</v>
          </cell>
          <cell r="D1364" t="str">
            <v>GB0009633180</v>
          </cell>
          <cell r="E1364" t="str">
            <v>United Kingdom</v>
          </cell>
          <cell r="F1364" t="str">
            <v>56</v>
          </cell>
          <cell r="G1364" t="str">
            <v>Healthcare</v>
          </cell>
        </row>
        <row r="1365">
          <cell r="C1365" t="str">
            <v>DECHRA PHARMACEUTICALS_2014</v>
          </cell>
          <cell r="D1365" t="str">
            <v>GB0009633180</v>
          </cell>
          <cell r="E1365" t="str">
            <v>United Kingdom</v>
          </cell>
          <cell r="F1365" t="str">
            <v>56</v>
          </cell>
          <cell r="G1365" t="str">
            <v>Healthcare</v>
          </cell>
        </row>
        <row r="1366">
          <cell r="C1366" t="str">
            <v>DECHRA PHARMACEUTICALS_2015</v>
          </cell>
          <cell r="D1366" t="str">
            <v>GB0009633180</v>
          </cell>
          <cell r="E1366" t="str">
            <v>United Kingdom</v>
          </cell>
          <cell r="F1366" t="str">
            <v>56</v>
          </cell>
          <cell r="G1366" t="str">
            <v>Healthcare</v>
          </cell>
        </row>
        <row r="1367">
          <cell r="C1367" t="str">
            <v>DECHRA PHARMACEUTICALS_2016</v>
          </cell>
          <cell r="D1367" t="str">
            <v>GB0009633180</v>
          </cell>
          <cell r="E1367" t="str">
            <v>United Kingdom</v>
          </cell>
          <cell r="F1367" t="str">
            <v>56</v>
          </cell>
          <cell r="G1367" t="str">
            <v>Healthcare</v>
          </cell>
        </row>
        <row r="1368">
          <cell r="C1368" t="str">
            <v>DECHRA PHARMACEUTICALS_2017</v>
          </cell>
          <cell r="D1368" t="str">
            <v>GB0009633180</v>
          </cell>
          <cell r="E1368" t="str">
            <v>United Kingdom</v>
          </cell>
          <cell r="F1368" t="str">
            <v>56</v>
          </cell>
          <cell r="G1368" t="str">
            <v>Healthcare</v>
          </cell>
        </row>
        <row r="1369">
          <cell r="C1369" t="str">
            <v>DECHRA PHARMACEUTICALS_2018</v>
          </cell>
          <cell r="D1369" t="str">
            <v>GB0009633180</v>
          </cell>
          <cell r="E1369" t="str">
            <v>United Kingdom</v>
          </cell>
          <cell r="F1369" t="str">
            <v>56</v>
          </cell>
          <cell r="G1369" t="str">
            <v>Healthcare</v>
          </cell>
        </row>
        <row r="1370">
          <cell r="C1370" t="str">
            <v>DECHRA PHARMACEUTICALS_2019</v>
          </cell>
          <cell r="D1370" t="str">
            <v>GB0009633180</v>
          </cell>
          <cell r="E1370" t="str">
            <v>United Kingdom</v>
          </cell>
          <cell r="F1370" t="str">
            <v>56</v>
          </cell>
          <cell r="G1370" t="str">
            <v>Healthcare</v>
          </cell>
        </row>
        <row r="1371">
          <cell r="C1371" t="str">
            <v>DEMANT_2011</v>
          </cell>
          <cell r="D1371" t="str">
            <v>DK0060738599</v>
          </cell>
          <cell r="E1371" t="str">
            <v>Denmark</v>
          </cell>
          <cell r="F1371" t="str">
            <v>56</v>
          </cell>
          <cell r="G1371" t="str">
            <v>Healthcare</v>
          </cell>
        </row>
        <row r="1372">
          <cell r="C1372" t="str">
            <v>DEMANT_2012</v>
          </cell>
          <cell r="D1372" t="str">
            <v>DK0060738599</v>
          </cell>
          <cell r="E1372" t="str">
            <v>Denmark</v>
          </cell>
          <cell r="F1372" t="str">
            <v>56</v>
          </cell>
          <cell r="G1372" t="str">
            <v>Healthcare</v>
          </cell>
        </row>
        <row r="1373">
          <cell r="C1373" t="str">
            <v>DEMANT_2013</v>
          </cell>
          <cell r="D1373" t="str">
            <v>DK0060738599</v>
          </cell>
          <cell r="E1373" t="str">
            <v>Denmark</v>
          </cell>
          <cell r="F1373" t="str">
            <v>56</v>
          </cell>
          <cell r="G1373" t="str">
            <v>Healthcare</v>
          </cell>
        </row>
        <row r="1374">
          <cell r="C1374" t="str">
            <v>DEMANT_2014</v>
          </cell>
          <cell r="D1374" t="str">
            <v>DK0060738599</v>
          </cell>
          <cell r="E1374" t="str">
            <v>Denmark</v>
          </cell>
          <cell r="F1374" t="str">
            <v>56</v>
          </cell>
          <cell r="G1374" t="str">
            <v>Healthcare</v>
          </cell>
        </row>
        <row r="1375">
          <cell r="C1375" t="str">
            <v>DEMANT_2015</v>
          </cell>
          <cell r="D1375" t="str">
            <v>DK0060738599</v>
          </cell>
          <cell r="E1375" t="str">
            <v>Denmark</v>
          </cell>
          <cell r="F1375" t="str">
            <v>56</v>
          </cell>
          <cell r="G1375" t="str">
            <v>Healthcare</v>
          </cell>
        </row>
        <row r="1376">
          <cell r="C1376" t="str">
            <v>DEMANT_2016</v>
          </cell>
          <cell r="D1376" t="str">
            <v>DK0060738599</v>
          </cell>
          <cell r="E1376" t="str">
            <v>Denmark</v>
          </cell>
          <cell r="F1376" t="str">
            <v>56</v>
          </cell>
          <cell r="G1376" t="str">
            <v>Healthcare</v>
          </cell>
        </row>
        <row r="1377">
          <cell r="C1377" t="str">
            <v>DEMANT_2017</v>
          </cell>
          <cell r="D1377" t="str">
            <v>DK0060738599</v>
          </cell>
          <cell r="E1377" t="str">
            <v>Denmark</v>
          </cell>
          <cell r="F1377" t="str">
            <v>56</v>
          </cell>
          <cell r="G1377" t="str">
            <v>Healthcare</v>
          </cell>
        </row>
        <row r="1378">
          <cell r="C1378" t="str">
            <v>DEMANT_2018</v>
          </cell>
          <cell r="D1378" t="str">
            <v>DK0060738599</v>
          </cell>
          <cell r="E1378" t="str">
            <v>Denmark</v>
          </cell>
          <cell r="F1378" t="str">
            <v>56</v>
          </cell>
          <cell r="G1378" t="str">
            <v>Healthcare</v>
          </cell>
        </row>
        <row r="1379">
          <cell r="C1379" t="str">
            <v>DEMANT_2019</v>
          </cell>
          <cell r="D1379" t="str">
            <v>DK0060738599</v>
          </cell>
          <cell r="E1379" t="str">
            <v>Denmark</v>
          </cell>
          <cell r="F1379" t="str">
            <v>56</v>
          </cell>
          <cell r="G1379" t="str">
            <v>Healthcare</v>
          </cell>
        </row>
        <row r="1380">
          <cell r="C1380" t="str">
            <v>DERICHEBOURG_2011</v>
          </cell>
          <cell r="D1380" t="str">
            <v>FR0000053381</v>
          </cell>
          <cell r="E1380" t="str">
            <v>France</v>
          </cell>
          <cell r="F1380" t="str">
            <v>52</v>
          </cell>
          <cell r="G1380" t="str">
            <v>Industrials</v>
          </cell>
        </row>
        <row r="1381">
          <cell r="C1381" t="str">
            <v>DERICHEBOURG_2012</v>
          </cell>
          <cell r="D1381" t="str">
            <v>FR0000053381</v>
          </cell>
          <cell r="E1381" t="str">
            <v>France</v>
          </cell>
          <cell r="F1381" t="str">
            <v>52</v>
          </cell>
          <cell r="G1381" t="str">
            <v>Industrials</v>
          </cell>
        </row>
        <row r="1382">
          <cell r="C1382" t="str">
            <v>DERICHEBOURG_2013</v>
          </cell>
          <cell r="D1382" t="str">
            <v>FR0000053381</v>
          </cell>
          <cell r="E1382" t="str">
            <v>France</v>
          </cell>
          <cell r="F1382" t="str">
            <v>52</v>
          </cell>
          <cell r="G1382" t="str">
            <v>Industrials</v>
          </cell>
        </row>
        <row r="1383">
          <cell r="C1383" t="str">
            <v>DERICHEBOURG_2014</v>
          </cell>
          <cell r="D1383" t="str">
            <v>FR0000053381</v>
          </cell>
          <cell r="E1383" t="str">
            <v>France</v>
          </cell>
          <cell r="F1383" t="str">
            <v>52</v>
          </cell>
          <cell r="G1383" t="str">
            <v>Industrials</v>
          </cell>
        </row>
        <row r="1384">
          <cell r="C1384" t="str">
            <v>DERICHEBOURG_2015</v>
          </cell>
          <cell r="D1384" t="str">
            <v>FR0000053381</v>
          </cell>
          <cell r="E1384" t="str">
            <v>France</v>
          </cell>
          <cell r="F1384" t="str">
            <v>52</v>
          </cell>
          <cell r="G1384" t="str">
            <v>Industrials</v>
          </cell>
        </row>
        <row r="1385">
          <cell r="C1385" t="str">
            <v>DERICHEBOURG_2016</v>
          </cell>
          <cell r="D1385" t="str">
            <v>FR0000053381</v>
          </cell>
          <cell r="E1385" t="str">
            <v>France</v>
          </cell>
          <cell r="F1385" t="str">
            <v>52</v>
          </cell>
          <cell r="G1385" t="str">
            <v>Industrials</v>
          </cell>
        </row>
        <row r="1386">
          <cell r="C1386" t="str">
            <v>DERICHEBOURG_2017</v>
          </cell>
          <cell r="D1386" t="str">
            <v>FR0000053381</v>
          </cell>
          <cell r="E1386" t="str">
            <v>France</v>
          </cell>
          <cell r="F1386" t="str">
            <v>52</v>
          </cell>
          <cell r="G1386" t="str">
            <v>Industrials</v>
          </cell>
        </row>
        <row r="1387">
          <cell r="C1387" t="str">
            <v>DEUTSCHE POST_2011</v>
          </cell>
          <cell r="D1387" t="str">
            <v>DE0005552004</v>
          </cell>
          <cell r="E1387" t="str">
            <v>Germany</v>
          </cell>
          <cell r="F1387" t="str">
            <v>52</v>
          </cell>
          <cell r="G1387" t="str">
            <v>Industrials</v>
          </cell>
        </row>
        <row r="1388">
          <cell r="C1388" t="str">
            <v>DEUTSCHE POST_2012</v>
          </cell>
          <cell r="D1388" t="str">
            <v>DE0005552004</v>
          </cell>
          <cell r="E1388" t="str">
            <v>Germany</v>
          </cell>
          <cell r="F1388" t="str">
            <v>52</v>
          </cell>
          <cell r="G1388" t="str">
            <v>Industrials</v>
          </cell>
        </row>
        <row r="1389">
          <cell r="C1389" t="str">
            <v>DEUTSCHE POST_2013</v>
          </cell>
          <cell r="D1389" t="str">
            <v>DE0005552004</v>
          </cell>
          <cell r="E1389" t="str">
            <v>Germany</v>
          </cell>
          <cell r="F1389" t="str">
            <v>52</v>
          </cell>
          <cell r="G1389" t="str">
            <v>Industrials</v>
          </cell>
        </row>
        <row r="1390">
          <cell r="C1390" t="str">
            <v>DEUTSCHE POST_2014</v>
          </cell>
          <cell r="D1390" t="str">
            <v>DE0005552004</v>
          </cell>
          <cell r="E1390" t="str">
            <v>Germany</v>
          </cell>
          <cell r="F1390" t="str">
            <v>52</v>
          </cell>
          <cell r="G1390" t="str">
            <v>Industrials</v>
          </cell>
        </row>
        <row r="1391">
          <cell r="C1391" t="str">
            <v>DEUTSCHE POST_2015</v>
          </cell>
          <cell r="D1391" t="str">
            <v>DE0005552004</v>
          </cell>
          <cell r="E1391" t="str">
            <v>Germany</v>
          </cell>
          <cell r="F1391" t="str">
            <v>52</v>
          </cell>
          <cell r="G1391" t="str">
            <v>Industrials</v>
          </cell>
        </row>
        <row r="1392">
          <cell r="C1392" t="str">
            <v>DEUTSCHE POST_2016</v>
          </cell>
          <cell r="D1392" t="str">
            <v>DE0005552004</v>
          </cell>
          <cell r="E1392" t="str">
            <v>Germany</v>
          </cell>
          <cell r="F1392" t="str">
            <v>52</v>
          </cell>
          <cell r="G1392" t="str">
            <v>Industrials</v>
          </cell>
        </row>
        <row r="1393">
          <cell r="C1393" t="str">
            <v>DEUTSCHE POST_2017</v>
          </cell>
          <cell r="D1393" t="str">
            <v>DE0005552004</v>
          </cell>
          <cell r="E1393" t="str">
            <v>Germany</v>
          </cell>
          <cell r="F1393" t="str">
            <v>52</v>
          </cell>
          <cell r="G1393" t="str">
            <v>Industrials</v>
          </cell>
        </row>
        <row r="1394">
          <cell r="C1394" t="str">
            <v>DEUTSCHE TELEKOM_2011</v>
          </cell>
          <cell r="D1394" t="str">
            <v>DE0005557508</v>
          </cell>
          <cell r="E1394" t="str">
            <v>Germany</v>
          </cell>
          <cell r="F1394" t="str">
            <v>57</v>
          </cell>
          <cell r="G1394" t="str">
            <v>Technology</v>
          </cell>
        </row>
        <row r="1395">
          <cell r="C1395" t="str">
            <v>DEUTSCHE TELEKOM_2012</v>
          </cell>
          <cell r="D1395" t="str">
            <v>DE0005557508</v>
          </cell>
          <cell r="E1395" t="str">
            <v>Germany</v>
          </cell>
          <cell r="F1395" t="str">
            <v>57</v>
          </cell>
          <cell r="G1395" t="str">
            <v>Technology</v>
          </cell>
        </row>
        <row r="1396">
          <cell r="C1396" t="str">
            <v>DEUTSCHE TELEKOM_2013</v>
          </cell>
          <cell r="D1396" t="str">
            <v>DE0005557508</v>
          </cell>
          <cell r="E1396" t="str">
            <v>Germany</v>
          </cell>
          <cell r="F1396" t="str">
            <v>57</v>
          </cell>
          <cell r="G1396" t="str">
            <v>Technology</v>
          </cell>
        </row>
        <row r="1397">
          <cell r="C1397" t="str">
            <v>DEUTSCHE TELEKOM_2014</v>
          </cell>
          <cell r="D1397" t="str">
            <v>DE0005557508</v>
          </cell>
          <cell r="E1397" t="str">
            <v>Germany</v>
          </cell>
          <cell r="F1397" t="str">
            <v>57</v>
          </cell>
          <cell r="G1397" t="str">
            <v>Technology</v>
          </cell>
        </row>
        <row r="1398">
          <cell r="C1398" t="str">
            <v>DEUTSCHE TELEKOM_2015</v>
          </cell>
          <cell r="D1398" t="str">
            <v>DE0005557508</v>
          </cell>
          <cell r="E1398" t="str">
            <v>Germany</v>
          </cell>
          <cell r="F1398" t="str">
            <v>57</v>
          </cell>
          <cell r="G1398" t="str">
            <v>Technology</v>
          </cell>
        </row>
        <row r="1399">
          <cell r="C1399" t="str">
            <v>DEUTSCHE TELEKOM_2016</v>
          </cell>
          <cell r="D1399" t="str">
            <v>DE0005557508</v>
          </cell>
          <cell r="E1399" t="str">
            <v>Germany</v>
          </cell>
          <cell r="F1399" t="str">
            <v>57</v>
          </cell>
          <cell r="G1399" t="str">
            <v>Technology</v>
          </cell>
        </row>
        <row r="1400">
          <cell r="C1400" t="str">
            <v>DEUTSCHE TELEKOM_2017</v>
          </cell>
          <cell r="D1400" t="str">
            <v>DE0005557508</v>
          </cell>
          <cell r="E1400" t="str">
            <v>Germany</v>
          </cell>
          <cell r="F1400" t="str">
            <v>57</v>
          </cell>
          <cell r="G1400" t="str">
            <v>Technology</v>
          </cell>
        </row>
        <row r="1401">
          <cell r="C1401" t="str">
            <v>DEUTSCHE TELEKOM_2018</v>
          </cell>
          <cell r="D1401" t="str">
            <v>DE0005557508</v>
          </cell>
          <cell r="E1401" t="str">
            <v>Germany</v>
          </cell>
          <cell r="F1401" t="str">
            <v>57</v>
          </cell>
          <cell r="G1401" t="str">
            <v>Technology</v>
          </cell>
        </row>
        <row r="1402">
          <cell r="C1402" t="str">
            <v>DEUTSCHE TELEKOM_2019</v>
          </cell>
          <cell r="D1402" t="str">
            <v>DE0005557508</v>
          </cell>
          <cell r="E1402" t="str">
            <v>Germany</v>
          </cell>
          <cell r="F1402" t="str">
            <v>57</v>
          </cell>
          <cell r="G1402" t="str">
            <v>Technology</v>
          </cell>
        </row>
        <row r="1403">
          <cell r="C1403" t="str">
            <v>DFDS_2011</v>
          </cell>
          <cell r="D1403" t="str">
            <v>DK0060655629</v>
          </cell>
          <cell r="E1403" t="str">
            <v>Denmark</v>
          </cell>
          <cell r="F1403" t="str">
            <v>52</v>
          </cell>
          <cell r="G1403" t="str">
            <v>Industrials</v>
          </cell>
        </row>
        <row r="1404">
          <cell r="C1404" t="str">
            <v>DFDS_2012</v>
          </cell>
          <cell r="D1404" t="str">
            <v>DK0060655629</v>
          </cell>
          <cell r="E1404" t="str">
            <v>Denmark</v>
          </cell>
          <cell r="F1404" t="str">
            <v>52</v>
          </cell>
          <cell r="G1404" t="str">
            <v>Industrials</v>
          </cell>
        </row>
        <row r="1405">
          <cell r="C1405" t="str">
            <v>DFDS_2013</v>
          </cell>
          <cell r="D1405" t="str">
            <v>DK0060655629</v>
          </cell>
          <cell r="E1405" t="str">
            <v>Denmark</v>
          </cell>
          <cell r="F1405" t="str">
            <v>52</v>
          </cell>
          <cell r="G1405" t="str">
            <v>Industrials</v>
          </cell>
        </row>
        <row r="1406">
          <cell r="C1406" t="str">
            <v>DFDS_2014</v>
          </cell>
          <cell r="D1406" t="str">
            <v>DK0060655629</v>
          </cell>
          <cell r="E1406" t="str">
            <v>Denmark</v>
          </cell>
          <cell r="F1406" t="str">
            <v>52</v>
          </cell>
          <cell r="G1406" t="str">
            <v>Industrials</v>
          </cell>
        </row>
        <row r="1407">
          <cell r="C1407" t="str">
            <v>DFDS_2015</v>
          </cell>
          <cell r="D1407" t="str">
            <v>DK0060655629</v>
          </cell>
          <cell r="E1407" t="str">
            <v>Denmark</v>
          </cell>
          <cell r="F1407" t="str">
            <v>52</v>
          </cell>
          <cell r="G1407" t="str">
            <v>Industrials</v>
          </cell>
        </row>
        <row r="1408">
          <cell r="C1408" t="str">
            <v>DFDS_2016</v>
          </cell>
          <cell r="D1408" t="str">
            <v>DK0060655629</v>
          </cell>
          <cell r="E1408" t="str">
            <v>Denmark</v>
          </cell>
          <cell r="F1408" t="str">
            <v>52</v>
          </cell>
          <cell r="G1408" t="str">
            <v>Industrials</v>
          </cell>
        </row>
        <row r="1409">
          <cell r="C1409" t="str">
            <v>DFDS_2017</v>
          </cell>
          <cell r="D1409" t="str">
            <v>DK0060655629</v>
          </cell>
          <cell r="E1409" t="str">
            <v>Denmark</v>
          </cell>
          <cell r="F1409" t="str">
            <v>52</v>
          </cell>
          <cell r="G1409" t="str">
            <v>Industrials</v>
          </cell>
        </row>
        <row r="1410">
          <cell r="C1410" t="str">
            <v>DFDS_2018</v>
          </cell>
          <cell r="D1410" t="str">
            <v>DK0060655629</v>
          </cell>
          <cell r="E1410" t="str">
            <v>Denmark</v>
          </cell>
          <cell r="F1410" t="str">
            <v>52</v>
          </cell>
          <cell r="G1410" t="str">
            <v>Industrials</v>
          </cell>
        </row>
        <row r="1411">
          <cell r="C1411" t="str">
            <v>DIAGEO_2011</v>
          </cell>
          <cell r="D1411" t="str">
            <v>GB0002374006</v>
          </cell>
          <cell r="E1411" t="str">
            <v>United Kingdom</v>
          </cell>
          <cell r="F1411" t="str">
            <v>54</v>
          </cell>
          <cell r="G1411" t="str">
            <v>Consumer Non-Cyclicals</v>
          </cell>
        </row>
        <row r="1412">
          <cell r="C1412" t="str">
            <v>DIAGEO_2012</v>
          </cell>
          <cell r="D1412" t="str">
            <v>GB0002374006</v>
          </cell>
          <cell r="E1412" t="str">
            <v>United Kingdom</v>
          </cell>
          <cell r="F1412" t="str">
            <v>54</v>
          </cell>
          <cell r="G1412" t="str">
            <v>Consumer Non-Cyclicals</v>
          </cell>
        </row>
        <row r="1413">
          <cell r="C1413" t="str">
            <v>DIAGEO_2013</v>
          </cell>
          <cell r="D1413" t="str">
            <v>GB0002374006</v>
          </cell>
          <cell r="E1413" t="str">
            <v>United Kingdom</v>
          </cell>
          <cell r="F1413" t="str">
            <v>54</v>
          </cell>
          <cell r="G1413" t="str">
            <v>Consumer Non-Cyclicals</v>
          </cell>
        </row>
        <row r="1414">
          <cell r="C1414" t="str">
            <v>DIAGEO_2014</v>
          </cell>
          <cell r="D1414" t="str">
            <v>GB0002374006</v>
          </cell>
          <cell r="E1414" t="str">
            <v>United Kingdom</v>
          </cell>
          <cell r="F1414" t="str">
            <v>54</v>
          </cell>
          <cell r="G1414" t="str">
            <v>Consumer Non-Cyclicals</v>
          </cell>
        </row>
        <row r="1415">
          <cell r="C1415" t="str">
            <v>DIAGEO_2015</v>
          </cell>
          <cell r="D1415" t="str">
            <v>GB0002374006</v>
          </cell>
          <cell r="E1415" t="str">
            <v>United Kingdom</v>
          </cell>
          <cell r="F1415" t="str">
            <v>54</v>
          </cell>
          <cell r="G1415" t="str">
            <v>Consumer Non-Cyclicals</v>
          </cell>
        </row>
        <row r="1416">
          <cell r="C1416" t="str">
            <v>DIAGEO_2016</v>
          </cell>
          <cell r="D1416" t="str">
            <v>GB0002374006</v>
          </cell>
          <cell r="E1416" t="str">
            <v>United Kingdom</v>
          </cell>
          <cell r="F1416" t="str">
            <v>54</v>
          </cell>
          <cell r="G1416" t="str">
            <v>Consumer Non-Cyclicals</v>
          </cell>
        </row>
        <row r="1417">
          <cell r="C1417" t="str">
            <v>DIAGEO_2017</v>
          </cell>
          <cell r="D1417" t="str">
            <v>GB0002374006</v>
          </cell>
          <cell r="E1417" t="str">
            <v>United Kingdom</v>
          </cell>
          <cell r="F1417" t="str">
            <v>54</v>
          </cell>
          <cell r="G1417" t="str">
            <v>Consumer Non-Cyclicals</v>
          </cell>
        </row>
        <row r="1418">
          <cell r="C1418" t="str">
            <v>DIAGEO_2018</v>
          </cell>
          <cell r="D1418" t="str">
            <v>GB0002374006</v>
          </cell>
          <cell r="E1418" t="str">
            <v>United Kingdom</v>
          </cell>
          <cell r="F1418" t="str">
            <v>54</v>
          </cell>
          <cell r="G1418" t="str">
            <v>Consumer Non-Cyclicals</v>
          </cell>
        </row>
        <row r="1419">
          <cell r="C1419" t="str">
            <v>DIAGEO_2019</v>
          </cell>
          <cell r="D1419" t="str">
            <v>GB0002374006</v>
          </cell>
          <cell r="E1419" t="str">
            <v>United Kingdom</v>
          </cell>
          <cell r="F1419" t="str">
            <v>54</v>
          </cell>
          <cell r="G1419" t="str">
            <v>Consumer Non-Cyclicals</v>
          </cell>
        </row>
        <row r="1420">
          <cell r="C1420" t="str">
            <v>DIALIGHT_2011</v>
          </cell>
          <cell r="D1420" t="str">
            <v>GB0033057794</v>
          </cell>
          <cell r="E1420" t="str">
            <v>United Kingdom</v>
          </cell>
          <cell r="F1420" t="str">
            <v>52</v>
          </cell>
          <cell r="G1420" t="str">
            <v>Industrials</v>
          </cell>
        </row>
        <row r="1421">
          <cell r="C1421" t="str">
            <v>DIALIGHT_2012</v>
          </cell>
          <cell r="D1421" t="str">
            <v>GB0033057794</v>
          </cell>
          <cell r="E1421" t="str">
            <v>United Kingdom</v>
          </cell>
          <cell r="F1421" t="str">
            <v>52</v>
          </cell>
          <cell r="G1421" t="str">
            <v>Industrials</v>
          </cell>
        </row>
        <row r="1422">
          <cell r="C1422" t="str">
            <v>DIALIGHT_2013</v>
          </cell>
          <cell r="D1422" t="str">
            <v>GB0033057794</v>
          </cell>
          <cell r="E1422" t="str">
            <v>United Kingdom</v>
          </cell>
          <cell r="F1422" t="str">
            <v>52</v>
          </cell>
          <cell r="G1422" t="str">
            <v>Industrials</v>
          </cell>
        </row>
        <row r="1423">
          <cell r="C1423" t="str">
            <v>DIALIGHT_2014</v>
          </cell>
          <cell r="D1423" t="str">
            <v>GB0033057794</v>
          </cell>
          <cell r="E1423" t="str">
            <v>United Kingdom</v>
          </cell>
          <cell r="F1423" t="str">
            <v>52</v>
          </cell>
          <cell r="G1423" t="str">
            <v>Industrials</v>
          </cell>
        </row>
        <row r="1424">
          <cell r="C1424" t="str">
            <v>DIALIGHT_2015</v>
          </cell>
          <cell r="D1424" t="str">
            <v>GB0033057794</v>
          </cell>
          <cell r="E1424" t="str">
            <v>United Kingdom</v>
          </cell>
          <cell r="F1424" t="str">
            <v>52</v>
          </cell>
          <cell r="G1424" t="str">
            <v>Industrials</v>
          </cell>
        </row>
        <row r="1425">
          <cell r="C1425" t="str">
            <v>DIALIGHT_2016</v>
          </cell>
          <cell r="D1425" t="str">
            <v>GB0033057794</v>
          </cell>
          <cell r="E1425" t="str">
            <v>United Kingdom</v>
          </cell>
          <cell r="F1425" t="str">
            <v>52</v>
          </cell>
          <cell r="G1425" t="str">
            <v>Industrials</v>
          </cell>
        </row>
        <row r="1426">
          <cell r="C1426" t="str">
            <v>DIALIGHT_2017</v>
          </cell>
          <cell r="D1426" t="str">
            <v>GB0033057794</v>
          </cell>
          <cell r="E1426" t="str">
            <v>United Kingdom</v>
          </cell>
          <cell r="F1426" t="str">
            <v>52</v>
          </cell>
          <cell r="G1426" t="str">
            <v>Industrials</v>
          </cell>
        </row>
        <row r="1427">
          <cell r="C1427" t="str">
            <v>DIALIGHT_2018</v>
          </cell>
          <cell r="D1427" t="str">
            <v>GB0033057794</v>
          </cell>
          <cell r="E1427" t="str">
            <v>United Kingdom</v>
          </cell>
          <cell r="F1427" t="str">
            <v>52</v>
          </cell>
          <cell r="G1427" t="str">
            <v>Industrials</v>
          </cell>
        </row>
        <row r="1428">
          <cell r="C1428" t="str">
            <v>DIALIGHT_2019</v>
          </cell>
          <cell r="D1428" t="str">
            <v>GB0033057794</v>
          </cell>
          <cell r="E1428" t="str">
            <v>United Kingdom</v>
          </cell>
          <cell r="F1428" t="str">
            <v>52</v>
          </cell>
          <cell r="G1428" t="str">
            <v>Industrials</v>
          </cell>
        </row>
        <row r="1429">
          <cell r="C1429" t="str">
            <v>DIEBOLD NIXDORF_2011</v>
          </cell>
          <cell r="D1429" t="str">
            <v>DE000A0CAYB2</v>
          </cell>
          <cell r="E1429" t="str">
            <v>Germany</v>
          </cell>
          <cell r="F1429" t="str">
            <v>57</v>
          </cell>
          <cell r="G1429" t="str">
            <v>Technology</v>
          </cell>
        </row>
        <row r="1430">
          <cell r="C1430" t="str">
            <v>DIEBOLD NIXDORF_2012</v>
          </cell>
          <cell r="D1430" t="str">
            <v>DE000A0CAYB2</v>
          </cell>
          <cell r="E1430" t="str">
            <v>Germany</v>
          </cell>
          <cell r="F1430" t="str">
            <v>57</v>
          </cell>
          <cell r="G1430" t="str">
            <v>Technology</v>
          </cell>
        </row>
        <row r="1431">
          <cell r="C1431" t="str">
            <v>DIEBOLD NIXDORF_2013</v>
          </cell>
          <cell r="D1431" t="str">
            <v>DE000A0CAYB2</v>
          </cell>
          <cell r="E1431" t="str">
            <v>Germany</v>
          </cell>
          <cell r="F1431" t="str">
            <v>57</v>
          </cell>
          <cell r="G1431" t="str">
            <v>Technology</v>
          </cell>
        </row>
        <row r="1432">
          <cell r="C1432" t="str">
            <v>DIEBOLD NIXDORF_2014</v>
          </cell>
          <cell r="D1432" t="str">
            <v>DE000A0CAYB2</v>
          </cell>
          <cell r="E1432" t="str">
            <v>Germany</v>
          </cell>
          <cell r="F1432" t="str">
            <v>57</v>
          </cell>
          <cell r="G1432" t="str">
            <v>Technology</v>
          </cell>
        </row>
        <row r="1433">
          <cell r="C1433" t="str">
            <v>DIEBOLD NIXDORF_2015</v>
          </cell>
          <cell r="D1433" t="str">
            <v>DE000A0CAYB2</v>
          </cell>
          <cell r="E1433" t="str">
            <v>Germany</v>
          </cell>
          <cell r="F1433" t="str">
            <v>57</v>
          </cell>
          <cell r="G1433" t="str">
            <v>Technology</v>
          </cell>
        </row>
        <row r="1434">
          <cell r="C1434" t="str">
            <v>DIEBOLD NIXDORF_2016</v>
          </cell>
          <cell r="D1434" t="str">
            <v>DE000A0CAYB2</v>
          </cell>
          <cell r="E1434" t="str">
            <v>Germany</v>
          </cell>
          <cell r="F1434" t="str">
            <v>57</v>
          </cell>
          <cell r="G1434" t="str">
            <v>Technology</v>
          </cell>
        </row>
        <row r="1435">
          <cell r="C1435" t="str">
            <v>DIEBOLD NIXDORF_2017</v>
          </cell>
          <cell r="D1435" t="str">
            <v>DE000A0CAYB2</v>
          </cell>
          <cell r="E1435" t="str">
            <v>Germany</v>
          </cell>
          <cell r="F1435" t="str">
            <v>57</v>
          </cell>
          <cell r="G1435" t="str">
            <v>Technology</v>
          </cell>
        </row>
        <row r="1436">
          <cell r="C1436" t="str">
            <v>DIEBOLD NIXDORF_2018</v>
          </cell>
          <cell r="D1436" t="str">
            <v>DE000A0CAYB2</v>
          </cell>
          <cell r="E1436" t="str">
            <v>Germany</v>
          </cell>
          <cell r="F1436" t="str">
            <v>57</v>
          </cell>
          <cell r="G1436" t="str">
            <v>Technology</v>
          </cell>
        </row>
        <row r="1437">
          <cell r="C1437" t="str">
            <v>DIEBOLD NIXDORF_2019</v>
          </cell>
          <cell r="D1437" t="str">
            <v>DE000A0CAYB2</v>
          </cell>
          <cell r="E1437" t="str">
            <v>Germany</v>
          </cell>
          <cell r="F1437" t="str">
            <v>57</v>
          </cell>
          <cell r="G1437" t="str">
            <v>Technology</v>
          </cell>
        </row>
        <row r="1438">
          <cell r="C1438" t="str">
            <v>DIGIA_2011</v>
          </cell>
          <cell r="D1438" t="str">
            <v>FI0009007983</v>
          </cell>
          <cell r="E1438" t="str">
            <v>Finland</v>
          </cell>
          <cell r="F1438" t="str">
            <v>57</v>
          </cell>
          <cell r="G1438" t="str">
            <v>Technology</v>
          </cell>
        </row>
        <row r="1439">
          <cell r="C1439" t="str">
            <v>DIGIA_2012</v>
          </cell>
          <cell r="D1439" t="str">
            <v>FI0009007983</v>
          </cell>
          <cell r="E1439" t="str">
            <v>Finland</v>
          </cell>
          <cell r="F1439" t="str">
            <v>57</v>
          </cell>
          <cell r="G1439" t="str">
            <v>Technology</v>
          </cell>
        </row>
        <row r="1440">
          <cell r="C1440" t="str">
            <v>DIGIA_2013</v>
          </cell>
          <cell r="D1440" t="str">
            <v>FI0009007983</v>
          </cell>
          <cell r="E1440" t="str">
            <v>Finland</v>
          </cell>
          <cell r="F1440" t="str">
            <v>57</v>
          </cell>
          <cell r="G1440" t="str">
            <v>Technology</v>
          </cell>
        </row>
        <row r="1441">
          <cell r="C1441" t="str">
            <v>DIGIA_2014</v>
          </cell>
          <cell r="D1441" t="str">
            <v>FI0009007983</v>
          </cell>
          <cell r="E1441" t="str">
            <v>Finland</v>
          </cell>
          <cell r="F1441" t="str">
            <v>57</v>
          </cell>
          <cell r="G1441" t="str">
            <v>Technology</v>
          </cell>
        </row>
        <row r="1442">
          <cell r="C1442" t="str">
            <v>DIGIA_2015</v>
          </cell>
          <cell r="D1442" t="str">
            <v>FI0009007983</v>
          </cell>
          <cell r="E1442" t="str">
            <v>Finland</v>
          </cell>
          <cell r="F1442" t="str">
            <v>57</v>
          </cell>
          <cell r="G1442" t="str">
            <v>Technology</v>
          </cell>
        </row>
        <row r="1443">
          <cell r="C1443" t="str">
            <v>DIGIA_2016</v>
          </cell>
          <cell r="D1443" t="str">
            <v>FI0009007983</v>
          </cell>
          <cell r="E1443" t="str">
            <v>Finland</v>
          </cell>
          <cell r="F1443" t="str">
            <v>57</v>
          </cell>
          <cell r="G1443" t="str">
            <v>Technology</v>
          </cell>
        </row>
        <row r="1444">
          <cell r="C1444" t="str">
            <v>DIGIA_2017</v>
          </cell>
          <cell r="D1444" t="str">
            <v>FI0009007983</v>
          </cell>
          <cell r="E1444" t="str">
            <v>Finland</v>
          </cell>
          <cell r="F1444" t="str">
            <v>57</v>
          </cell>
          <cell r="G1444" t="str">
            <v>Technology</v>
          </cell>
        </row>
        <row r="1445">
          <cell r="C1445" t="str">
            <v>DIGIA_2018</v>
          </cell>
          <cell r="D1445" t="str">
            <v>FI0009007983</v>
          </cell>
          <cell r="E1445" t="str">
            <v>Finland</v>
          </cell>
          <cell r="F1445" t="str">
            <v>57</v>
          </cell>
          <cell r="G1445" t="str">
            <v>Technology</v>
          </cell>
        </row>
        <row r="1446">
          <cell r="C1446" t="str">
            <v>DIPLOMA_2011</v>
          </cell>
          <cell r="D1446" t="str">
            <v>GB0001826634</v>
          </cell>
          <cell r="E1446" t="str">
            <v>United Kingdom</v>
          </cell>
          <cell r="F1446" t="str">
            <v>52</v>
          </cell>
          <cell r="G1446" t="str">
            <v>Industrials</v>
          </cell>
        </row>
        <row r="1447">
          <cell r="C1447" t="str">
            <v>DIPLOMA_2012</v>
          </cell>
          <cell r="D1447" t="str">
            <v>GB0001826634</v>
          </cell>
          <cell r="E1447" t="str">
            <v>United Kingdom</v>
          </cell>
          <cell r="F1447" t="str">
            <v>52</v>
          </cell>
          <cell r="G1447" t="str">
            <v>Industrials</v>
          </cell>
        </row>
        <row r="1448">
          <cell r="C1448" t="str">
            <v>DIPLOMA_2013</v>
          </cell>
          <cell r="D1448" t="str">
            <v>GB0001826634</v>
          </cell>
          <cell r="E1448" t="str">
            <v>United Kingdom</v>
          </cell>
          <cell r="F1448" t="str">
            <v>52</v>
          </cell>
          <cell r="G1448" t="str">
            <v>Industrials</v>
          </cell>
        </row>
        <row r="1449">
          <cell r="C1449" t="str">
            <v>DIPLOMA_2014</v>
          </cell>
          <cell r="D1449" t="str">
            <v>GB0001826634</v>
          </cell>
          <cell r="E1449" t="str">
            <v>United Kingdom</v>
          </cell>
          <cell r="F1449" t="str">
            <v>52</v>
          </cell>
          <cell r="G1449" t="str">
            <v>Industrials</v>
          </cell>
        </row>
        <row r="1450">
          <cell r="C1450" t="str">
            <v>DIPLOMA_2015</v>
          </cell>
          <cell r="D1450" t="str">
            <v>GB0001826634</v>
          </cell>
          <cell r="E1450" t="str">
            <v>United Kingdom</v>
          </cell>
          <cell r="F1450" t="str">
            <v>52</v>
          </cell>
          <cell r="G1450" t="str">
            <v>Industrials</v>
          </cell>
        </row>
        <row r="1451">
          <cell r="C1451" t="str">
            <v>DIPLOMA_2016</v>
          </cell>
          <cell r="D1451" t="str">
            <v>GB0001826634</v>
          </cell>
          <cell r="E1451" t="str">
            <v>United Kingdom</v>
          </cell>
          <cell r="F1451" t="str">
            <v>52</v>
          </cell>
          <cell r="G1451" t="str">
            <v>Industrials</v>
          </cell>
        </row>
        <row r="1452">
          <cell r="C1452" t="str">
            <v>DIPLOMA_2017</v>
          </cell>
          <cell r="D1452" t="str">
            <v>GB0001826634</v>
          </cell>
          <cell r="E1452" t="str">
            <v>United Kingdom</v>
          </cell>
          <cell r="F1452" t="str">
            <v>52</v>
          </cell>
          <cell r="G1452" t="str">
            <v>Industrials</v>
          </cell>
        </row>
        <row r="1453">
          <cell r="C1453" t="str">
            <v>DIPLOMA_2018</v>
          </cell>
          <cell r="D1453" t="str">
            <v>GB0001826634</v>
          </cell>
          <cell r="E1453" t="str">
            <v>United Kingdom</v>
          </cell>
          <cell r="F1453" t="str">
            <v>52</v>
          </cell>
          <cell r="G1453" t="str">
            <v>Industrials</v>
          </cell>
        </row>
        <row r="1454">
          <cell r="C1454" t="str">
            <v>DIPLOMA_2019</v>
          </cell>
          <cell r="D1454" t="str">
            <v>GB0001826634</v>
          </cell>
          <cell r="E1454" t="str">
            <v>United Kingdom</v>
          </cell>
          <cell r="F1454" t="str">
            <v>52</v>
          </cell>
          <cell r="G1454" t="str">
            <v>Industrials</v>
          </cell>
        </row>
        <row r="1455">
          <cell r="C1455" t="str">
            <v>DISCOVERIE GROUP_2011</v>
          </cell>
          <cell r="D1455" t="str">
            <v>GB0000055888</v>
          </cell>
          <cell r="E1455" t="str">
            <v>United Kingdom</v>
          </cell>
          <cell r="F1455" t="str">
            <v>57</v>
          </cell>
          <cell r="G1455" t="str">
            <v>Technology</v>
          </cell>
        </row>
        <row r="1456">
          <cell r="C1456" t="str">
            <v>DISCOVERIE GROUP_2012</v>
          </cell>
          <cell r="D1456" t="str">
            <v>GB0000055888</v>
          </cell>
          <cell r="E1456" t="str">
            <v>United Kingdom</v>
          </cell>
          <cell r="F1456" t="str">
            <v>57</v>
          </cell>
          <cell r="G1456" t="str">
            <v>Technology</v>
          </cell>
        </row>
        <row r="1457">
          <cell r="C1457" t="str">
            <v>DISCOVERIE GROUP_2013</v>
          </cell>
          <cell r="D1457" t="str">
            <v>GB0000055888</v>
          </cell>
          <cell r="E1457" t="str">
            <v>United Kingdom</v>
          </cell>
          <cell r="F1457" t="str">
            <v>57</v>
          </cell>
          <cell r="G1457" t="str">
            <v>Technology</v>
          </cell>
        </row>
        <row r="1458">
          <cell r="C1458" t="str">
            <v>DISCOVERIE GROUP_2014</v>
          </cell>
          <cell r="D1458" t="str">
            <v>GB0000055888</v>
          </cell>
          <cell r="E1458" t="str">
            <v>United Kingdom</v>
          </cell>
          <cell r="F1458" t="str">
            <v>57</v>
          </cell>
          <cell r="G1458" t="str">
            <v>Technology</v>
          </cell>
        </row>
        <row r="1459">
          <cell r="C1459" t="str">
            <v>DISCOVERIE GROUP_2015</v>
          </cell>
          <cell r="D1459" t="str">
            <v>GB0000055888</v>
          </cell>
          <cell r="E1459" t="str">
            <v>United Kingdom</v>
          </cell>
          <cell r="F1459" t="str">
            <v>57</v>
          </cell>
          <cell r="G1459" t="str">
            <v>Technology</v>
          </cell>
        </row>
        <row r="1460">
          <cell r="C1460" t="str">
            <v>DISCOVERIE GROUP_2016</v>
          </cell>
          <cell r="D1460" t="str">
            <v>GB0000055888</v>
          </cell>
          <cell r="E1460" t="str">
            <v>United Kingdom</v>
          </cell>
          <cell r="F1460" t="str">
            <v>57</v>
          </cell>
          <cell r="G1460" t="str">
            <v>Technology</v>
          </cell>
        </row>
        <row r="1461">
          <cell r="C1461" t="str">
            <v>DISCOVERIE GROUP_2017</v>
          </cell>
          <cell r="D1461" t="str">
            <v>GB0000055888</v>
          </cell>
          <cell r="E1461" t="str">
            <v>United Kingdom</v>
          </cell>
          <cell r="F1461" t="str">
            <v>57</v>
          </cell>
          <cell r="G1461" t="str">
            <v>Technology</v>
          </cell>
        </row>
        <row r="1462">
          <cell r="C1462" t="str">
            <v>DMPKBT.NORDEN_2011</v>
          </cell>
          <cell r="D1462" t="str">
            <v>DK0060083210</v>
          </cell>
          <cell r="E1462" t="str">
            <v>Denmark</v>
          </cell>
          <cell r="F1462" t="str">
            <v>52</v>
          </cell>
          <cell r="G1462" t="str">
            <v>Industrials</v>
          </cell>
        </row>
        <row r="1463">
          <cell r="C1463" t="str">
            <v>DMPKBT.NORDEN_2012</v>
          </cell>
          <cell r="D1463" t="str">
            <v>DK0060083210</v>
          </cell>
          <cell r="E1463" t="str">
            <v>Denmark</v>
          </cell>
          <cell r="F1463" t="str">
            <v>52</v>
          </cell>
          <cell r="G1463" t="str">
            <v>Industrials</v>
          </cell>
        </row>
        <row r="1464">
          <cell r="C1464" t="str">
            <v>DMPKBT.NORDEN_2013</v>
          </cell>
          <cell r="D1464" t="str">
            <v>DK0060083210</v>
          </cell>
          <cell r="E1464" t="str">
            <v>Denmark</v>
          </cell>
          <cell r="F1464" t="str">
            <v>52</v>
          </cell>
          <cell r="G1464" t="str">
            <v>Industrials</v>
          </cell>
        </row>
        <row r="1465">
          <cell r="C1465" t="str">
            <v>DMPKBT.NORDEN_2014</v>
          </cell>
          <cell r="D1465" t="str">
            <v>DK0060083210</v>
          </cell>
          <cell r="E1465" t="str">
            <v>Denmark</v>
          </cell>
          <cell r="F1465" t="str">
            <v>52</v>
          </cell>
          <cell r="G1465" t="str">
            <v>Industrials</v>
          </cell>
        </row>
        <row r="1466">
          <cell r="C1466" t="str">
            <v>DMPKBT.NORDEN_2015</v>
          </cell>
          <cell r="D1466" t="str">
            <v>DK0060083210</v>
          </cell>
          <cell r="E1466" t="str">
            <v>Denmark</v>
          </cell>
          <cell r="F1466" t="str">
            <v>52</v>
          </cell>
          <cell r="G1466" t="str">
            <v>Industrials</v>
          </cell>
        </row>
        <row r="1467">
          <cell r="C1467" t="str">
            <v>DMPKBT.NORDEN_2016</v>
          </cell>
          <cell r="D1467" t="str">
            <v>DK0060083210</v>
          </cell>
          <cell r="E1467" t="str">
            <v>Denmark</v>
          </cell>
          <cell r="F1467" t="str">
            <v>52</v>
          </cell>
          <cell r="G1467" t="str">
            <v>Industrials</v>
          </cell>
        </row>
        <row r="1468">
          <cell r="C1468" t="str">
            <v>DMPKBT.NORDEN_2017</v>
          </cell>
          <cell r="D1468" t="str">
            <v>DK0060083210</v>
          </cell>
          <cell r="E1468" t="str">
            <v>Denmark</v>
          </cell>
          <cell r="F1468" t="str">
            <v>52</v>
          </cell>
          <cell r="G1468" t="str">
            <v>Industrials</v>
          </cell>
        </row>
        <row r="1469">
          <cell r="C1469" t="str">
            <v>DMPKBT.NORDEN_2018</v>
          </cell>
          <cell r="D1469" t="str">
            <v>DK0060083210</v>
          </cell>
          <cell r="E1469" t="str">
            <v>Denmark</v>
          </cell>
          <cell r="F1469" t="str">
            <v>52</v>
          </cell>
          <cell r="G1469" t="str">
            <v>Industrials</v>
          </cell>
        </row>
        <row r="1470">
          <cell r="C1470" t="str">
            <v>DMPKBT.NORDEN_2019</v>
          </cell>
          <cell r="D1470" t="str">
            <v>DK0060083210</v>
          </cell>
          <cell r="E1470" t="str">
            <v>Denmark</v>
          </cell>
          <cell r="F1470" t="str">
            <v>52</v>
          </cell>
          <cell r="G1470" t="str">
            <v>Industrials</v>
          </cell>
        </row>
        <row r="1471">
          <cell r="C1471" t="str">
            <v>DNO_2011</v>
          </cell>
          <cell r="D1471" t="str">
            <v>NO0003921009</v>
          </cell>
          <cell r="E1471" t="str">
            <v>Norway</v>
          </cell>
          <cell r="F1471" t="str">
            <v>50</v>
          </cell>
          <cell r="G1471" t="str">
            <v>Energy</v>
          </cell>
        </row>
        <row r="1472">
          <cell r="C1472" t="str">
            <v>DNO_2012</v>
          </cell>
          <cell r="D1472" t="str">
            <v>NO0003921009</v>
          </cell>
          <cell r="E1472" t="str">
            <v>Norway</v>
          </cell>
          <cell r="F1472" t="str">
            <v>50</v>
          </cell>
          <cell r="G1472" t="str">
            <v>Energy</v>
          </cell>
        </row>
        <row r="1473">
          <cell r="C1473" t="str">
            <v>DNO_2013</v>
          </cell>
          <cell r="D1473" t="str">
            <v>NO0003921009</v>
          </cell>
          <cell r="E1473" t="str">
            <v>Norway</v>
          </cell>
          <cell r="F1473" t="str">
            <v>50</v>
          </cell>
          <cell r="G1473" t="str">
            <v>Energy</v>
          </cell>
        </row>
        <row r="1474">
          <cell r="C1474" t="str">
            <v>DNO_2014</v>
          </cell>
          <cell r="D1474" t="str">
            <v>NO0003921009</v>
          </cell>
          <cell r="E1474" t="str">
            <v>Norway</v>
          </cell>
          <cell r="F1474" t="str">
            <v>50</v>
          </cell>
          <cell r="G1474" t="str">
            <v>Energy</v>
          </cell>
        </row>
        <row r="1475">
          <cell r="C1475" t="str">
            <v>DNO_2015</v>
          </cell>
          <cell r="D1475" t="str">
            <v>NO0003921009</v>
          </cell>
          <cell r="E1475" t="str">
            <v>Norway</v>
          </cell>
          <cell r="F1475" t="str">
            <v>50</v>
          </cell>
          <cell r="G1475" t="str">
            <v>Energy</v>
          </cell>
        </row>
        <row r="1476">
          <cell r="C1476" t="str">
            <v>DNO_2016</v>
          </cell>
          <cell r="D1476" t="str">
            <v>NO0003921009</v>
          </cell>
          <cell r="E1476" t="str">
            <v>Norway</v>
          </cell>
          <cell r="F1476" t="str">
            <v>50</v>
          </cell>
          <cell r="G1476" t="str">
            <v>Energy</v>
          </cell>
        </row>
        <row r="1477">
          <cell r="C1477" t="str">
            <v>DNO_2017</v>
          </cell>
          <cell r="D1477" t="str">
            <v>NO0003921009</v>
          </cell>
          <cell r="E1477" t="str">
            <v>Norway</v>
          </cell>
          <cell r="F1477" t="str">
            <v>50</v>
          </cell>
          <cell r="G1477" t="str">
            <v>Energy</v>
          </cell>
        </row>
        <row r="1478">
          <cell r="C1478" t="str">
            <v>DNO_2018</v>
          </cell>
          <cell r="D1478" t="str">
            <v>NO0003921009</v>
          </cell>
          <cell r="E1478" t="str">
            <v>Norway</v>
          </cell>
          <cell r="F1478" t="str">
            <v>50</v>
          </cell>
          <cell r="G1478" t="str">
            <v>Energy</v>
          </cell>
        </row>
        <row r="1479">
          <cell r="C1479" t="str">
            <v>DNO_2019</v>
          </cell>
          <cell r="D1479" t="str">
            <v>NO0003921009</v>
          </cell>
          <cell r="E1479" t="str">
            <v>Norway</v>
          </cell>
          <cell r="F1479" t="str">
            <v>50</v>
          </cell>
          <cell r="G1479" t="str">
            <v>Energy</v>
          </cell>
        </row>
        <row r="1480">
          <cell r="C1480" t="str">
            <v>DO CO REST.CATER._2011</v>
          </cell>
          <cell r="D1480" t="str">
            <v>AT0000818802</v>
          </cell>
          <cell r="E1480" t="str">
            <v>Austria</v>
          </cell>
          <cell r="F1480" t="str">
            <v>52</v>
          </cell>
          <cell r="G1480" t="str">
            <v>Industrials</v>
          </cell>
        </row>
        <row r="1481">
          <cell r="C1481" t="str">
            <v>DO CO REST.CATER._2012</v>
          </cell>
          <cell r="D1481" t="str">
            <v>AT0000818802</v>
          </cell>
          <cell r="E1481" t="str">
            <v>Austria</v>
          </cell>
          <cell r="F1481" t="str">
            <v>52</v>
          </cell>
          <cell r="G1481" t="str">
            <v>Industrials</v>
          </cell>
        </row>
        <row r="1482">
          <cell r="C1482" t="str">
            <v>DO CO REST.CATER._2013</v>
          </cell>
          <cell r="D1482" t="str">
            <v>AT0000818802</v>
          </cell>
          <cell r="E1482" t="str">
            <v>Austria</v>
          </cell>
          <cell r="F1482" t="str">
            <v>52</v>
          </cell>
          <cell r="G1482" t="str">
            <v>Industrials</v>
          </cell>
        </row>
        <row r="1483">
          <cell r="C1483" t="str">
            <v>DO CO REST.CATER._2014</v>
          </cell>
          <cell r="D1483" t="str">
            <v>AT0000818802</v>
          </cell>
          <cell r="E1483" t="str">
            <v>Austria</v>
          </cell>
          <cell r="F1483" t="str">
            <v>52</v>
          </cell>
          <cell r="G1483" t="str">
            <v>Industrials</v>
          </cell>
        </row>
        <row r="1484">
          <cell r="C1484" t="str">
            <v>DO CO REST.CATER._2015</v>
          </cell>
          <cell r="D1484" t="str">
            <v>AT0000818802</v>
          </cell>
          <cell r="E1484" t="str">
            <v>Austria</v>
          </cell>
          <cell r="F1484" t="str">
            <v>52</v>
          </cell>
          <cell r="G1484" t="str">
            <v>Industrials</v>
          </cell>
        </row>
        <row r="1485">
          <cell r="C1485" t="str">
            <v>DO CO REST.CATER._2016</v>
          </cell>
          <cell r="D1485" t="str">
            <v>AT0000818802</v>
          </cell>
          <cell r="E1485" t="str">
            <v>Austria</v>
          </cell>
          <cell r="F1485" t="str">
            <v>52</v>
          </cell>
          <cell r="G1485" t="str">
            <v>Industrials</v>
          </cell>
        </row>
        <row r="1486">
          <cell r="C1486" t="str">
            <v>DO CO REST.CATER._2017</v>
          </cell>
          <cell r="D1486" t="str">
            <v>AT0000818802</v>
          </cell>
          <cell r="E1486" t="str">
            <v>Austria</v>
          </cell>
          <cell r="F1486" t="str">
            <v>52</v>
          </cell>
          <cell r="G1486" t="str">
            <v>Industrials</v>
          </cell>
        </row>
        <row r="1487">
          <cell r="C1487" t="str">
            <v>DO CO REST.CATER._2018</v>
          </cell>
          <cell r="D1487" t="str">
            <v>AT0000818802</v>
          </cell>
          <cell r="E1487" t="str">
            <v>Austria</v>
          </cell>
          <cell r="F1487" t="str">
            <v>52</v>
          </cell>
          <cell r="G1487" t="str">
            <v>Industrials</v>
          </cell>
        </row>
        <row r="1488">
          <cell r="C1488" t="str">
            <v>DO CO REST.CATER._2019</v>
          </cell>
          <cell r="D1488" t="str">
            <v>AT0000818802</v>
          </cell>
          <cell r="E1488" t="str">
            <v>Austria</v>
          </cell>
          <cell r="F1488" t="str">
            <v>52</v>
          </cell>
          <cell r="G1488" t="str">
            <v>Industrials</v>
          </cell>
        </row>
        <row r="1489">
          <cell r="C1489" t="str">
            <v>DR HOENLE_2011</v>
          </cell>
          <cell r="D1489" t="str">
            <v>DE0005157101</v>
          </cell>
          <cell r="E1489" t="str">
            <v>Germany</v>
          </cell>
          <cell r="F1489" t="str">
            <v>52</v>
          </cell>
          <cell r="G1489" t="str">
            <v>Industrials</v>
          </cell>
        </row>
        <row r="1490">
          <cell r="C1490" t="str">
            <v>DR HOENLE_2012</v>
          </cell>
          <cell r="D1490" t="str">
            <v>DE0005157101</v>
          </cell>
          <cell r="E1490" t="str">
            <v>Germany</v>
          </cell>
          <cell r="F1490" t="str">
            <v>52</v>
          </cell>
          <cell r="G1490" t="str">
            <v>Industrials</v>
          </cell>
        </row>
        <row r="1491">
          <cell r="C1491" t="str">
            <v>DR HOENLE_2013</v>
          </cell>
          <cell r="D1491" t="str">
            <v>DE0005157101</v>
          </cell>
          <cell r="E1491" t="str">
            <v>Germany</v>
          </cell>
          <cell r="F1491" t="str">
            <v>52</v>
          </cell>
          <cell r="G1491" t="str">
            <v>Industrials</v>
          </cell>
        </row>
        <row r="1492">
          <cell r="C1492" t="str">
            <v>DR HOENLE_2014</v>
          </cell>
          <cell r="D1492" t="str">
            <v>DE0005157101</v>
          </cell>
          <cell r="E1492" t="str">
            <v>Germany</v>
          </cell>
          <cell r="F1492" t="str">
            <v>52</v>
          </cell>
          <cell r="G1492" t="str">
            <v>Industrials</v>
          </cell>
        </row>
        <row r="1493">
          <cell r="C1493" t="str">
            <v>DR HOENLE_2015</v>
          </cell>
          <cell r="D1493" t="str">
            <v>DE0005157101</v>
          </cell>
          <cell r="E1493" t="str">
            <v>Germany</v>
          </cell>
          <cell r="F1493" t="str">
            <v>52</v>
          </cell>
          <cell r="G1493" t="str">
            <v>Industrials</v>
          </cell>
        </row>
        <row r="1494">
          <cell r="C1494" t="str">
            <v>DR HOENLE_2016</v>
          </cell>
          <cell r="D1494" t="str">
            <v>DE0005157101</v>
          </cell>
          <cell r="E1494" t="str">
            <v>Germany</v>
          </cell>
          <cell r="F1494" t="str">
            <v>52</v>
          </cell>
          <cell r="G1494" t="str">
            <v>Industrials</v>
          </cell>
        </row>
        <row r="1495">
          <cell r="C1495" t="str">
            <v>DR HOENLE_2017</v>
          </cell>
          <cell r="D1495" t="str">
            <v>DE0005157101</v>
          </cell>
          <cell r="E1495" t="str">
            <v>Germany</v>
          </cell>
          <cell r="F1495" t="str">
            <v>52</v>
          </cell>
          <cell r="G1495" t="str">
            <v>Industrials</v>
          </cell>
        </row>
        <row r="1496">
          <cell r="C1496" t="str">
            <v>DR HOENLE_2018</v>
          </cell>
          <cell r="D1496" t="str">
            <v>DE0005157101</v>
          </cell>
          <cell r="E1496" t="str">
            <v>Germany</v>
          </cell>
          <cell r="F1496" t="str">
            <v>52</v>
          </cell>
          <cell r="G1496" t="str">
            <v>Industrials</v>
          </cell>
        </row>
        <row r="1497">
          <cell r="C1497" t="str">
            <v>DR HOENLE_2019</v>
          </cell>
          <cell r="D1497" t="str">
            <v>DE0005157101</v>
          </cell>
          <cell r="E1497" t="str">
            <v>Germany</v>
          </cell>
          <cell r="F1497" t="str">
            <v>52</v>
          </cell>
          <cell r="G1497" t="str">
            <v>Industrials</v>
          </cell>
        </row>
        <row r="1498">
          <cell r="C1498" t="str">
            <v>DRAEGERWERK_2011</v>
          </cell>
          <cell r="D1498" t="str">
            <v>DE0005550602</v>
          </cell>
          <cell r="E1498" t="str">
            <v>Germany</v>
          </cell>
          <cell r="F1498" t="str">
            <v>56</v>
          </cell>
          <cell r="G1498" t="str">
            <v>Healthcare</v>
          </cell>
        </row>
        <row r="1499">
          <cell r="C1499" t="str">
            <v>DRAEGERWERK_2012</v>
          </cell>
          <cell r="D1499" t="str">
            <v>DE0005550602</v>
          </cell>
          <cell r="E1499" t="str">
            <v>Germany</v>
          </cell>
          <cell r="F1499" t="str">
            <v>56</v>
          </cell>
          <cell r="G1499" t="str">
            <v>Healthcare</v>
          </cell>
        </row>
        <row r="1500">
          <cell r="C1500" t="str">
            <v>DRAEGERWERK_2013</v>
          </cell>
          <cell r="D1500" t="str">
            <v>DE0005550602</v>
          </cell>
          <cell r="E1500" t="str">
            <v>Germany</v>
          </cell>
          <cell r="F1500" t="str">
            <v>56</v>
          </cell>
          <cell r="G1500" t="str">
            <v>Healthcare</v>
          </cell>
        </row>
        <row r="1501">
          <cell r="C1501" t="str">
            <v>DRAEGERWERK_2014</v>
          </cell>
          <cell r="D1501" t="str">
            <v>DE0005550602</v>
          </cell>
          <cell r="E1501" t="str">
            <v>Germany</v>
          </cell>
          <cell r="F1501" t="str">
            <v>56</v>
          </cell>
          <cell r="G1501" t="str">
            <v>Healthcare</v>
          </cell>
        </row>
        <row r="1502">
          <cell r="C1502" t="str">
            <v>DRAEGERWERK_2015</v>
          </cell>
          <cell r="D1502" t="str">
            <v>DE0005550602</v>
          </cell>
          <cell r="E1502" t="str">
            <v>Germany</v>
          </cell>
          <cell r="F1502" t="str">
            <v>56</v>
          </cell>
          <cell r="G1502" t="str">
            <v>Healthcare</v>
          </cell>
        </row>
        <row r="1503">
          <cell r="C1503" t="str">
            <v>DRAEGERWERK_2016</v>
          </cell>
          <cell r="D1503" t="str">
            <v>DE0005550602</v>
          </cell>
          <cell r="E1503" t="str">
            <v>Germany</v>
          </cell>
          <cell r="F1503" t="str">
            <v>56</v>
          </cell>
          <cell r="G1503" t="str">
            <v>Healthcare</v>
          </cell>
        </row>
        <row r="1504">
          <cell r="C1504" t="str">
            <v>DRAEGERWERK_2017</v>
          </cell>
          <cell r="D1504" t="str">
            <v>DE0005550602</v>
          </cell>
          <cell r="E1504" t="str">
            <v>Germany</v>
          </cell>
          <cell r="F1504" t="str">
            <v>56</v>
          </cell>
          <cell r="G1504" t="str">
            <v>Healthcare</v>
          </cell>
        </row>
        <row r="1505">
          <cell r="C1505" t="str">
            <v>DSM KONINKLIJKE_2011</v>
          </cell>
          <cell r="D1505" t="str">
            <v>NL0000009827</v>
          </cell>
          <cell r="E1505" t="str">
            <v>Netherlands</v>
          </cell>
          <cell r="F1505" t="str">
            <v>54</v>
          </cell>
          <cell r="G1505" t="str">
            <v>Consumer Non-Cyclicals</v>
          </cell>
        </row>
        <row r="1506">
          <cell r="C1506" t="str">
            <v>DSM KONINKLIJKE_2012</v>
          </cell>
          <cell r="D1506" t="str">
            <v>NL0000009827</v>
          </cell>
          <cell r="E1506" t="str">
            <v>Netherlands</v>
          </cell>
          <cell r="F1506" t="str">
            <v>54</v>
          </cell>
          <cell r="G1506" t="str">
            <v>Consumer Non-Cyclicals</v>
          </cell>
        </row>
        <row r="1507">
          <cell r="C1507" t="str">
            <v>DSM KONINKLIJKE_2013</v>
          </cell>
          <cell r="D1507" t="str">
            <v>NL0000009827</v>
          </cell>
          <cell r="E1507" t="str">
            <v>Netherlands</v>
          </cell>
          <cell r="F1507" t="str">
            <v>54</v>
          </cell>
          <cell r="G1507" t="str">
            <v>Consumer Non-Cyclicals</v>
          </cell>
        </row>
        <row r="1508">
          <cell r="C1508" t="str">
            <v>DSM KONINKLIJKE_2014</v>
          </cell>
          <cell r="D1508" t="str">
            <v>NL0000009827</v>
          </cell>
          <cell r="E1508" t="str">
            <v>Netherlands</v>
          </cell>
          <cell r="F1508" t="str">
            <v>54</v>
          </cell>
          <cell r="G1508" t="str">
            <v>Consumer Non-Cyclicals</v>
          </cell>
        </row>
        <row r="1509">
          <cell r="C1509" t="str">
            <v>DSM KONINKLIJKE_2015</v>
          </cell>
          <cell r="D1509" t="str">
            <v>NL0000009827</v>
          </cell>
          <cell r="E1509" t="str">
            <v>Netherlands</v>
          </cell>
          <cell r="F1509" t="str">
            <v>54</v>
          </cell>
          <cell r="G1509" t="str">
            <v>Consumer Non-Cyclicals</v>
          </cell>
        </row>
        <row r="1510">
          <cell r="C1510" t="str">
            <v>DSM KONINKLIJKE_2016</v>
          </cell>
          <cell r="D1510" t="str">
            <v>NL0000009827</v>
          </cell>
          <cell r="E1510" t="str">
            <v>Netherlands</v>
          </cell>
          <cell r="F1510" t="str">
            <v>54</v>
          </cell>
          <cell r="G1510" t="str">
            <v>Consumer Non-Cyclicals</v>
          </cell>
        </row>
        <row r="1511">
          <cell r="C1511" t="str">
            <v>DSM KONINKLIJKE_2017</v>
          </cell>
          <cell r="D1511" t="str">
            <v>NL0000009827</v>
          </cell>
          <cell r="E1511" t="str">
            <v>Netherlands</v>
          </cell>
          <cell r="F1511" t="str">
            <v>54</v>
          </cell>
          <cell r="G1511" t="str">
            <v>Consumer Non-Cyclicals</v>
          </cell>
        </row>
        <row r="1512">
          <cell r="C1512" t="str">
            <v>DSM KONINKLIJKE_2018</v>
          </cell>
          <cell r="D1512" t="str">
            <v>NL0000009827</v>
          </cell>
          <cell r="E1512" t="str">
            <v>Netherlands</v>
          </cell>
          <cell r="F1512" t="str">
            <v>54</v>
          </cell>
          <cell r="G1512" t="str">
            <v>Consumer Non-Cyclicals</v>
          </cell>
        </row>
        <row r="1513">
          <cell r="C1513" t="str">
            <v>DSM KONINKLIJKE_2019</v>
          </cell>
          <cell r="D1513" t="str">
            <v>NL0000009827</v>
          </cell>
          <cell r="E1513" t="str">
            <v>Netherlands</v>
          </cell>
          <cell r="F1513" t="str">
            <v>54</v>
          </cell>
          <cell r="G1513" t="str">
            <v>Consumer Non-Cyclicals</v>
          </cell>
        </row>
        <row r="1514">
          <cell r="C1514" t="str">
            <v>DUNELM GROUP_2011</v>
          </cell>
          <cell r="D1514" t="str">
            <v>GB00B1CKQ739</v>
          </cell>
          <cell r="E1514" t="str">
            <v>United Kingdom</v>
          </cell>
          <cell r="F1514" t="str">
            <v>53</v>
          </cell>
          <cell r="G1514" t="str">
            <v>Consumer Cyclicals</v>
          </cell>
        </row>
        <row r="1515">
          <cell r="C1515" t="str">
            <v>DUNELM GROUP_2012</v>
          </cell>
          <cell r="D1515" t="str">
            <v>GB00B1CKQ739</v>
          </cell>
          <cell r="E1515" t="str">
            <v>United Kingdom</v>
          </cell>
          <cell r="F1515" t="str">
            <v>53</v>
          </cell>
          <cell r="G1515" t="str">
            <v>Consumer Cyclicals</v>
          </cell>
        </row>
        <row r="1516">
          <cell r="C1516" t="str">
            <v>DUNELM GROUP_2013</v>
          </cell>
          <cell r="D1516" t="str">
            <v>GB00B1CKQ739</v>
          </cell>
          <cell r="E1516" t="str">
            <v>United Kingdom</v>
          </cell>
          <cell r="F1516" t="str">
            <v>53</v>
          </cell>
          <cell r="G1516" t="str">
            <v>Consumer Cyclicals</v>
          </cell>
        </row>
        <row r="1517">
          <cell r="C1517" t="str">
            <v>DUNELM GROUP_2014</v>
          </cell>
          <cell r="D1517" t="str">
            <v>GB00B1CKQ739</v>
          </cell>
          <cell r="E1517" t="str">
            <v>United Kingdom</v>
          </cell>
          <cell r="F1517" t="str">
            <v>53</v>
          </cell>
          <cell r="G1517" t="str">
            <v>Consumer Cyclicals</v>
          </cell>
        </row>
        <row r="1518">
          <cell r="C1518" t="str">
            <v>DUNELM GROUP_2015</v>
          </cell>
          <cell r="D1518" t="str">
            <v>GB00B1CKQ739</v>
          </cell>
          <cell r="E1518" t="str">
            <v>United Kingdom</v>
          </cell>
          <cell r="F1518" t="str">
            <v>53</v>
          </cell>
          <cell r="G1518" t="str">
            <v>Consumer Cyclicals</v>
          </cell>
        </row>
        <row r="1519">
          <cell r="C1519" t="str">
            <v>DUNELM GROUP_2016</v>
          </cell>
          <cell r="D1519" t="str">
            <v>GB00B1CKQ739</v>
          </cell>
          <cell r="E1519" t="str">
            <v>United Kingdom</v>
          </cell>
          <cell r="F1519" t="str">
            <v>53</v>
          </cell>
          <cell r="G1519" t="str">
            <v>Consumer Cyclicals</v>
          </cell>
        </row>
        <row r="1520">
          <cell r="C1520" t="str">
            <v>DUNELM GROUP_2017</v>
          </cell>
          <cell r="D1520" t="str">
            <v>GB00B1CKQ739</v>
          </cell>
          <cell r="E1520" t="str">
            <v>United Kingdom</v>
          </cell>
          <cell r="F1520" t="str">
            <v>53</v>
          </cell>
          <cell r="G1520" t="str">
            <v>Consumer Cyclicals</v>
          </cell>
        </row>
        <row r="1521">
          <cell r="C1521" t="str">
            <v>DUNELM GROUP_2018</v>
          </cell>
          <cell r="D1521" t="str">
            <v>GB00B1CKQ739</v>
          </cell>
          <cell r="E1521" t="str">
            <v>United Kingdom</v>
          </cell>
          <cell r="F1521" t="str">
            <v>53</v>
          </cell>
          <cell r="G1521" t="str">
            <v>Consumer Cyclicals</v>
          </cell>
        </row>
        <row r="1522">
          <cell r="C1522" t="str">
            <v>DUNELM GROUP_2019</v>
          </cell>
          <cell r="D1522" t="str">
            <v>GB00B1CKQ739</v>
          </cell>
          <cell r="E1522" t="str">
            <v>United Kingdom</v>
          </cell>
          <cell r="F1522" t="str">
            <v>53</v>
          </cell>
          <cell r="G1522" t="str">
            <v>Consumer Cyclicals</v>
          </cell>
        </row>
        <row r="1523">
          <cell r="C1523" t="str">
            <v>E ON N_2011</v>
          </cell>
          <cell r="D1523" t="str">
            <v>DE000ENAG999</v>
          </cell>
          <cell r="E1523" t="str">
            <v>Germany</v>
          </cell>
          <cell r="F1523" t="str">
            <v>59</v>
          </cell>
          <cell r="G1523" t="str">
            <v>Utilities</v>
          </cell>
        </row>
        <row r="1524">
          <cell r="C1524" t="str">
            <v>E ON N_2012</v>
          </cell>
          <cell r="D1524" t="str">
            <v>DE000ENAG999</v>
          </cell>
          <cell r="E1524" t="str">
            <v>Germany</v>
          </cell>
          <cell r="F1524" t="str">
            <v>59</v>
          </cell>
          <cell r="G1524" t="str">
            <v>Utilities</v>
          </cell>
        </row>
        <row r="1525">
          <cell r="C1525" t="str">
            <v>E ON N_2013</v>
          </cell>
          <cell r="D1525" t="str">
            <v>DE000ENAG999</v>
          </cell>
          <cell r="E1525" t="str">
            <v>Germany</v>
          </cell>
          <cell r="F1525" t="str">
            <v>59</v>
          </cell>
          <cell r="G1525" t="str">
            <v>Utilities</v>
          </cell>
        </row>
        <row r="1526">
          <cell r="C1526" t="str">
            <v>E ON N_2014</v>
          </cell>
          <cell r="D1526" t="str">
            <v>DE000ENAG999</v>
          </cell>
          <cell r="E1526" t="str">
            <v>Germany</v>
          </cell>
          <cell r="F1526" t="str">
            <v>59</v>
          </cell>
          <cell r="G1526" t="str">
            <v>Utilities</v>
          </cell>
        </row>
        <row r="1527">
          <cell r="C1527" t="str">
            <v>E ON N_2015</v>
          </cell>
          <cell r="D1527" t="str">
            <v>DE000ENAG999</v>
          </cell>
          <cell r="E1527" t="str">
            <v>Germany</v>
          </cell>
          <cell r="F1527" t="str">
            <v>59</v>
          </cell>
          <cell r="G1527" t="str">
            <v>Utilities</v>
          </cell>
        </row>
        <row r="1528">
          <cell r="C1528" t="str">
            <v>E ON N_2016</v>
          </cell>
          <cell r="D1528" t="str">
            <v>DE000ENAG999</v>
          </cell>
          <cell r="E1528" t="str">
            <v>Germany</v>
          </cell>
          <cell r="F1528" t="str">
            <v>59</v>
          </cell>
          <cell r="G1528" t="str">
            <v>Utilities</v>
          </cell>
        </row>
        <row r="1529">
          <cell r="C1529" t="str">
            <v>E ON N_2017</v>
          </cell>
          <cell r="D1529" t="str">
            <v>DE000ENAG999</v>
          </cell>
          <cell r="E1529" t="str">
            <v>Germany</v>
          </cell>
          <cell r="F1529" t="str">
            <v>59</v>
          </cell>
          <cell r="G1529" t="str">
            <v>Utilities</v>
          </cell>
        </row>
        <row r="1530">
          <cell r="C1530" t="str">
            <v>E ON N_2018</v>
          </cell>
          <cell r="D1530" t="str">
            <v>DE000ENAG999</v>
          </cell>
          <cell r="E1530" t="str">
            <v>Germany</v>
          </cell>
          <cell r="F1530" t="str">
            <v>59</v>
          </cell>
          <cell r="G1530" t="str">
            <v>Utilities</v>
          </cell>
        </row>
        <row r="1531">
          <cell r="C1531" t="str">
            <v>E ON N_2019</v>
          </cell>
          <cell r="D1531" t="str">
            <v>DE000ENAG999</v>
          </cell>
          <cell r="E1531" t="str">
            <v>Germany</v>
          </cell>
          <cell r="F1531" t="str">
            <v>59</v>
          </cell>
          <cell r="G1531" t="str">
            <v>Utilities</v>
          </cell>
        </row>
        <row r="1532">
          <cell r="C1532" t="str">
            <v>EASYJET_2011</v>
          </cell>
          <cell r="D1532" t="str">
            <v>GB00B7KR2P84</v>
          </cell>
          <cell r="E1532" t="str">
            <v>United Kingdom</v>
          </cell>
          <cell r="F1532" t="str">
            <v>52</v>
          </cell>
          <cell r="G1532" t="str">
            <v>Industrials</v>
          </cell>
        </row>
        <row r="1533">
          <cell r="C1533" t="str">
            <v>EASYJET_2012</v>
          </cell>
          <cell r="D1533" t="str">
            <v>GB00B7KR2P84</v>
          </cell>
          <cell r="E1533" t="str">
            <v>United Kingdom</v>
          </cell>
          <cell r="F1533" t="str">
            <v>52</v>
          </cell>
          <cell r="G1533" t="str">
            <v>Industrials</v>
          </cell>
        </row>
        <row r="1534">
          <cell r="C1534" t="str">
            <v>EASYJET_2013</v>
          </cell>
          <cell r="D1534" t="str">
            <v>GB00B7KR2P84</v>
          </cell>
          <cell r="E1534" t="str">
            <v>United Kingdom</v>
          </cell>
          <cell r="F1534" t="str">
            <v>52</v>
          </cell>
          <cell r="G1534" t="str">
            <v>Industrials</v>
          </cell>
        </row>
        <row r="1535">
          <cell r="C1535" t="str">
            <v>EASYJET_2014</v>
          </cell>
          <cell r="D1535" t="str">
            <v>GB00B7KR2P84</v>
          </cell>
          <cell r="E1535" t="str">
            <v>United Kingdom</v>
          </cell>
          <cell r="F1535" t="str">
            <v>52</v>
          </cell>
          <cell r="G1535" t="str">
            <v>Industrials</v>
          </cell>
        </row>
        <row r="1536">
          <cell r="C1536" t="str">
            <v>EASYJET_2015</v>
          </cell>
          <cell r="D1536" t="str">
            <v>GB00B7KR2P84</v>
          </cell>
          <cell r="E1536" t="str">
            <v>United Kingdom</v>
          </cell>
          <cell r="F1536" t="str">
            <v>52</v>
          </cell>
          <cell r="G1536" t="str">
            <v>Industrials</v>
          </cell>
        </row>
        <row r="1537">
          <cell r="C1537" t="str">
            <v>EASYJET_2016</v>
          </cell>
          <cell r="D1537" t="str">
            <v>GB00B7KR2P84</v>
          </cell>
          <cell r="E1537" t="str">
            <v>United Kingdom</v>
          </cell>
          <cell r="F1537" t="str">
            <v>52</v>
          </cell>
          <cell r="G1537" t="str">
            <v>Industrials</v>
          </cell>
        </row>
        <row r="1538">
          <cell r="C1538" t="str">
            <v>EASYJET_2017</v>
          </cell>
          <cell r="D1538" t="str">
            <v>GB00B7KR2P84</v>
          </cell>
          <cell r="E1538" t="str">
            <v>United Kingdom</v>
          </cell>
          <cell r="F1538" t="str">
            <v>52</v>
          </cell>
          <cell r="G1538" t="str">
            <v>Industrials</v>
          </cell>
        </row>
        <row r="1539">
          <cell r="C1539" t="str">
            <v>EBIQUITY_2011</v>
          </cell>
          <cell r="D1539" t="str">
            <v>GB0004126057</v>
          </cell>
          <cell r="E1539" t="str">
            <v>United Kingdom</v>
          </cell>
          <cell r="F1539" t="str">
            <v>53</v>
          </cell>
          <cell r="G1539" t="str">
            <v>Consumer Cyclicals</v>
          </cell>
        </row>
        <row r="1540">
          <cell r="C1540" t="str">
            <v>EBIQUITY_2012</v>
          </cell>
          <cell r="D1540" t="str">
            <v>GB0004126057</v>
          </cell>
          <cell r="E1540" t="str">
            <v>United Kingdom</v>
          </cell>
          <cell r="F1540" t="str">
            <v>53</v>
          </cell>
          <cell r="G1540" t="str">
            <v>Consumer Cyclicals</v>
          </cell>
        </row>
        <row r="1541">
          <cell r="C1541" t="str">
            <v>EBIQUITY_2013</v>
          </cell>
          <cell r="D1541" t="str">
            <v>GB0004126057</v>
          </cell>
          <cell r="E1541" t="str">
            <v>United Kingdom</v>
          </cell>
          <cell r="F1541" t="str">
            <v>53</v>
          </cell>
          <cell r="G1541" t="str">
            <v>Consumer Cyclicals</v>
          </cell>
        </row>
        <row r="1542">
          <cell r="C1542" t="str">
            <v>EBIQUITY_2014</v>
          </cell>
          <cell r="D1542" t="str">
            <v>GB0004126057</v>
          </cell>
          <cell r="E1542" t="str">
            <v>United Kingdom</v>
          </cell>
          <cell r="F1542" t="str">
            <v>53</v>
          </cell>
          <cell r="G1542" t="str">
            <v>Consumer Cyclicals</v>
          </cell>
        </row>
        <row r="1543">
          <cell r="C1543" t="str">
            <v>EBIQUITY_2015</v>
          </cell>
          <cell r="D1543" t="str">
            <v>GB0004126057</v>
          </cell>
          <cell r="E1543" t="str">
            <v>United Kingdom</v>
          </cell>
          <cell r="F1543" t="str">
            <v>53</v>
          </cell>
          <cell r="G1543" t="str">
            <v>Consumer Cyclicals</v>
          </cell>
        </row>
        <row r="1544">
          <cell r="C1544" t="str">
            <v>EBIQUITY_2016</v>
          </cell>
          <cell r="D1544" t="str">
            <v>GB0004126057</v>
          </cell>
          <cell r="E1544" t="str">
            <v>United Kingdom</v>
          </cell>
          <cell r="F1544" t="str">
            <v>53</v>
          </cell>
          <cell r="G1544" t="str">
            <v>Consumer Cyclicals</v>
          </cell>
        </row>
        <row r="1545">
          <cell r="C1545" t="str">
            <v>EBIQUITY_2017</v>
          </cell>
          <cell r="D1545" t="str">
            <v>GB0004126057</v>
          </cell>
          <cell r="E1545" t="str">
            <v>United Kingdom</v>
          </cell>
          <cell r="F1545" t="str">
            <v>53</v>
          </cell>
          <cell r="G1545" t="str">
            <v>Consumer Cyclicals</v>
          </cell>
        </row>
        <row r="1546">
          <cell r="C1546" t="str">
            <v>EBIQUITY_2018</v>
          </cell>
          <cell r="D1546" t="str">
            <v>GB0004126057</v>
          </cell>
          <cell r="E1546" t="str">
            <v>United Kingdom</v>
          </cell>
          <cell r="F1546" t="str">
            <v>53</v>
          </cell>
          <cell r="G1546" t="str">
            <v>Consumer Cyclicals</v>
          </cell>
        </row>
        <row r="1547">
          <cell r="C1547" t="str">
            <v>EBIQUITY_2019</v>
          </cell>
          <cell r="D1547" t="str">
            <v>GB0004126057</v>
          </cell>
          <cell r="E1547" t="str">
            <v>United Kingdom</v>
          </cell>
          <cell r="F1547" t="str">
            <v>53</v>
          </cell>
          <cell r="G1547" t="str">
            <v>Consumer Cyclicals</v>
          </cell>
        </row>
        <row r="1548">
          <cell r="C1548" t="str">
            <v>ECKERT &amp; ZIEGLER STRAHLEN &amp; MEDZI._2011</v>
          </cell>
          <cell r="D1548" t="str">
            <v>DE0005659700</v>
          </cell>
          <cell r="E1548" t="str">
            <v>Germany</v>
          </cell>
          <cell r="F1548" t="str">
            <v>56</v>
          </cell>
          <cell r="G1548" t="str">
            <v>Healthcare</v>
          </cell>
        </row>
        <row r="1549">
          <cell r="C1549" t="str">
            <v>ECKERT &amp; ZIEGLER STRAHLEN &amp; MEDZI._2012</v>
          </cell>
          <cell r="D1549" t="str">
            <v>DE0005659700</v>
          </cell>
          <cell r="E1549" t="str">
            <v>Germany</v>
          </cell>
          <cell r="F1549" t="str">
            <v>56</v>
          </cell>
          <cell r="G1549" t="str">
            <v>Healthcare</v>
          </cell>
        </row>
        <row r="1550">
          <cell r="C1550" t="str">
            <v>ECKERT &amp; ZIEGLER STRAHLEN &amp; MEDZI._2013</v>
          </cell>
          <cell r="D1550" t="str">
            <v>DE0005659700</v>
          </cell>
          <cell r="E1550" t="str">
            <v>Germany</v>
          </cell>
          <cell r="F1550" t="str">
            <v>56</v>
          </cell>
          <cell r="G1550" t="str">
            <v>Healthcare</v>
          </cell>
        </row>
        <row r="1551">
          <cell r="C1551" t="str">
            <v>ECKERT &amp; ZIEGLER STRAHLEN &amp; MEDZI._2014</v>
          </cell>
          <cell r="D1551" t="str">
            <v>DE0005659700</v>
          </cell>
          <cell r="E1551" t="str">
            <v>Germany</v>
          </cell>
          <cell r="F1551" t="str">
            <v>56</v>
          </cell>
          <cell r="G1551" t="str">
            <v>Healthcare</v>
          </cell>
        </row>
        <row r="1552">
          <cell r="C1552" t="str">
            <v>ECKERT &amp; ZIEGLER STRAHLEN &amp; MEDZI._2015</v>
          </cell>
          <cell r="D1552" t="str">
            <v>DE0005659700</v>
          </cell>
          <cell r="E1552" t="str">
            <v>Germany</v>
          </cell>
          <cell r="F1552" t="str">
            <v>56</v>
          </cell>
          <cell r="G1552" t="str">
            <v>Healthcare</v>
          </cell>
        </row>
        <row r="1553">
          <cell r="C1553" t="str">
            <v>ECKERT &amp; ZIEGLER STRAHLEN &amp; MEDZI._2016</v>
          </cell>
          <cell r="D1553" t="str">
            <v>DE0005659700</v>
          </cell>
          <cell r="E1553" t="str">
            <v>Germany</v>
          </cell>
          <cell r="F1553" t="str">
            <v>56</v>
          </cell>
          <cell r="G1553" t="str">
            <v>Healthcare</v>
          </cell>
        </row>
        <row r="1554">
          <cell r="C1554" t="str">
            <v>ECKERT &amp; ZIEGLER STRAHLEN &amp; MEDZI._2017</v>
          </cell>
          <cell r="D1554" t="str">
            <v>DE0005659700</v>
          </cell>
          <cell r="E1554" t="str">
            <v>Germany</v>
          </cell>
          <cell r="F1554" t="str">
            <v>56</v>
          </cell>
          <cell r="G1554" t="str">
            <v>Healthcare</v>
          </cell>
        </row>
        <row r="1555">
          <cell r="C1555" t="str">
            <v>EDP ENERGIAS DE PORTUGAL_2011</v>
          </cell>
          <cell r="D1555" t="str">
            <v>PTEDP0AM0009</v>
          </cell>
          <cell r="E1555" t="str">
            <v>Portugal</v>
          </cell>
          <cell r="F1555" t="str">
            <v>59</v>
          </cell>
          <cell r="G1555" t="str">
            <v>Utilities</v>
          </cell>
        </row>
        <row r="1556">
          <cell r="C1556" t="str">
            <v>EDP ENERGIAS DE PORTUGAL_2012</v>
          </cell>
          <cell r="D1556" t="str">
            <v>PTEDP0AM0009</v>
          </cell>
          <cell r="E1556" t="str">
            <v>Portugal</v>
          </cell>
          <cell r="F1556" t="str">
            <v>59</v>
          </cell>
          <cell r="G1556" t="str">
            <v>Utilities</v>
          </cell>
        </row>
        <row r="1557">
          <cell r="C1557" t="str">
            <v>EDP ENERGIAS DE PORTUGAL_2013</v>
          </cell>
          <cell r="D1557" t="str">
            <v>PTEDP0AM0009</v>
          </cell>
          <cell r="E1557" t="str">
            <v>Portugal</v>
          </cell>
          <cell r="F1557" t="str">
            <v>59</v>
          </cell>
          <cell r="G1557" t="str">
            <v>Utilities</v>
          </cell>
        </row>
        <row r="1558">
          <cell r="C1558" t="str">
            <v>EDP ENERGIAS DE PORTUGAL_2014</v>
          </cell>
          <cell r="D1558" t="str">
            <v>PTEDP0AM0009</v>
          </cell>
          <cell r="E1558" t="str">
            <v>Portugal</v>
          </cell>
          <cell r="F1558" t="str">
            <v>59</v>
          </cell>
          <cell r="G1558" t="str">
            <v>Utilities</v>
          </cell>
        </row>
        <row r="1559">
          <cell r="C1559" t="str">
            <v>EDP ENERGIAS DE PORTUGAL_2015</v>
          </cell>
          <cell r="D1559" t="str">
            <v>PTEDP0AM0009</v>
          </cell>
          <cell r="E1559" t="str">
            <v>Portugal</v>
          </cell>
          <cell r="F1559" t="str">
            <v>59</v>
          </cell>
          <cell r="G1559" t="str">
            <v>Utilities</v>
          </cell>
        </row>
        <row r="1560">
          <cell r="C1560" t="str">
            <v>EDP ENERGIAS DE PORTUGAL_2016</v>
          </cell>
          <cell r="D1560" t="str">
            <v>PTEDP0AM0009</v>
          </cell>
          <cell r="E1560" t="str">
            <v>Portugal</v>
          </cell>
          <cell r="F1560" t="str">
            <v>59</v>
          </cell>
          <cell r="G1560" t="str">
            <v>Utilities</v>
          </cell>
        </row>
        <row r="1561">
          <cell r="C1561" t="str">
            <v>EDP ENERGIAS DE PORTUGAL_2017</v>
          </cell>
          <cell r="D1561" t="str">
            <v>PTEDP0AM0009</v>
          </cell>
          <cell r="E1561" t="str">
            <v>Portugal</v>
          </cell>
          <cell r="F1561" t="str">
            <v>59</v>
          </cell>
          <cell r="G1561" t="str">
            <v>Utilities</v>
          </cell>
        </row>
        <row r="1562">
          <cell r="C1562" t="str">
            <v>EDP RENOVAVEIS_2011</v>
          </cell>
          <cell r="D1562" t="str">
            <v>ES0127797019</v>
          </cell>
          <cell r="E1562" t="str">
            <v>Portugal</v>
          </cell>
          <cell r="F1562" t="str">
            <v>59</v>
          </cell>
          <cell r="G1562" t="str">
            <v>Utilities</v>
          </cell>
        </row>
        <row r="1563">
          <cell r="C1563" t="str">
            <v>EDP RENOVAVEIS_2012</v>
          </cell>
          <cell r="D1563" t="str">
            <v>ES0127797019</v>
          </cell>
          <cell r="E1563" t="str">
            <v>Portugal</v>
          </cell>
          <cell r="F1563" t="str">
            <v>59</v>
          </cell>
          <cell r="G1563" t="str">
            <v>Utilities</v>
          </cell>
        </row>
        <row r="1564">
          <cell r="C1564" t="str">
            <v>EDP RENOVAVEIS_2013</v>
          </cell>
          <cell r="D1564" t="str">
            <v>ES0127797019</v>
          </cell>
          <cell r="E1564" t="str">
            <v>Portugal</v>
          </cell>
          <cell r="F1564" t="str">
            <v>59</v>
          </cell>
          <cell r="G1564" t="str">
            <v>Utilities</v>
          </cell>
        </row>
        <row r="1565">
          <cell r="C1565" t="str">
            <v>EDP RENOVAVEIS_2014</v>
          </cell>
          <cell r="D1565" t="str">
            <v>ES0127797019</v>
          </cell>
          <cell r="E1565" t="str">
            <v>Portugal</v>
          </cell>
          <cell r="F1565" t="str">
            <v>59</v>
          </cell>
          <cell r="G1565" t="str">
            <v>Utilities</v>
          </cell>
        </row>
        <row r="1566">
          <cell r="C1566" t="str">
            <v>EDP RENOVAVEIS_2015</v>
          </cell>
          <cell r="D1566" t="str">
            <v>ES0127797019</v>
          </cell>
          <cell r="E1566" t="str">
            <v>Portugal</v>
          </cell>
          <cell r="F1566" t="str">
            <v>59</v>
          </cell>
          <cell r="G1566" t="str">
            <v>Utilities</v>
          </cell>
        </row>
        <row r="1567">
          <cell r="C1567" t="str">
            <v>EDP RENOVAVEIS_2016</v>
          </cell>
          <cell r="D1567" t="str">
            <v>ES0127797019</v>
          </cell>
          <cell r="E1567" t="str">
            <v>Portugal</v>
          </cell>
          <cell r="F1567" t="str">
            <v>59</v>
          </cell>
          <cell r="G1567" t="str">
            <v>Utilities</v>
          </cell>
        </row>
        <row r="1568">
          <cell r="C1568" t="str">
            <v>EDP RENOVAVEIS_2017</v>
          </cell>
          <cell r="D1568" t="str">
            <v>ES0127797019</v>
          </cell>
          <cell r="E1568" t="str">
            <v>Portugal</v>
          </cell>
          <cell r="F1568" t="str">
            <v>59</v>
          </cell>
          <cell r="G1568" t="str">
            <v>Utilities</v>
          </cell>
        </row>
        <row r="1569">
          <cell r="C1569" t="str">
            <v>EI GROUP_2011</v>
          </cell>
          <cell r="D1569" t="str">
            <v>GB00B1L8B624</v>
          </cell>
          <cell r="E1569" t="str">
            <v>United Kingdom</v>
          </cell>
          <cell r="F1569" t="str">
            <v>53</v>
          </cell>
          <cell r="G1569" t="str">
            <v>Consumer Cyclicals</v>
          </cell>
        </row>
        <row r="1570">
          <cell r="C1570" t="str">
            <v>EI GROUP_2012</v>
          </cell>
          <cell r="D1570" t="str">
            <v>GB00B1L8B624</v>
          </cell>
          <cell r="E1570" t="str">
            <v>United Kingdom</v>
          </cell>
          <cell r="F1570" t="str">
            <v>53</v>
          </cell>
          <cell r="G1570" t="str">
            <v>Consumer Cyclicals</v>
          </cell>
        </row>
        <row r="1571">
          <cell r="C1571" t="str">
            <v>EI GROUP_2013</v>
          </cell>
          <cell r="D1571" t="str">
            <v>GB00B1L8B624</v>
          </cell>
          <cell r="E1571" t="str">
            <v>United Kingdom</v>
          </cell>
          <cell r="F1571" t="str">
            <v>53</v>
          </cell>
          <cell r="G1571" t="str">
            <v>Consumer Cyclicals</v>
          </cell>
        </row>
        <row r="1572">
          <cell r="C1572" t="str">
            <v>EI GROUP_2014</v>
          </cell>
          <cell r="D1572" t="str">
            <v>GB00B1L8B624</v>
          </cell>
          <cell r="E1572" t="str">
            <v>United Kingdom</v>
          </cell>
          <cell r="F1572" t="str">
            <v>53</v>
          </cell>
          <cell r="G1572" t="str">
            <v>Consumer Cyclicals</v>
          </cell>
        </row>
        <row r="1573">
          <cell r="C1573" t="str">
            <v>EI GROUP_2015</v>
          </cell>
          <cell r="D1573" t="str">
            <v>GB00B1L8B624</v>
          </cell>
          <cell r="E1573" t="str">
            <v>United Kingdom</v>
          </cell>
          <cell r="F1573" t="str">
            <v>53</v>
          </cell>
          <cell r="G1573" t="str">
            <v>Consumer Cyclicals</v>
          </cell>
        </row>
        <row r="1574">
          <cell r="C1574" t="str">
            <v>EI GROUP_2016</v>
          </cell>
          <cell r="D1574" t="str">
            <v>GB00B1L8B624</v>
          </cell>
          <cell r="E1574" t="str">
            <v>United Kingdom</v>
          </cell>
          <cell r="F1574" t="str">
            <v>53</v>
          </cell>
          <cell r="G1574" t="str">
            <v>Consumer Cyclicals</v>
          </cell>
        </row>
        <row r="1575">
          <cell r="C1575" t="str">
            <v>EI GROUP_2017</v>
          </cell>
          <cell r="D1575" t="str">
            <v>GB00B1L8B624</v>
          </cell>
          <cell r="E1575" t="str">
            <v>United Kingdom</v>
          </cell>
          <cell r="F1575" t="str">
            <v>53</v>
          </cell>
          <cell r="G1575" t="str">
            <v>Consumer Cyclicals</v>
          </cell>
        </row>
        <row r="1576">
          <cell r="C1576" t="str">
            <v>EI GROUP_2018</v>
          </cell>
          <cell r="D1576" t="str">
            <v>GB00B1L8B624</v>
          </cell>
          <cell r="E1576" t="str">
            <v>United Kingdom</v>
          </cell>
          <cell r="F1576" t="str">
            <v>53</v>
          </cell>
          <cell r="G1576" t="str">
            <v>Consumer Cyclicals</v>
          </cell>
        </row>
        <row r="1577">
          <cell r="C1577" t="str">
            <v>EI GROUP_2019</v>
          </cell>
          <cell r="D1577" t="str">
            <v>GB00B1L8B624</v>
          </cell>
          <cell r="E1577" t="str">
            <v>United Kingdom</v>
          </cell>
          <cell r="F1577" t="str">
            <v>53</v>
          </cell>
          <cell r="G1577" t="str">
            <v>Consumer Cyclicals</v>
          </cell>
        </row>
        <row r="1578">
          <cell r="C1578" t="str">
            <v>EI TOWERS_2011</v>
          </cell>
          <cell r="D1578" t="str">
            <v>IT0003043418</v>
          </cell>
          <cell r="E1578" t="str">
            <v>Italy</v>
          </cell>
          <cell r="F1578" t="str">
            <v>57</v>
          </cell>
          <cell r="G1578" t="str">
            <v>Technology</v>
          </cell>
        </row>
        <row r="1579">
          <cell r="C1579" t="str">
            <v>EI TOWERS_2012</v>
          </cell>
          <cell r="D1579" t="str">
            <v>IT0003043418</v>
          </cell>
          <cell r="E1579" t="str">
            <v>Italy</v>
          </cell>
          <cell r="F1579" t="str">
            <v>57</v>
          </cell>
          <cell r="G1579" t="str">
            <v>Technology</v>
          </cell>
        </row>
        <row r="1580">
          <cell r="C1580" t="str">
            <v>EI TOWERS_2013</v>
          </cell>
          <cell r="D1580" t="str">
            <v>IT0003043418</v>
          </cell>
          <cell r="E1580" t="str">
            <v>Italy</v>
          </cell>
          <cell r="F1580" t="str">
            <v>57</v>
          </cell>
          <cell r="G1580" t="str">
            <v>Technology</v>
          </cell>
        </row>
        <row r="1581">
          <cell r="C1581" t="str">
            <v>EI TOWERS_2014</v>
          </cell>
          <cell r="D1581" t="str">
            <v>IT0003043418</v>
          </cell>
          <cell r="E1581" t="str">
            <v>Italy</v>
          </cell>
          <cell r="F1581" t="str">
            <v>57</v>
          </cell>
          <cell r="G1581" t="str">
            <v>Technology</v>
          </cell>
        </row>
        <row r="1582">
          <cell r="C1582" t="str">
            <v>EI TOWERS_2015</v>
          </cell>
          <cell r="D1582" t="str">
            <v>IT0003043418</v>
          </cell>
          <cell r="E1582" t="str">
            <v>Italy</v>
          </cell>
          <cell r="F1582" t="str">
            <v>57</v>
          </cell>
          <cell r="G1582" t="str">
            <v>Technology</v>
          </cell>
        </row>
        <row r="1583">
          <cell r="C1583" t="str">
            <v>EI TOWERS_2016</v>
          </cell>
          <cell r="D1583" t="str">
            <v>IT0003043418</v>
          </cell>
          <cell r="E1583" t="str">
            <v>Italy</v>
          </cell>
          <cell r="F1583" t="str">
            <v>57</v>
          </cell>
          <cell r="G1583" t="str">
            <v>Technology</v>
          </cell>
        </row>
        <row r="1584">
          <cell r="C1584" t="str">
            <v>EI TOWERS_2017</v>
          </cell>
          <cell r="D1584" t="str">
            <v>IT0003043418</v>
          </cell>
          <cell r="E1584" t="str">
            <v>Italy</v>
          </cell>
          <cell r="F1584" t="str">
            <v>57</v>
          </cell>
          <cell r="G1584" t="str">
            <v>Technology</v>
          </cell>
        </row>
        <row r="1585">
          <cell r="C1585" t="str">
            <v>EINHELL GERMANY PF.SHS._2011</v>
          </cell>
          <cell r="D1585" t="str">
            <v>DE0005654933</v>
          </cell>
          <cell r="E1585" t="str">
            <v>Germany</v>
          </cell>
          <cell r="F1585" t="str">
            <v>53</v>
          </cell>
          <cell r="G1585" t="str">
            <v>Consumer Cyclicals</v>
          </cell>
        </row>
        <row r="1586">
          <cell r="C1586" t="str">
            <v>EINHELL GERMANY PF.SHS._2012</v>
          </cell>
          <cell r="D1586" t="str">
            <v>DE0005654933</v>
          </cell>
          <cell r="E1586" t="str">
            <v>Germany</v>
          </cell>
          <cell r="F1586" t="str">
            <v>53</v>
          </cell>
          <cell r="G1586" t="str">
            <v>Consumer Cyclicals</v>
          </cell>
        </row>
        <row r="1587">
          <cell r="C1587" t="str">
            <v>EINHELL GERMANY PF.SHS._2013</v>
          </cell>
          <cell r="D1587" t="str">
            <v>DE0005654933</v>
          </cell>
          <cell r="E1587" t="str">
            <v>Germany</v>
          </cell>
          <cell r="F1587" t="str">
            <v>53</v>
          </cell>
          <cell r="G1587" t="str">
            <v>Consumer Cyclicals</v>
          </cell>
        </row>
        <row r="1588">
          <cell r="C1588" t="str">
            <v>EINHELL GERMANY PF.SHS._2014</v>
          </cell>
          <cell r="D1588" t="str">
            <v>DE0005654933</v>
          </cell>
          <cell r="E1588" t="str">
            <v>Germany</v>
          </cell>
          <cell r="F1588" t="str">
            <v>53</v>
          </cell>
          <cell r="G1588" t="str">
            <v>Consumer Cyclicals</v>
          </cell>
        </row>
        <row r="1589">
          <cell r="C1589" t="str">
            <v>EINHELL GERMANY PF.SHS._2015</v>
          </cell>
          <cell r="D1589" t="str">
            <v>DE0005654933</v>
          </cell>
          <cell r="E1589" t="str">
            <v>Germany</v>
          </cell>
          <cell r="F1589" t="str">
            <v>53</v>
          </cell>
          <cell r="G1589" t="str">
            <v>Consumer Cyclicals</v>
          </cell>
        </row>
        <row r="1590">
          <cell r="C1590" t="str">
            <v>EINHELL GERMANY PF.SHS._2016</v>
          </cell>
          <cell r="D1590" t="str">
            <v>DE0005654933</v>
          </cell>
          <cell r="E1590" t="str">
            <v>Germany</v>
          </cell>
          <cell r="F1590" t="str">
            <v>53</v>
          </cell>
          <cell r="G1590" t="str">
            <v>Consumer Cyclicals</v>
          </cell>
        </row>
        <row r="1591">
          <cell r="C1591" t="str">
            <v>EINHELL GERMANY PF.SHS._2017</v>
          </cell>
          <cell r="D1591" t="str">
            <v>DE0005654933</v>
          </cell>
          <cell r="E1591" t="str">
            <v>Germany</v>
          </cell>
          <cell r="F1591" t="str">
            <v>53</v>
          </cell>
          <cell r="G1591" t="str">
            <v>Consumer Cyclicals</v>
          </cell>
        </row>
        <row r="1592">
          <cell r="C1592" t="str">
            <v>EINHELL GERMANY PF.SHS._2018</v>
          </cell>
          <cell r="D1592" t="str">
            <v>DE0005654933</v>
          </cell>
          <cell r="E1592" t="str">
            <v>Germany</v>
          </cell>
          <cell r="F1592" t="str">
            <v>53</v>
          </cell>
          <cell r="G1592" t="str">
            <v>Consumer Cyclicals</v>
          </cell>
        </row>
        <row r="1593">
          <cell r="C1593" t="str">
            <v>EINHELL GERMANY PF.SHS._2019</v>
          </cell>
          <cell r="D1593" t="str">
            <v>DE0005654933</v>
          </cell>
          <cell r="E1593" t="str">
            <v>Germany</v>
          </cell>
          <cell r="F1593" t="str">
            <v>53</v>
          </cell>
          <cell r="G1593" t="str">
            <v>Consumer Cyclicals</v>
          </cell>
        </row>
        <row r="1594">
          <cell r="C1594" t="str">
            <v>EL EN_2011</v>
          </cell>
          <cell r="D1594" t="str">
            <v>IT0005188336</v>
          </cell>
          <cell r="E1594" t="str">
            <v>Italy</v>
          </cell>
          <cell r="F1594">
            <v>0</v>
          </cell>
          <cell r="G1594">
            <v>0</v>
          </cell>
        </row>
        <row r="1595">
          <cell r="C1595" t="str">
            <v>EL EN_2012</v>
          </cell>
          <cell r="D1595" t="str">
            <v>IT0005188336</v>
          </cell>
          <cell r="E1595" t="str">
            <v>Italy</v>
          </cell>
          <cell r="F1595">
            <v>0</v>
          </cell>
          <cell r="G1595">
            <v>0</v>
          </cell>
        </row>
        <row r="1596">
          <cell r="C1596" t="str">
            <v>EL EN_2013</v>
          </cell>
          <cell r="D1596" t="str">
            <v>IT0005188336</v>
          </cell>
          <cell r="E1596" t="str">
            <v>Italy</v>
          </cell>
          <cell r="F1596">
            <v>0</v>
          </cell>
          <cell r="G1596">
            <v>0</v>
          </cell>
        </row>
        <row r="1597">
          <cell r="C1597" t="str">
            <v>EL EN_2014</v>
          </cell>
          <cell r="D1597" t="str">
            <v>IT0005188336</v>
          </cell>
          <cell r="E1597" t="str">
            <v>Italy</v>
          </cell>
          <cell r="F1597">
            <v>0</v>
          </cell>
          <cell r="G1597">
            <v>0</v>
          </cell>
        </row>
        <row r="1598">
          <cell r="C1598" t="str">
            <v>EL EN_2015</v>
          </cell>
          <cell r="D1598" t="str">
            <v>IT0005188336</v>
          </cell>
          <cell r="E1598" t="str">
            <v>Italy</v>
          </cell>
          <cell r="F1598">
            <v>0</v>
          </cell>
          <cell r="G1598">
            <v>0</v>
          </cell>
        </row>
        <row r="1599">
          <cell r="C1599" t="str">
            <v>EL EN_2016</v>
          </cell>
          <cell r="D1599" t="str">
            <v>IT0005188336</v>
          </cell>
          <cell r="E1599" t="str">
            <v>Italy</v>
          </cell>
          <cell r="F1599">
            <v>0</v>
          </cell>
          <cell r="G1599">
            <v>0</v>
          </cell>
        </row>
        <row r="1600">
          <cell r="C1600" t="str">
            <v>EL EN_2017</v>
          </cell>
          <cell r="D1600" t="str">
            <v>IT0005188336</v>
          </cell>
          <cell r="E1600" t="str">
            <v>Italy</v>
          </cell>
          <cell r="F1600">
            <v>0</v>
          </cell>
          <cell r="G1600">
            <v>0</v>
          </cell>
        </row>
        <row r="1601">
          <cell r="C1601" t="str">
            <v>EL EN_2018</v>
          </cell>
          <cell r="D1601" t="str">
            <v>IT0005188336</v>
          </cell>
          <cell r="E1601" t="str">
            <v>Italy</v>
          </cell>
          <cell r="F1601">
            <v>0</v>
          </cell>
          <cell r="G1601">
            <v>0</v>
          </cell>
        </row>
        <row r="1602">
          <cell r="C1602" t="str">
            <v>EL EN_2019</v>
          </cell>
          <cell r="D1602" t="str">
            <v>IT0005188336</v>
          </cell>
          <cell r="E1602" t="str">
            <v>Italy</v>
          </cell>
          <cell r="F1602">
            <v>0</v>
          </cell>
          <cell r="G1602">
            <v>0</v>
          </cell>
        </row>
        <row r="1603">
          <cell r="C1603" t="str">
            <v>ELECTROCOMP._2011</v>
          </cell>
          <cell r="D1603" t="str">
            <v>GB0003096442</v>
          </cell>
          <cell r="E1603" t="str">
            <v>United Kingdom</v>
          </cell>
          <cell r="F1603" t="str">
            <v>57</v>
          </cell>
          <cell r="G1603" t="str">
            <v>Technology</v>
          </cell>
        </row>
        <row r="1604">
          <cell r="C1604" t="str">
            <v>ELECTROCOMP._2012</v>
          </cell>
          <cell r="D1604" t="str">
            <v>GB0003096442</v>
          </cell>
          <cell r="E1604" t="str">
            <v>United Kingdom</v>
          </cell>
          <cell r="F1604" t="str">
            <v>57</v>
          </cell>
          <cell r="G1604" t="str">
            <v>Technology</v>
          </cell>
        </row>
        <row r="1605">
          <cell r="C1605" t="str">
            <v>ELECTROCOMP._2013</v>
          </cell>
          <cell r="D1605" t="str">
            <v>GB0003096442</v>
          </cell>
          <cell r="E1605" t="str">
            <v>United Kingdom</v>
          </cell>
          <cell r="F1605" t="str">
            <v>57</v>
          </cell>
          <cell r="G1605" t="str">
            <v>Technology</v>
          </cell>
        </row>
        <row r="1606">
          <cell r="C1606" t="str">
            <v>ELECTROCOMP._2014</v>
          </cell>
          <cell r="D1606" t="str">
            <v>GB0003096442</v>
          </cell>
          <cell r="E1606" t="str">
            <v>United Kingdom</v>
          </cell>
          <cell r="F1606" t="str">
            <v>57</v>
          </cell>
          <cell r="G1606" t="str">
            <v>Technology</v>
          </cell>
        </row>
        <row r="1607">
          <cell r="C1607" t="str">
            <v>ELECTROCOMP._2015</v>
          </cell>
          <cell r="D1607" t="str">
            <v>GB0003096442</v>
          </cell>
          <cell r="E1607" t="str">
            <v>United Kingdom</v>
          </cell>
          <cell r="F1607" t="str">
            <v>57</v>
          </cell>
          <cell r="G1607" t="str">
            <v>Technology</v>
          </cell>
        </row>
        <row r="1608">
          <cell r="C1608" t="str">
            <v>ELECTROCOMP._2016</v>
          </cell>
          <cell r="D1608" t="str">
            <v>GB0003096442</v>
          </cell>
          <cell r="E1608" t="str">
            <v>United Kingdom</v>
          </cell>
          <cell r="F1608" t="str">
            <v>57</v>
          </cell>
          <cell r="G1608" t="str">
            <v>Technology</v>
          </cell>
        </row>
        <row r="1609">
          <cell r="C1609" t="str">
            <v>ELECTROCOMP._2017</v>
          </cell>
          <cell r="D1609" t="str">
            <v>GB0003096442</v>
          </cell>
          <cell r="E1609" t="str">
            <v>United Kingdom</v>
          </cell>
          <cell r="F1609" t="str">
            <v>57</v>
          </cell>
          <cell r="G1609" t="str">
            <v>Technology</v>
          </cell>
        </row>
        <row r="1610">
          <cell r="C1610" t="str">
            <v>ELECTROLUX B_2011</v>
          </cell>
          <cell r="D1610" t="str">
            <v>SE0000103814</v>
          </cell>
          <cell r="E1610" t="str">
            <v>Sweden</v>
          </cell>
          <cell r="F1610">
            <v>0</v>
          </cell>
          <cell r="G1610">
            <v>0</v>
          </cell>
        </row>
        <row r="1611">
          <cell r="C1611" t="str">
            <v>ELECTROLUX B_2012</v>
          </cell>
          <cell r="D1611" t="str">
            <v>SE0000103814</v>
          </cell>
          <cell r="E1611" t="str">
            <v>Sweden</v>
          </cell>
          <cell r="F1611">
            <v>0</v>
          </cell>
          <cell r="G1611">
            <v>0</v>
          </cell>
        </row>
        <row r="1612">
          <cell r="C1612" t="str">
            <v>ELECTROLUX B_2013</v>
          </cell>
          <cell r="D1612" t="str">
            <v>SE0000103814</v>
          </cell>
          <cell r="E1612" t="str">
            <v>Sweden</v>
          </cell>
          <cell r="F1612">
            <v>0</v>
          </cell>
          <cell r="G1612">
            <v>0</v>
          </cell>
        </row>
        <row r="1613">
          <cell r="C1613" t="str">
            <v>ELECTROLUX B_2014</v>
          </cell>
          <cell r="D1613" t="str">
            <v>SE0000103814</v>
          </cell>
          <cell r="E1613" t="str">
            <v>Sweden</v>
          </cell>
          <cell r="F1613">
            <v>0</v>
          </cell>
          <cell r="G1613">
            <v>0</v>
          </cell>
        </row>
        <row r="1614">
          <cell r="C1614" t="str">
            <v>ELECTROLUX B_2015</v>
          </cell>
          <cell r="D1614" t="str">
            <v>SE0000103814</v>
          </cell>
          <cell r="E1614" t="str">
            <v>Sweden</v>
          </cell>
          <cell r="F1614">
            <v>0</v>
          </cell>
          <cell r="G1614">
            <v>0</v>
          </cell>
        </row>
        <row r="1615">
          <cell r="C1615" t="str">
            <v>ELECTROLUX B_2016</v>
          </cell>
          <cell r="D1615" t="str">
            <v>SE0000103814</v>
          </cell>
          <cell r="E1615" t="str">
            <v>Sweden</v>
          </cell>
          <cell r="F1615">
            <v>0</v>
          </cell>
          <cell r="G1615">
            <v>0</v>
          </cell>
        </row>
        <row r="1616">
          <cell r="C1616" t="str">
            <v>ELECTROLUX B_2017</v>
          </cell>
          <cell r="D1616" t="str">
            <v>SE0000103814</v>
          </cell>
          <cell r="E1616" t="str">
            <v>Sweden</v>
          </cell>
          <cell r="F1616">
            <v>0</v>
          </cell>
          <cell r="G1616">
            <v>0</v>
          </cell>
        </row>
        <row r="1617">
          <cell r="C1617" t="str">
            <v>ELECTROLUX B_2018</v>
          </cell>
          <cell r="D1617" t="str">
            <v>SE0000103814</v>
          </cell>
          <cell r="E1617" t="str">
            <v>Sweden</v>
          </cell>
          <cell r="F1617">
            <v>0</v>
          </cell>
          <cell r="G1617">
            <v>0</v>
          </cell>
        </row>
        <row r="1618">
          <cell r="C1618" t="str">
            <v>ELECTROLUX B_2019</v>
          </cell>
          <cell r="D1618" t="str">
            <v>SE0000103814</v>
          </cell>
          <cell r="E1618" t="str">
            <v>Sweden</v>
          </cell>
          <cell r="F1618">
            <v>0</v>
          </cell>
          <cell r="G1618">
            <v>0</v>
          </cell>
        </row>
        <row r="1619">
          <cell r="C1619" t="str">
            <v>ELEKTA B_2011</v>
          </cell>
          <cell r="D1619" t="str">
            <v>SE0000163628</v>
          </cell>
          <cell r="E1619" t="str">
            <v>Sweden</v>
          </cell>
          <cell r="F1619" t="str">
            <v>56</v>
          </cell>
          <cell r="G1619" t="str">
            <v>Healthcare</v>
          </cell>
        </row>
        <row r="1620">
          <cell r="C1620" t="str">
            <v>ELEKTA B_2012</v>
          </cell>
          <cell r="D1620" t="str">
            <v>SE0000163628</v>
          </cell>
          <cell r="E1620" t="str">
            <v>Sweden</v>
          </cell>
          <cell r="F1620" t="str">
            <v>56</v>
          </cell>
          <cell r="G1620" t="str">
            <v>Healthcare</v>
          </cell>
        </row>
        <row r="1621">
          <cell r="C1621" t="str">
            <v>ELEKTA B_2013</v>
          </cell>
          <cell r="D1621" t="str">
            <v>SE0000163628</v>
          </cell>
          <cell r="E1621" t="str">
            <v>Sweden</v>
          </cell>
          <cell r="F1621" t="str">
            <v>56</v>
          </cell>
          <cell r="G1621" t="str">
            <v>Healthcare</v>
          </cell>
        </row>
        <row r="1622">
          <cell r="C1622" t="str">
            <v>ELEKTA B_2014</v>
          </cell>
          <cell r="D1622" t="str">
            <v>SE0000163628</v>
          </cell>
          <cell r="E1622" t="str">
            <v>Sweden</v>
          </cell>
          <cell r="F1622" t="str">
            <v>56</v>
          </cell>
          <cell r="G1622" t="str">
            <v>Healthcare</v>
          </cell>
        </row>
        <row r="1623">
          <cell r="C1623" t="str">
            <v>ELEKTA B_2015</v>
          </cell>
          <cell r="D1623" t="str">
            <v>SE0000163628</v>
          </cell>
          <cell r="E1623" t="str">
            <v>Sweden</v>
          </cell>
          <cell r="F1623" t="str">
            <v>56</v>
          </cell>
          <cell r="G1623" t="str">
            <v>Healthcare</v>
          </cell>
        </row>
        <row r="1624">
          <cell r="C1624" t="str">
            <v>ELEKTA B_2016</v>
          </cell>
          <cell r="D1624" t="str">
            <v>SE0000163628</v>
          </cell>
          <cell r="E1624" t="str">
            <v>Sweden</v>
          </cell>
          <cell r="F1624" t="str">
            <v>56</v>
          </cell>
          <cell r="G1624" t="str">
            <v>Healthcare</v>
          </cell>
        </row>
        <row r="1625">
          <cell r="C1625" t="str">
            <v>ELEKTA B_2017</v>
          </cell>
          <cell r="D1625" t="str">
            <v>SE0000163628</v>
          </cell>
          <cell r="E1625" t="str">
            <v>Sweden</v>
          </cell>
          <cell r="F1625" t="str">
            <v>56</v>
          </cell>
          <cell r="G1625" t="str">
            <v>Healthcare</v>
          </cell>
        </row>
        <row r="1626">
          <cell r="C1626" t="str">
            <v>ELEKTA B_2018</v>
          </cell>
          <cell r="D1626" t="str">
            <v>SE0000163628</v>
          </cell>
          <cell r="E1626" t="str">
            <v>Sweden</v>
          </cell>
          <cell r="F1626" t="str">
            <v>56</v>
          </cell>
          <cell r="G1626" t="str">
            <v>Healthcare</v>
          </cell>
        </row>
        <row r="1627">
          <cell r="C1627" t="str">
            <v>ELEKTA B_2019</v>
          </cell>
          <cell r="D1627" t="str">
            <v>SE0000163628</v>
          </cell>
          <cell r="E1627" t="str">
            <v>Sweden</v>
          </cell>
          <cell r="F1627" t="str">
            <v>56</v>
          </cell>
          <cell r="G1627" t="str">
            <v>Healthcare</v>
          </cell>
        </row>
        <row r="1628">
          <cell r="C1628" t="str">
            <v>ELLAKTOR_2011</v>
          </cell>
          <cell r="D1628" t="str">
            <v>GRS191213008</v>
          </cell>
          <cell r="E1628" t="str">
            <v>Greece</v>
          </cell>
          <cell r="F1628" t="str">
            <v>52</v>
          </cell>
          <cell r="G1628" t="str">
            <v>Industrials</v>
          </cell>
        </row>
        <row r="1629">
          <cell r="C1629" t="str">
            <v>ELLAKTOR_2012</v>
          </cell>
          <cell r="D1629" t="str">
            <v>GRS191213008</v>
          </cell>
          <cell r="E1629" t="str">
            <v>Greece</v>
          </cell>
          <cell r="F1629" t="str">
            <v>52</v>
          </cell>
          <cell r="G1629" t="str">
            <v>Industrials</v>
          </cell>
        </row>
        <row r="1630">
          <cell r="C1630" t="str">
            <v>ELLAKTOR_2013</v>
          </cell>
          <cell r="D1630" t="str">
            <v>GRS191213008</v>
          </cell>
          <cell r="E1630" t="str">
            <v>Greece</v>
          </cell>
          <cell r="F1630" t="str">
            <v>52</v>
          </cell>
          <cell r="G1630" t="str">
            <v>Industrials</v>
          </cell>
        </row>
        <row r="1631">
          <cell r="C1631" t="str">
            <v>ELLAKTOR_2014</v>
          </cell>
          <cell r="D1631" t="str">
            <v>GRS191213008</v>
          </cell>
          <cell r="E1631" t="str">
            <v>Greece</v>
          </cell>
          <cell r="F1631" t="str">
            <v>52</v>
          </cell>
          <cell r="G1631" t="str">
            <v>Industrials</v>
          </cell>
        </row>
        <row r="1632">
          <cell r="C1632" t="str">
            <v>ELLAKTOR_2015</v>
          </cell>
          <cell r="D1632" t="str">
            <v>GRS191213008</v>
          </cell>
          <cell r="E1632" t="str">
            <v>Greece</v>
          </cell>
          <cell r="F1632" t="str">
            <v>52</v>
          </cell>
          <cell r="G1632" t="str">
            <v>Industrials</v>
          </cell>
        </row>
        <row r="1633">
          <cell r="C1633" t="str">
            <v>ELLAKTOR_2017</v>
          </cell>
          <cell r="D1633" t="str">
            <v>GRS191213008</v>
          </cell>
          <cell r="E1633" t="str">
            <v>Greece</v>
          </cell>
          <cell r="F1633" t="str">
            <v>52</v>
          </cell>
          <cell r="G1633" t="str">
            <v>Industrials</v>
          </cell>
        </row>
        <row r="1634">
          <cell r="C1634" t="str">
            <v>ELLAKTOR_2018</v>
          </cell>
          <cell r="D1634" t="str">
            <v>GRS191213008</v>
          </cell>
          <cell r="E1634" t="str">
            <v>Greece</v>
          </cell>
          <cell r="F1634" t="str">
            <v>52</v>
          </cell>
          <cell r="G1634" t="str">
            <v>Industrials</v>
          </cell>
        </row>
        <row r="1635">
          <cell r="C1635" t="str">
            <v>ELLAKTOR_2019</v>
          </cell>
          <cell r="D1635" t="str">
            <v>GRS191213008</v>
          </cell>
          <cell r="E1635" t="str">
            <v>Greece</v>
          </cell>
          <cell r="F1635" t="str">
            <v>52</v>
          </cell>
          <cell r="G1635" t="str">
            <v>Industrials</v>
          </cell>
        </row>
        <row r="1636">
          <cell r="C1636" t="str">
            <v>ELRINGKLINGER N_2011</v>
          </cell>
          <cell r="D1636" t="str">
            <v>DE0007856023</v>
          </cell>
          <cell r="E1636" t="str">
            <v>Germany</v>
          </cell>
          <cell r="F1636" t="str">
            <v>53</v>
          </cell>
          <cell r="G1636" t="str">
            <v>Consumer Cyclicals</v>
          </cell>
        </row>
        <row r="1637">
          <cell r="C1637" t="str">
            <v>ELRINGKLINGER N_2012</v>
          </cell>
          <cell r="D1637" t="str">
            <v>DE0007856023</v>
          </cell>
          <cell r="E1637" t="str">
            <v>Germany</v>
          </cell>
          <cell r="F1637" t="str">
            <v>53</v>
          </cell>
          <cell r="G1637" t="str">
            <v>Consumer Cyclicals</v>
          </cell>
        </row>
        <row r="1638">
          <cell r="C1638" t="str">
            <v>ELRINGKLINGER N_2013</v>
          </cell>
          <cell r="D1638" t="str">
            <v>DE0007856023</v>
          </cell>
          <cell r="E1638" t="str">
            <v>Germany</v>
          </cell>
          <cell r="F1638" t="str">
            <v>53</v>
          </cell>
          <cell r="G1638" t="str">
            <v>Consumer Cyclicals</v>
          </cell>
        </row>
        <row r="1639">
          <cell r="C1639" t="str">
            <v>ELRINGKLINGER N_2014</v>
          </cell>
          <cell r="D1639" t="str">
            <v>DE0007856023</v>
          </cell>
          <cell r="E1639" t="str">
            <v>Germany</v>
          </cell>
          <cell r="F1639" t="str">
            <v>53</v>
          </cell>
          <cell r="G1639" t="str">
            <v>Consumer Cyclicals</v>
          </cell>
        </row>
        <row r="1640">
          <cell r="C1640" t="str">
            <v>ELRINGKLINGER N_2015</v>
          </cell>
          <cell r="D1640" t="str">
            <v>DE0007856023</v>
          </cell>
          <cell r="E1640" t="str">
            <v>Germany</v>
          </cell>
          <cell r="F1640" t="str">
            <v>53</v>
          </cell>
          <cell r="G1640" t="str">
            <v>Consumer Cyclicals</v>
          </cell>
        </row>
        <row r="1641">
          <cell r="C1641" t="str">
            <v>ELRINGKLINGER N_2016</v>
          </cell>
          <cell r="D1641" t="str">
            <v>DE0007856023</v>
          </cell>
          <cell r="E1641" t="str">
            <v>Germany</v>
          </cell>
          <cell r="F1641" t="str">
            <v>53</v>
          </cell>
          <cell r="G1641" t="str">
            <v>Consumer Cyclicals</v>
          </cell>
        </row>
        <row r="1642">
          <cell r="C1642" t="str">
            <v>ELRINGKLINGER N_2017</v>
          </cell>
          <cell r="D1642" t="str">
            <v>DE0007856023</v>
          </cell>
          <cell r="E1642" t="str">
            <v>Germany</v>
          </cell>
          <cell r="F1642" t="str">
            <v>53</v>
          </cell>
          <cell r="G1642" t="str">
            <v>Consumer Cyclicals</v>
          </cell>
        </row>
        <row r="1643">
          <cell r="C1643" t="str">
            <v>ENAGAS_2011</v>
          </cell>
          <cell r="D1643" t="str">
            <v>ES0130960018</v>
          </cell>
          <cell r="E1643" t="str">
            <v>Spain</v>
          </cell>
          <cell r="F1643" t="str">
            <v>50</v>
          </cell>
          <cell r="G1643" t="str">
            <v>Energy</v>
          </cell>
        </row>
        <row r="1644">
          <cell r="C1644" t="str">
            <v>ENAGAS_2012</v>
          </cell>
          <cell r="D1644" t="str">
            <v>ES0130960018</v>
          </cell>
          <cell r="E1644" t="str">
            <v>Spain</v>
          </cell>
          <cell r="F1644" t="str">
            <v>50</v>
          </cell>
          <cell r="G1644" t="str">
            <v>Energy</v>
          </cell>
        </row>
        <row r="1645">
          <cell r="C1645" t="str">
            <v>ENAGAS_2013</v>
          </cell>
          <cell r="D1645" t="str">
            <v>ES0130960018</v>
          </cell>
          <cell r="E1645" t="str">
            <v>Spain</v>
          </cell>
          <cell r="F1645" t="str">
            <v>50</v>
          </cell>
          <cell r="G1645" t="str">
            <v>Energy</v>
          </cell>
        </row>
        <row r="1646">
          <cell r="C1646" t="str">
            <v>ENAGAS_2014</v>
          </cell>
          <cell r="D1646" t="str">
            <v>ES0130960018</v>
          </cell>
          <cell r="E1646" t="str">
            <v>Spain</v>
          </cell>
          <cell r="F1646" t="str">
            <v>50</v>
          </cell>
          <cell r="G1646" t="str">
            <v>Energy</v>
          </cell>
        </row>
        <row r="1647">
          <cell r="C1647" t="str">
            <v>ENAGAS_2015</v>
          </cell>
          <cell r="D1647" t="str">
            <v>ES0130960018</v>
          </cell>
          <cell r="E1647" t="str">
            <v>Spain</v>
          </cell>
          <cell r="F1647" t="str">
            <v>50</v>
          </cell>
          <cell r="G1647" t="str">
            <v>Energy</v>
          </cell>
        </row>
        <row r="1648">
          <cell r="C1648" t="str">
            <v>ENAGAS_2016</v>
          </cell>
          <cell r="D1648" t="str">
            <v>ES0130960018</v>
          </cell>
          <cell r="E1648" t="str">
            <v>Spain</v>
          </cell>
          <cell r="F1648" t="str">
            <v>50</v>
          </cell>
          <cell r="G1648" t="str">
            <v>Energy</v>
          </cell>
        </row>
        <row r="1649">
          <cell r="C1649" t="str">
            <v>ENAGAS_2017</v>
          </cell>
          <cell r="D1649" t="str">
            <v>ES0130960018</v>
          </cell>
          <cell r="E1649" t="str">
            <v>Spain</v>
          </cell>
          <cell r="F1649" t="str">
            <v>50</v>
          </cell>
          <cell r="G1649" t="str">
            <v>Energy</v>
          </cell>
        </row>
        <row r="1650">
          <cell r="C1650" t="str">
            <v>ENAGAS_2018</v>
          </cell>
          <cell r="D1650" t="str">
            <v>ES0130960018</v>
          </cell>
          <cell r="E1650" t="str">
            <v>Spain</v>
          </cell>
          <cell r="F1650" t="str">
            <v>50</v>
          </cell>
          <cell r="G1650" t="str">
            <v>Energy</v>
          </cell>
        </row>
        <row r="1651">
          <cell r="C1651" t="str">
            <v>ENAGAS_2019</v>
          </cell>
          <cell r="D1651" t="str">
            <v>ES0130960018</v>
          </cell>
          <cell r="E1651" t="str">
            <v>Spain</v>
          </cell>
          <cell r="F1651" t="str">
            <v>50</v>
          </cell>
          <cell r="G1651" t="str">
            <v>Energy</v>
          </cell>
        </row>
        <row r="1652">
          <cell r="C1652" t="str">
            <v>ENBW ENGE.BADEN-WURTG._2011</v>
          </cell>
          <cell r="D1652" t="str">
            <v>DE0005220008</v>
          </cell>
          <cell r="E1652" t="str">
            <v>Germany</v>
          </cell>
          <cell r="F1652" t="str">
            <v>59</v>
          </cell>
          <cell r="G1652" t="str">
            <v>Utilities</v>
          </cell>
        </row>
        <row r="1653">
          <cell r="C1653" t="str">
            <v>ENBW ENGE.BADEN-WURTG._2012</v>
          </cell>
          <cell r="D1653" t="str">
            <v>DE0005220008</v>
          </cell>
          <cell r="E1653" t="str">
            <v>Germany</v>
          </cell>
          <cell r="F1653" t="str">
            <v>59</v>
          </cell>
          <cell r="G1653" t="str">
            <v>Utilities</v>
          </cell>
        </row>
        <row r="1654">
          <cell r="C1654" t="str">
            <v>ENBW ENGE.BADEN-WURTG._2013</v>
          </cell>
          <cell r="D1654" t="str">
            <v>DE0005220008</v>
          </cell>
          <cell r="E1654" t="str">
            <v>Germany</v>
          </cell>
          <cell r="F1654" t="str">
            <v>59</v>
          </cell>
          <cell r="G1654" t="str">
            <v>Utilities</v>
          </cell>
        </row>
        <row r="1655">
          <cell r="C1655" t="str">
            <v>ENBW ENGE.BADEN-WURTG._2014</v>
          </cell>
          <cell r="D1655" t="str">
            <v>DE0005220008</v>
          </cell>
          <cell r="E1655" t="str">
            <v>Germany</v>
          </cell>
          <cell r="F1655" t="str">
            <v>59</v>
          </cell>
          <cell r="G1655" t="str">
            <v>Utilities</v>
          </cell>
        </row>
        <row r="1656">
          <cell r="C1656" t="str">
            <v>ENBW ENGE.BADEN-WURTG._2015</v>
          </cell>
          <cell r="D1656" t="str">
            <v>DE0005220008</v>
          </cell>
          <cell r="E1656" t="str">
            <v>Germany</v>
          </cell>
          <cell r="F1656" t="str">
            <v>59</v>
          </cell>
          <cell r="G1656" t="str">
            <v>Utilities</v>
          </cell>
        </row>
        <row r="1657">
          <cell r="C1657" t="str">
            <v>ENBW ENGE.BADEN-WURTG._2016</v>
          </cell>
          <cell r="D1657" t="str">
            <v>DE0005220008</v>
          </cell>
          <cell r="E1657" t="str">
            <v>Germany</v>
          </cell>
          <cell r="F1657" t="str">
            <v>59</v>
          </cell>
          <cell r="G1657" t="str">
            <v>Utilities</v>
          </cell>
        </row>
        <row r="1658">
          <cell r="C1658" t="str">
            <v>ENBW ENGE.BADEN-WURTG._2017</v>
          </cell>
          <cell r="D1658" t="str">
            <v>DE0005220008</v>
          </cell>
          <cell r="E1658" t="str">
            <v>Germany</v>
          </cell>
          <cell r="F1658" t="str">
            <v>59</v>
          </cell>
          <cell r="G1658" t="str">
            <v>Utilities</v>
          </cell>
        </row>
        <row r="1659">
          <cell r="C1659" t="str">
            <v>ENBW ENGE.BADEN-WURTG._2018</v>
          </cell>
          <cell r="D1659" t="str">
            <v>DE0005220008</v>
          </cell>
          <cell r="E1659" t="str">
            <v>Germany</v>
          </cell>
          <cell r="F1659" t="str">
            <v>59</v>
          </cell>
          <cell r="G1659" t="str">
            <v>Utilities</v>
          </cell>
        </row>
        <row r="1660">
          <cell r="C1660" t="str">
            <v>ENBW ENGE.BADEN-WURTG._2019</v>
          </cell>
          <cell r="D1660" t="str">
            <v>DE0005220008</v>
          </cell>
          <cell r="E1660" t="str">
            <v>Germany</v>
          </cell>
          <cell r="F1660" t="str">
            <v>59</v>
          </cell>
          <cell r="G1660" t="str">
            <v>Utilities</v>
          </cell>
        </row>
        <row r="1661">
          <cell r="C1661" t="str">
            <v>ENDESA_2011</v>
          </cell>
          <cell r="D1661" t="str">
            <v>ES0130670112</v>
          </cell>
          <cell r="E1661" t="str">
            <v>Spain</v>
          </cell>
          <cell r="F1661" t="str">
            <v>59</v>
          </cell>
          <cell r="G1661" t="str">
            <v>Utilities</v>
          </cell>
        </row>
        <row r="1662">
          <cell r="C1662" t="str">
            <v>ENDESA_2012</v>
          </cell>
          <cell r="D1662" t="str">
            <v>ES0130670112</v>
          </cell>
          <cell r="E1662" t="str">
            <v>Spain</v>
          </cell>
          <cell r="F1662" t="str">
            <v>59</v>
          </cell>
          <cell r="G1662" t="str">
            <v>Utilities</v>
          </cell>
        </row>
        <row r="1663">
          <cell r="C1663" t="str">
            <v>ENDESA_2013</v>
          </cell>
          <cell r="D1663" t="str">
            <v>ES0130670112</v>
          </cell>
          <cell r="E1663" t="str">
            <v>Spain</v>
          </cell>
          <cell r="F1663" t="str">
            <v>59</v>
          </cell>
          <cell r="G1663" t="str">
            <v>Utilities</v>
          </cell>
        </row>
        <row r="1664">
          <cell r="C1664" t="str">
            <v>ENDESA_2014</v>
          </cell>
          <cell r="D1664" t="str">
            <v>ES0130670112</v>
          </cell>
          <cell r="E1664" t="str">
            <v>Spain</v>
          </cell>
          <cell r="F1664" t="str">
            <v>59</v>
          </cell>
          <cell r="G1664" t="str">
            <v>Utilities</v>
          </cell>
        </row>
        <row r="1665">
          <cell r="C1665" t="str">
            <v>ENDESA_2015</v>
          </cell>
          <cell r="D1665" t="str">
            <v>ES0130670112</v>
          </cell>
          <cell r="E1665" t="str">
            <v>Spain</v>
          </cell>
          <cell r="F1665" t="str">
            <v>59</v>
          </cell>
          <cell r="G1665" t="str">
            <v>Utilities</v>
          </cell>
        </row>
        <row r="1666">
          <cell r="C1666" t="str">
            <v>ENDESA_2016</v>
          </cell>
          <cell r="D1666" t="str">
            <v>ES0130670112</v>
          </cell>
          <cell r="E1666" t="str">
            <v>Spain</v>
          </cell>
          <cell r="F1666" t="str">
            <v>59</v>
          </cell>
          <cell r="G1666" t="str">
            <v>Utilities</v>
          </cell>
        </row>
        <row r="1667">
          <cell r="C1667" t="str">
            <v>ENDESA_2017</v>
          </cell>
          <cell r="D1667" t="str">
            <v>ES0130670112</v>
          </cell>
          <cell r="E1667" t="str">
            <v>Spain</v>
          </cell>
          <cell r="F1667" t="str">
            <v>59</v>
          </cell>
          <cell r="G1667" t="str">
            <v>Utilities</v>
          </cell>
        </row>
        <row r="1668">
          <cell r="C1668" t="str">
            <v>ENDESA_2018</v>
          </cell>
          <cell r="D1668" t="str">
            <v>ES0130670112</v>
          </cell>
          <cell r="E1668" t="str">
            <v>Spain</v>
          </cell>
          <cell r="F1668" t="str">
            <v>59</v>
          </cell>
          <cell r="G1668" t="str">
            <v>Utilities</v>
          </cell>
        </row>
        <row r="1669">
          <cell r="C1669" t="str">
            <v>ENDESA_2019</v>
          </cell>
          <cell r="D1669" t="str">
            <v>ES0130670112</v>
          </cell>
          <cell r="E1669" t="str">
            <v>Spain</v>
          </cell>
          <cell r="F1669" t="str">
            <v>59</v>
          </cell>
          <cell r="G1669" t="str">
            <v>Utilities</v>
          </cell>
        </row>
        <row r="1670">
          <cell r="C1670" t="str">
            <v>ENEA_2011</v>
          </cell>
          <cell r="D1670" t="str">
            <v>PLENEA000013</v>
          </cell>
          <cell r="E1670" t="str">
            <v>Poland</v>
          </cell>
          <cell r="F1670" t="str">
            <v>59</v>
          </cell>
          <cell r="G1670" t="str">
            <v>Utilities</v>
          </cell>
        </row>
        <row r="1671">
          <cell r="C1671" t="str">
            <v>ENEA_2012</v>
          </cell>
          <cell r="D1671" t="str">
            <v>PLENEA000013</v>
          </cell>
          <cell r="E1671" t="str">
            <v>Poland</v>
          </cell>
          <cell r="F1671" t="str">
            <v>59</v>
          </cell>
          <cell r="G1671" t="str">
            <v>Utilities</v>
          </cell>
        </row>
        <row r="1672">
          <cell r="C1672" t="str">
            <v>ENEA_2013</v>
          </cell>
          <cell r="D1672" t="str">
            <v>PLENEA000013</v>
          </cell>
          <cell r="E1672" t="str">
            <v>Poland</v>
          </cell>
          <cell r="F1672" t="str">
            <v>59</v>
          </cell>
          <cell r="G1672" t="str">
            <v>Utilities</v>
          </cell>
        </row>
        <row r="1673">
          <cell r="C1673" t="str">
            <v>ENEA_2014</v>
          </cell>
          <cell r="D1673" t="str">
            <v>PLENEA000013</v>
          </cell>
          <cell r="E1673" t="str">
            <v>Poland</v>
          </cell>
          <cell r="F1673" t="str">
            <v>59</v>
          </cell>
          <cell r="G1673" t="str">
            <v>Utilities</v>
          </cell>
        </row>
        <row r="1674">
          <cell r="C1674" t="str">
            <v>ENEA_2015</v>
          </cell>
          <cell r="D1674" t="str">
            <v>PLENEA000013</v>
          </cell>
          <cell r="E1674" t="str">
            <v>Poland</v>
          </cell>
          <cell r="F1674" t="str">
            <v>59</v>
          </cell>
          <cell r="G1674" t="str">
            <v>Utilities</v>
          </cell>
        </row>
        <row r="1675">
          <cell r="C1675" t="str">
            <v>ENEA_2016</v>
          </cell>
          <cell r="D1675" t="str">
            <v>PLENEA000013</v>
          </cell>
          <cell r="E1675" t="str">
            <v>Poland</v>
          </cell>
          <cell r="F1675" t="str">
            <v>59</v>
          </cell>
          <cell r="G1675" t="str">
            <v>Utilities</v>
          </cell>
        </row>
        <row r="1676">
          <cell r="C1676" t="str">
            <v>ENEA_2017</v>
          </cell>
          <cell r="D1676" t="str">
            <v>PLENEA000013</v>
          </cell>
          <cell r="E1676" t="str">
            <v>Poland</v>
          </cell>
          <cell r="F1676" t="str">
            <v>59</v>
          </cell>
          <cell r="G1676" t="str">
            <v>Utilities</v>
          </cell>
        </row>
        <row r="1677">
          <cell r="C1677" t="str">
            <v>ENEA_2018</v>
          </cell>
          <cell r="D1677" t="str">
            <v>PLENEA000013</v>
          </cell>
          <cell r="E1677" t="str">
            <v>Poland</v>
          </cell>
          <cell r="F1677" t="str">
            <v>59</v>
          </cell>
          <cell r="G1677" t="str">
            <v>Utilities</v>
          </cell>
        </row>
        <row r="1678">
          <cell r="C1678" t="str">
            <v>ENEA_2019</v>
          </cell>
          <cell r="D1678" t="str">
            <v>PLENEA000013</v>
          </cell>
          <cell r="E1678" t="str">
            <v>Poland</v>
          </cell>
          <cell r="F1678" t="str">
            <v>59</v>
          </cell>
          <cell r="G1678" t="str">
            <v>Utilities</v>
          </cell>
        </row>
        <row r="1679">
          <cell r="C1679" t="str">
            <v>ERICSSON B_2011</v>
          </cell>
          <cell r="D1679" t="str">
            <v>SE0000108656</v>
          </cell>
          <cell r="E1679" t="str">
            <v>Sweden</v>
          </cell>
          <cell r="F1679" t="str">
            <v>57</v>
          </cell>
          <cell r="G1679" t="str">
            <v>Technology</v>
          </cell>
        </row>
        <row r="1680">
          <cell r="C1680" t="str">
            <v>ERICSSON B_2012</v>
          </cell>
          <cell r="D1680" t="str">
            <v>SE0000108656</v>
          </cell>
          <cell r="E1680" t="str">
            <v>Sweden</v>
          </cell>
          <cell r="F1680" t="str">
            <v>57</v>
          </cell>
          <cell r="G1680" t="str">
            <v>Technology</v>
          </cell>
        </row>
        <row r="1681">
          <cell r="C1681" t="str">
            <v>ERICSSON B_2013</v>
          </cell>
          <cell r="D1681" t="str">
            <v>SE0000108656</v>
          </cell>
          <cell r="E1681" t="str">
            <v>Sweden</v>
          </cell>
          <cell r="F1681" t="str">
            <v>57</v>
          </cell>
          <cell r="G1681" t="str">
            <v>Technology</v>
          </cell>
        </row>
        <row r="1682">
          <cell r="C1682" t="str">
            <v>ERICSSON B_2014</v>
          </cell>
          <cell r="D1682" t="str">
            <v>SE0000108656</v>
          </cell>
          <cell r="E1682" t="str">
            <v>Sweden</v>
          </cell>
          <cell r="F1682" t="str">
            <v>57</v>
          </cell>
          <cell r="G1682" t="str">
            <v>Technology</v>
          </cell>
        </row>
        <row r="1683">
          <cell r="C1683" t="str">
            <v>ERICSSON B_2015</v>
          </cell>
          <cell r="D1683" t="str">
            <v>SE0000108656</v>
          </cell>
          <cell r="E1683" t="str">
            <v>Sweden</v>
          </cell>
          <cell r="F1683" t="str">
            <v>57</v>
          </cell>
          <cell r="G1683" t="str">
            <v>Technology</v>
          </cell>
        </row>
        <row r="1684">
          <cell r="C1684" t="str">
            <v>ERICSSON B_2016</v>
          </cell>
          <cell r="D1684" t="str">
            <v>SE0000108656</v>
          </cell>
          <cell r="E1684" t="str">
            <v>Sweden</v>
          </cell>
          <cell r="F1684" t="str">
            <v>57</v>
          </cell>
          <cell r="G1684" t="str">
            <v>Technology</v>
          </cell>
        </row>
        <row r="1685">
          <cell r="C1685" t="str">
            <v>ERICSSON B_2017</v>
          </cell>
          <cell r="D1685" t="str">
            <v>SE0000108656</v>
          </cell>
          <cell r="E1685" t="str">
            <v>Sweden</v>
          </cell>
          <cell r="F1685" t="str">
            <v>57</v>
          </cell>
          <cell r="G1685" t="str">
            <v>Technology</v>
          </cell>
        </row>
        <row r="1686">
          <cell r="C1686" t="str">
            <v>ETTEPLAN_2011</v>
          </cell>
          <cell r="D1686" t="str">
            <v>FI0009008650</v>
          </cell>
          <cell r="E1686" t="str">
            <v>Finland</v>
          </cell>
          <cell r="F1686" t="str">
            <v>52</v>
          </cell>
          <cell r="G1686" t="str">
            <v>Industrials</v>
          </cell>
        </row>
        <row r="1687">
          <cell r="C1687" t="str">
            <v>ETTEPLAN_2012</v>
          </cell>
          <cell r="D1687" t="str">
            <v>FI0009008650</v>
          </cell>
          <cell r="E1687" t="str">
            <v>Finland</v>
          </cell>
          <cell r="F1687" t="str">
            <v>52</v>
          </cell>
          <cell r="G1687" t="str">
            <v>Industrials</v>
          </cell>
        </row>
        <row r="1688">
          <cell r="C1688" t="str">
            <v>ETTEPLAN_2013</v>
          </cell>
          <cell r="D1688" t="str">
            <v>FI0009008650</v>
          </cell>
          <cell r="E1688" t="str">
            <v>Finland</v>
          </cell>
          <cell r="F1688" t="str">
            <v>52</v>
          </cell>
          <cell r="G1688" t="str">
            <v>Industrials</v>
          </cell>
        </row>
        <row r="1689">
          <cell r="C1689" t="str">
            <v>ETTEPLAN_2014</v>
          </cell>
          <cell r="D1689" t="str">
            <v>FI0009008650</v>
          </cell>
          <cell r="E1689" t="str">
            <v>Finland</v>
          </cell>
          <cell r="F1689" t="str">
            <v>52</v>
          </cell>
          <cell r="G1689" t="str">
            <v>Industrials</v>
          </cell>
        </row>
        <row r="1690">
          <cell r="C1690" t="str">
            <v>ETTEPLAN_2015</v>
          </cell>
          <cell r="D1690" t="str">
            <v>FI0009008650</v>
          </cell>
          <cell r="E1690" t="str">
            <v>Finland</v>
          </cell>
          <cell r="F1690" t="str">
            <v>52</v>
          </cell>
          <cell r="G1690" t="str">
            <v>Industrials</v>
          </cell>
        </row>
        <row r="1691">
          <cell r="C1691" t="str">
            <v>ETTEPLAN_2016</v>
          </cell>
          <cell r="D1691" t="str">
            <v>FI0009008650</v>
          </cell>
          <cell r="E1691" t="str">
            <v>Finland</v>
          </cell>
          <cell r="F1691" t="str">
            <v>52</v>
          </cell>
          <cell r="G1691" t="str">
            <v>Industrials</v>
          </cell>
        </row>
        <row r="1692">
          <cell r="C1692" t="str">
            <v>ETTEPLAN_2017</v>
          </cell>
          <cell r="D1692" t="str">
            <v>FI0009008650</v>
          </cell>
          <cell r="E1692" t="str">
            <v>Finland</v>
          </cell>
          <cell r="F1692" t="str">
            <v>52</v>
          </cell>
          <cell r="G1692" t="str">
            <v>Industrials</v>
          </cell>
        </row>
        <row r="1693">
          <cell r="C1693" t="str">
            <v>ETTEPLAN_2018</v>
          </cell>
          <cell r="D1693" t="str">
            <v>FI0009008650</v>
          </cell>
          <cell r="E1693" t="str">
            <v>Finland</v>
          </cell>
          <cell r="F1693" t="str">
            <v>52</v>
          </cell>
          <cell r="G1693" t="str">
            <v>Industrials</v>
          </cell>
        </row>
        <row r="1694">
          <cell r="C1694" t="str">
            <v>ETTEPLAN_2019</v>
          </cell>
          <cell r="D1694" t="str">
            <v>FI0009008650</v>
          </cell>
          <cell r="E1694" t="str">
            <v>Finland</v>
          </cell>
          <cell r="F1694" t="str">
            <v>52</v>
          </cell>
          <cell r="G1694" t="str">
            <v>Industrials</v>
          </cell>
        </row>
        <row r="1695">
          <cell r="C1695" t="str">
            <v>EUROFINS SCIENTIFIC_2011</v>
          </cell>
          <cell r="D1695" t="str">
            <v>FR0000038259</v>
          </cell>
          <cell r="E1695" t="str">
            <v>France</v>
          </cell>
          <cell r="F1695">
            <v>0</v>
          </cell>
          <cell r="G1695">
            <v>0</v>
          </cell>
        </row>
        <row r="1696">
          <cell r="C1696" t="str">
            <v>EUROFINS SCIENTIFIC_2012</v>
          </cell>
          <cell r="D1696" t="str">
            <v>FR0000038259</v>
          </cell>
          <cell r="E1696" t="str">
            <v>France</v>
          </cell>
          <cell r="F1696">
            <v>0</v>
          </cell>
          <cell r="G1696">
            <v>0</v>
          </cell>
        </row>
        <row r="1697">
          <cell r="C1697" t="str">
            <v>EUROFINS SCIENTIFIC_2013</v>
          </cell>
          <cell r="D1697" t="str">
            <v>FR0000038259</v>
          </cell>
          <cell r="E1697" t="str">
            <v>France</v>
          </cell>
          <cell r="F1697">
            <v>0</v>
          </cell>
          <cell r="G1697">
            <v>0</v>
          </cell>
        </row>
        <row r="1698">
          <cell r="C1698" t="str">
            <v>EUROFINS SCIENTIFIC_2014</v>
          </cell>
          <cell r="D1698" t="str">
            <v>FR0000038259</v>
          </cell>
          <cell r="E1698" t="str">
            <v>France</v>
          </cell>
          <cell r="F1698">
            <v>0</v>
          </cell>
          <cell r="G1698">
            <v>0</v>
          </cell>
        </row>
        <row r="1699">
          <cell r="C1699" t="str">
            <v>EUROFINS SCIENTIFIC_2015</v>
          </cell>
          <cell r="D1699" t="str">
            <v>FR0000038259</v>
          </cell>
          <cell r="E1699" t="str">
            <v>France</v>
          </cell>
          <cell r="F1699">
            <v>0</v>
          </cell>
          <cell r="G1699">
            <v>0</v>
          </cell>
        </row>
        <row r="1700">
          <cell r="C1700" t="str">
            <v>EUROFINS SCIENTIFIC_2016</v>
          </cell>
          <cell r="D1700" t="str">
            <v>FR0000038259</v>
          </cell>
          <cell r="E1700" t="str">
            <v>France</v>
          </cell>
          <cell r="F1700">
            <v>0</v>
          </cell>
          <cell r="G1700">
            <v>0</v>
          </cell>
        </row>
        <row r="1701">
          <cell r="C1701" t="str">
            <v>EUROFINS SCIENTIFIC_2017</v>
          </cell>
          <cell r="D1701" t="str">
            <v>FR0000038259</v>
          </cell>
          <cell r="E1701" t="str">
            <v>France</v>
          </cell>
          <cell r="F1701">
            <v>0</v>
          </cell>
          <cell r="G1701">
            <v>0</v>
          </cell>
        </row>
        <row r="1702">
          <cell r="C1702" t="str">
            <v>EUROFINS SCIENTIFIC_2018</v>
          </cell>
          <cell r="D1702" t="str">
            <v>FR0000038259</v>
          </cell>
          <cell r="E1702" t="str">
            <v>France</v>
          </cell>
          <cell r="F1702">
            <v>0</v>
          </cell>
          <cell r="G1702">
            <v>0</v>
          </cell>
        </row>
        <row r="1703">
          <cell r="C1703" t="str">
            <v>EUROFINS SCIENTIFIC_2019</v>
          </cell>
          <cell r="D1703" t="str">
            <v>FR0000038259</v>
          </cell>
          <cell r="E1703" t="str">
            <v>France</v>
          </cell>
          <cell r="F1703">
            <v>0</v>
          </cell>
          <cell r="G1703">
            <v>0</v>
          </cell>
        </row>
        <row r="1704">
          <cell r="C1704" t="str">
            <v>EUROMONEY INSTL.INVESTOR_2011</v>
          </cell>
          <cell r="D1704" t="str">
            <v>GB0006886666</v>
          </cell>
          <cell r="E1704" t="str">
            <v>United Kingdom</v>
          </cell>
          <cell r="F1704" t="str">
            <v>52</v>
          </cell>
          <cell r="G1704" t="str">
            <v>Industrials</v>
          </cell>
        </row>
        <row r="1705">
          <cell r="C1705" t="str">
            <v>EUROMONEY INSTL.INVESTOR_2012</v>
          </cell>
          <cell r="D1705" t="str">
            <v>GB0006886666</v>
          </cell>
          <cell r="E1705" t="str">
            <v>United Kingdom</v>
          </cell>
          <cell r="F1705" t="str">
            <v>52</v>
          </cell>
          <cell r="G1705" t="str">
            <v>Industrials</v>
          </cell>
        </row>
        <row r="1706">
          <cell r="C1706" t="str">
            <v>EUROMONEY INSTL.INVESTOR_2013</v>
          </cell>
          <cell r="D1706" t="str">
            <v>GB0006886666</v>
          </cell>
          <cell r="E1706" t="str">
            <v>United Kingdom</v>
          </cell>
          <cell r="F1706" t="str">
            <v>52</v>
          </cell>
          <cell r="G1706" t="str">
            <v>Industrials</v>
          </cell>
        </row>
        <row r="1707">
          <cell r="C1707" t="str">
            <v>EUROMONEY INSTL.INVESTOR_2014</v>
          </cell>
          <cell r="D1707" t="str">
            <v>GB0006886666</v>
          </cell>
          <cell r="E1707" t="str">
            <v>United Kingdom</v>
          </cell>
          <cell r="F1707" t="str">
            <v>52</v>
          </cell>
          <cell r="G1707" t="str">
            <v>Industrials</v>
          </cell>
        </row>
        <row r="1708">
          <cell r="C1708" t="str">
            <v>EUROMONEY INSTL.INVESTOR_2015</v>
          </cell>
          <cell r="D1708" t="str">
            <v>GB0006886666</v>
          </cell>
          <cell r="E1708" t="str">
            <v>United Kingdom</v>
          </cell>
          <cell r="F1708" t="str">
            <v>52</v>
          </cell>
          <cell r="G1708" t="str">
            <v>Industrials</v>
          </cell>
        </row>
        <row r="1709">
          <cell r="C1709" t="str">
            <v>EUROMONEY INSTL.INVESTOR_2016</v>
          </cell>
          <cell r="D1709" t="str">
            <v>GB0006886666</v>
          </cell>
          <cell r="E1709" t="str">
            <v>United Kingdom</v>
          </cell>
          <cell r="F1709" t="str">
            <v>52</v>
          </cell>
          <cell r="G1709" t="str">
            <v>Industrials</v>
          </cell>
        </row>
        <row r="1710">
          <cell r="C1710" t="str">
            <v>EUROMONEY INSTL.INVESTOR_2017</v>
          </cell>
          <cell r="D1710" t="str">
            <v>GB0006886666</v>
          </cell>
          <cell r="E1710" t="str">
            <v>United Kingdom</v>
          </cell>
          <cell r="F1710" t="str">
            <v>52</v>
          </cell>
          <cell r="G1710" t="str">
            <v>Industrials</v>
          </cell>
        </row>
        <row r="1711">
          <cell r="C1711" t="str">
            <v>EUTELSAT COMMUNICATIONS_2011</v>
          </cell>
          <cell r="D1711" t="str">
            <v>FR0010221234</v>
          </cell>
          <cell r="E1711" t="str">
            <v>France</v>
          </cell>
          <cell r="F1711" t="str">
            <v>57</v>
          </cell>
          <cell r="G1711" t="str">
            <v>Technology</v>
          </cell>
        </row>
        <row r="1712">
          <cell r="C1712" t="str">
            <v>EUTELSAT COMMUNICATIONS_2012</v>
          </cell>
          <cell r="D1712" t="str">
            <v>FR0010221234</v>
          </cell>
          <cell r="E1712" t="str">
            <v>France</v>
          </cell>
          <cell r="F1712" t="str">
            <v>57</v>
          </cell>
          <cell r="G1712" t="str">
            <v>Technology</v>
          </cell>
        </row>
        <row r="1713">
          <cell r="C1713" t="str">
            <v>EUTELSAT COMMUNICATIONS_2013</v>
          </cell>
          <cell r="D1713" t="str">
            <v>FR0010221234</v>
          </cell>
          <cell r="E1713" t="str">
            <v>France</v>
          </cell>
          <cell r="F1713" t="str">
            <v>57</v>
          </cell>
          <cell r="G1713" t="str">
            <v>Technology</v>
          </cell>
        </row>
        <row r="1714">
          <cell r="C1714" t="str">
            <v>EUTELSAT COMMUNICATIONS_2014</v>
          </cell>
          <cell r="D1714" t="str">
            <v>FR0010221234</v>
          </cell>
          <cell r="E1714" t="str">
            <v>France</v>
          </cell>
          <cell r="F1714" t="str">
            <v>57</v>
          </cell>
          <cell r="G1714" t="str">
            <v>Technology</v>
          </cell>
        </row>
        <row r="1715">
          <cell r="C1715" t="str">
            <v>EUTELSAT COMMUNICATIONS_2015</v>
          </cell>
          <cell r="D1715" t="str">
            <v>FR0010221234</v>
          </cell>
          <cell r="E1715" t="str">
            <v>France</v>
          </cell>
          <cell r="F1715" t="str">
            <v>57</v>
          </cell>
          <cell r="G1715" t="str">
            <v>Technology</v>
          </cell>
        </row>
        <row r="1716">
          <cell r="C1716" t="str">
            <v>EUTELSAT COMMUNICATIONS_2016</v>
          </cell>
          <cell r="D1716" t="str">
            <v>FR0010221234</v>
          </cell>
          <cell r="E1716" t="str">
            <v>France</v>
          </cell>
          <cell r="F1716" t="str">
            <v>57</v>
          </cell>
          <cell r="G1716" t="str">
            <v>Technology</v>
          </cell>
        </row>
        <row r="1717">
          <cell r="C1717" t="str">
            <v>EUTELSAT COMMUNICATIONS_2017</v>
          </cell>
          <cell r="D1717" t="str">
            <v>FR0010221234</v>
          </cell>
          <cell r="E1717" t="str">
            <v>France</v>
          </cell>
          <cell r="F1717" t="str">
            <v>57</v>
          </cell>
          <cell r="G1717" t="str">
            <v>Technology</v>
          </cell>
        </row>
        <row r="1718">
          <cell r="C1718" t="str">
            <v>EVOTEC_2011</v>
          </cell>
          <cell r="D1718" t="str">
            <v>DE0005664809</v>
          </cell>
          <cell r="E1718" t="str">
            <v>Germany</v>
          </cell>
          <cell r="F1718" t="str">
            <v>56</v>
          </cell>
          <cell r="G1718" t="str">
            <v>Healthcare</v>
          </cell>
        </row>
        <row r="1719">
          <cell r="C1719" t="str">
            <v>EVOTEC_2012</v>
          </cell>
          <cell r="D1719" t="str">
            <v>DE0005664809</v>
          </cell>
          <cell r="E1719" t="str">
            <v>Germany</v>
          </cell>
          <cell r="F1719" t="str">
            <v>56</v>
          </cell>
          <cell r="G1719" t="str">
            <v>Healthcare</v>
          </cell>
        </row>
        <row r="1720">
          <cell r="C1720" t="str">
            <v>EVOTEC_2013</v>
          </cell>
          <cell r="D1720" t="str">
            <v>DE0005664809</v>
          </cell>
          <cell r="E1720" t="str">
            <v>Germany</v>
          </cell>
          <cell r="F1720" t="str">
            <v>56</v>
          </cell>
          <cell r="G1720" t="str">
            <v>Healthcare</v>
          </cell>
        </row>
        <row r="1721">
          <cell r="C1721" t="str">
            <v>EVOTEC_2014</v>
          </cell>
          <cell r="D1721" t="str">
            <v>DE0005664809</v>
          </cell>
          <cell r="E1721" t="str">
            <v>Germany</v>
          </cell>
          <cell r="F1721" t="str">
            <v>56</v>
          </cell>
          <cell r="G1721" t="str">
            <v>Healthcare</v>
          </cell>
        </row>
        <row r="1722">
          <cell r="C1722" t="str">
            <v>EVOTEC_2015</v>
          </cell>
          <cell r="D1722" t="str">
            <v>DE0005664809</v>
          </cell>
          <cell r="E1722" t="str">
            <v>Germany</v>
          </cell>
          <cell r="F1722" t="str">
            <v>56</v>
          </cell>
          <cell r="G1722" t="str">
            <v>Healthcare</v>
          </cell>
        </row>
        <row r="1723">
          <cell r="C1723" t="str">
            <v>EVOTEC_2016</v>
          </cell>
          <cell r="D1723" t="str">
            <v>DE0005664809</v>
          </cell>
          <cell r="E1723" t="str">
            <v>Germany</v>
          </cell>
          <cell r="F1723" t="str">
            <v>56</v>
          </cell>
          <cell r="G1723" t="str">
            <v>Healthcare</v>
          </cell>
        </row>
        <row r="1724">
          <cell r="C1724" t="str">
            <v>EVOTEC_2017</v>
          </cell>
          <cell r="D1724" t="str">
            <v>DE0005664809</v>
          </cell>
          <cell r="E1724" t="str">
            <v>Germany</v>
          </cell>
          <cell r="F1724" t="str">
            <v>56</v>
          </cell>
          <cell r="G1724" t="str">
            <v>Healthcare</v>
          </cell>
        </row>
        <row r="1725">
          <cell r="C1725" t="str">
            <v>EVOTEC_2018</v>
          </cell>
          <cell r="D1725" t="str">
            <v>DE0005664809</v>
          </cell>
          <cell r="E1725" t="str">
            <v>Germany</v>
          </cell>
          <cell r="F1725" t="str">
            <v>56</v>
          </cell>
          <cell r="G1725" t="str">
            <v>Healthcare</v>
          </cell>
        </row>
        <row r="1726">
          <cell r="C1726" t="str">
            <v>EXACOMPTA_2011</v>
          </cell>
          <cell r="D1726" t="str">
            <v>FR0000064164</v>
          </cell>
          <cell r="E1726" t="str">
            <v>France</v>
          </cell>
          <cell r="F1726" t="str">
            <v>51</v>
          </cell>
          <cell r="G1726" t="str">
            <v>Basic Materials</v>
          </cell>
        </row>
        <row r="1727">
          <cell r="C1727" t="str">
            <v>EXACOMPTA_2012</v>
          </cell>
          <cell r="D1727" t="str">
            <v>FR0000064164</v>
          </cell>
          <cell r="E1727" t="str">
            <v>France</v>
          </cell>
          <cell r="F1727" t="str">
            <v>51</v>
          </cell>
          <cell r="G1727" t="str">
            <v>Basic Materials</v>
          </cell>
        </row>
        <row r="1728">
          <cell r="C1728" t="str">
            <v>EXACOMPTA_2013</v>
          </cell>
          <cell r="D1728" t="str">
            <v>FR0000064164</v>
          </cell>
          <cell r="E1728" t="str">
            <v>France</v>
          </cell>
          <cell r="F1728" t="str">
            <v>51</v>
          </cell>
          <cell r="G1728" t="str">
            <v>Basic Materials</v>
          </cell>
        </row>
        <row r="1729">
          <cell r="C1729" t="str">
            <v>EXACOMPTA_2014</v>
          </cell>
          <cell r="D1729" t="str">
            <v>FR0000064164</v>
          </cell>
          <cell r="E1729" t="str">
            <v>France</v>
          </cell>
          <cell r="F1729" t="str">
            <v>51</v>
          </cell>
          <cell r="G1729" t="str">
            <v>Basic Materials</v>
          </cell>
        </row>
        <row r="1730">
          <cell r="C1730" t="str">
            <v>EXACOMPTA_2017</v>
          </cell>
          <cell r="D1730" t="str">
            <v>FR0000064164</v>
          </cell>
          <cell r="E1730" t="str">
            <v>France</v>
          </cell>
          <cell r="F1730" t="str">
            <v>51</v>
          </cell>
          <cell r="G1730" t="str">
            <v>Basic Materials</v>
          </cell>
        </row>
        <row r="1731">
          <cell r="C1731" t="str">
            <v>EXACOMPTA_2018</v>
          </cell>
          <cell r="D1731" t="str">
            <v>FR0000064164</v>
          </cell>
          <cell r="E1731" t="str">
            <v>France</v>
          </cell>
          <cell r="F1731" t="str">
            <v>51</v>
          </cell>
          <cell r="G1731" t="str">
            <v>Basic Materials</v>
          </cell>
        </row>
        <row r="1732">
          <cell r="C1732" t="str">
            <v>EXACOMPTA_2019</v>
          </cell>
          <cell r="D1732" t="str">
            <v>FR0000064164</v>
          </cell>
          <cell r="E1732" t="str">
            <v>France</v>
          </cell>
          <cell r="F1732" t="str">
            <v>51</v>
          </cell>
          <cell r="G1732" t="str">
            <v>Basic Materials</v>
          </cell>
        </row>
        <row r="1733">
          <cell r="C1733" t="str">
            <v>EXMAR_2011</v>
          </cell>
          <cell r="D1733" t="str">
            <v>BE0003808251</v>
          </cell>
          <cell r="E1733" t="str">
            <v>Belgium</v>
          </cell>
          <cell r="F1733" t="str">
            <v>50</v>
          </cell>
          <cell r="G1733" t="str">
            <v>Energy</v>
          </cell>
        </row>
        <row r="1734">
          <cell r="C1734" t="str">
            <v>EXMAR_2012</v>
          </cell>
          <cell r="D1734" t="str">
            <v>BE0003808251</v>
          </cell>
          <cell r="E1734" t="str">
            <v>Belgium</v>
          </cell>
          <cell r="F1734" t="str">
            <v>50</v>
          </cell>
          <cell r="G1734" t="str">
            <v>Energy</v>
          </cell>
        </row>
        <row r="1735">
          <cell r="C1735" t="str">
            <v>EXMAR_2013</v>
          </cell>
          <cell r="D1735" t="str">
            <v>BE0003808251</v>
          </cell>
          <cell r="E1735" t="str">
            <v>Belgium</v>
          </cell>
          <cell r="F1735" t="str">
            <v>50</v>
          </cell>
          <cell r="G1735" t="str">
            <v>Energy</v>
          </cell>
        </row>
        <row r="1736">
          <cell r="C1736" t="str">
            <v>EXMAR_2014</v>
          </cell>
          <cell r="D1736" t="str">
            <v>BE0003808251</v>
          </cell>
          <cell r="E1736" t="str">
            <v>Belgium</v>
          </cell>
          <cell r="F1736" t="str">
            <v>50</v>
          </cell>
          <cell r="G1736" t="str">
            <v>Energy</v>
          </cell>
        </row>
        <row r="1737">
          <cell r="C1737" t="str">
            <v>EXMAR_2015</v>
          </cell>
          <cell r="D1737" t="str">
            <v>BE0003808251</v>
          </cell>
          <cell r="E1737" t="str">
            <v>Belgium</v>
          </cell>
          <cell r="F1737" t="str">
            <v>50</v>
          </cell>
          <cell r="G1737" t="str">
            <v>Energy</v>
          </cell>
        </row>
        <row r="1738">
          <cell r="C1738" t="str">
            <v>EXMAR_2016</v>
          </cell>
          <cell r="D1738" t="str">
            <v>BE0003808251</v>
          </cell>
          <cell r="E1738" t="str">
            <v>Belgium</v>
          </cell>
          <cell r="F1738" t="str">
            <v>50</v>
          </cell>
          <cell r="G1738" t="str">
            <v>Energy</v>
          </cell>
        </row>
        <row r="1739">
          <cell r="C1739" t="str">
            <v>EXMAR_2017</v>
          </cell>
          <cell r="D1739" t="str">
            <v>BE0003808251</v>
          </cell>
          <cell r="E1739" t="str">
            <v>Belgium</v>
          </cell>
          <cell r="F1739" t="str">
            <v>50</v>
          </cell>
          <cell r="G1739" t="str">
            <v>Energy</v>
          </cell>
        </row>
        <row r="1740">
          <cell r="C1740" t="str">
            <v>EXMAR_2018</v>
          </cell>
          <cell r="D1740" t="str">
            <v>BE0003808251</v>
          </cell>
          <cell r="E1740" t="str">
            <v>Belgium</v>
          </cell>
          <cell r="F1740" t="str">
            <v>50</v>
          </cell>
          <cell r="G1740" t="str">
            <v>Energy</v>
          </cell>
        </row>
        <row r="1741">
          <cell r="C1741" t="str">
            <v>EXMAR_2019</v>
          </cell>
          <cell r="D1741" t="str">
            <v>BE0003808251</v>
          </cell>
          <cell r="E1741" t="str">
            <v>Belgium</v>
          </cell>
          <cell r="F1741" t="str">
            <v>50</v>
          </cell>
          <cell r="G1741" t="str">
            <v>Energy</v>
          </cell>
        </row>
        <row r="1742">
          <cell r="C1742" t="str">
            <v>EXPERIAN_2011</v>
          </cell>
          <cell r="D1742" t="str">
            <v>GB00B19NLV48</v>
          </cell>
          <cell r="E1742" t="str">
            <v>United Kingdom</v>
          </cell>
          <cell r="F1742" t="str">
            <v>52</v>
          </cell>
          <cell r="G1742" t="str">
            <v>Industrials</v>
          </cell>
        </row>
        <row r="1743">
          <cell r="C1743" t="str">
            <v>EXPERIAN_2012</v>
          </cell>
          <cell r="D1743" t="str">
            <v>GB00B19NLV48</v>
          </cell>
          <cell r="E1743" t="str">
            <v>United Kingdom</v>
          </cell>
          <cell r="F1743" t="str">
            <v>52</v>
          </cell>
          <cell r="G1743" t="str">
            <v>Industrials</v>
          </cell>
        </row>
        <row r="1744">
          <cell r="C1744" t="str">
            <v>EXPERIAN_2013</v>
          </cell>
          <cell r="D1744" t="str">
            <v>GB00B19NLV48</v>
          </cell>
          <cell r="E1744" t="str">
            <v>United Kingdom</v>
          </cell>
          <cell r="F1744" t="str">
            <v>52</v>
          </cell>
          <cell r="G1744" t="str">
            <v>Industrials</v>
          </cell>
        </row>
        <row r="1745">
          <cell r="C1745" t="str">
            <v>EXPERIAN_2014</v>
          </cell>
          <cell r="D1745" t="str">
            <v>GB00B19NLV48</v>
          </cell>
          <cell r="E1745" t="str">
            <v>United Kingdom</v>
          </cell>
          <cell r="F1745" t="str">
            <v>52</v>
          </cell>
          <cell r="G1745" t="str">
            <v>Industrials</v>
          </cell>
        </row>
        <row r="1746">
          <cell r="C1746" t="str">
            <v>EXPERIAN_2015</v>
          </cell>
          <cell r="D1746" t="str">
            <v>GB00B19NLV48</v>
          </cell>
          <cell r="E1746" t="str">
            <v>United Kingdom</v>
          </cell>
          <cell r="F1746" t="str">
            <v>52</v>
          </cell>
          <cell r="G1746" t="str">
            <v>Industrials</v>
          </cell>
        </row>
        <row r="1747">
          <cell r="C1747" t="str">
            <v>EXPERIAN_2016</v>
          </cell>
          <cell r="D1747" t="str">
            <v>GB00B19NLV48</v>
          </cell>
          <cell r="E1747" t="str">
            <v>United Kingdom</v>
          </cell>
          <cell r="F1747" t="str">
            <v>52</v>
          </cell>
          <cell r="G1747" t="str">
            <v>Industrials</v>
          </cell>
        </row>
        <row r="1748">
          <cell r="C1748" t="str">
            <v>EXPERIAN_2017</v>
          </cell>
          <cell r="D1748" t="str">
            <v>GB00B19NLV48</v>
          </cell>
          <cell r="E1748" t="str">
            <v>United Kingdom</v>
          </cell>
          <cell r="F1748" t="str">
            <v>52</v>
          </cell>
          <cell r="G1748" t="str">
            <v>Industrials</v>
          </cell>
        </row>
        <row r="1749">
          <cell r="C1749" t="str">
            <v>EXPERIAN_2018</v>
          </cell>
          <cell r="D1749" t="str">
            <v>GB00B19NLV48</v>
          </cell>
          <cell r="E1749" t="str">
            <v>United Kingdom</v>
          </cell>
          <cell r="F1749" t="str">
            <v>52</v>
          </cell>
          <cell r="G1749" t="str">
            <v>Industrials</v>
          </cell>
        </row>
        <row r="1750">
          <cell r="C1750" t="str">
            <v>EXPRIVIA_2011</v>
          </cell>
          <cell r="D1750" t="str">
            <v>IT0001477402</v>
          </cell>
          <cell r="E1750" t="str">
            <v>Italy</v>
          </cell>
          <cell r="F1750" t="str">
            <v>57</v>
          </cell>
          <cell r="G1750" t="str">
            <v>Technology</v>
          </cell>
        </row>
        <row r="1751">
          <cell r="C1751" t="str">
            <v>EXPRIVIA_2012</v>
          </cell>
          <cell r="D1751" t="str">
            <v>IT0001477402</v>
          </cell>
          <cell r="E1751" t="str">
            <v>Italy</v>
          </cell>
          <cell r="F1751" t="str">
            <v>57</v>
          </cell>
          <cell r="G1751" t="str">
            <v>Technology</v>
          </cell>
        </row>
        <row r="1752">
          <cell r="C1752" t="str">
            <v>EXPRIVIA_2013</v>
          </cell>
          <cell r="D1752" t="str">
            <v>IT0001477402</v>
          </cell>
          <cell r="E1752" t="str">
            <v>Italy</v>
          </cell>
          <cell r="F1752" t="str">
            <v>57</v>
          </cell>
          <cell r="G1752" t="str">
            <v>Technology</v>
          </cell>
        </row>
        <row r="1753">
          <cell r="C1753" t="str">
            <v>EXPRIVIA_2014</v>
          </cell>
          <cell r="D1753" t="str">
            <v>IT0001477402</v>
          </cell>
          <cell r="E1753" t="str">
            <v>Italy</v>
          </cell>
          <cell r="F1753" t="str">
            <v>57</v>
          </cell>
          <cell r="G1753" t="str">
            <v>Technology</v>
          </cell>
        </row>
        <row r="1754">
          <cell r="C1754" t="str">
            <v>EXPRIVIA_2015</v>
          </cell>
          <cell r="D1754" t="str">
            <v>IT0001477402</v>
          </cell>
          <cell r="E1754" t="str">
            <v>Italy</v>
          </cell>
          <cell r="F1754" t="str">
            <v>57</v>
          </cell>
          <cell r="G1754" t="str">
            <v>Technology</v>
          </cell>
        </row>
        <row r="1755">
          <cell r="C1755" t="str">
            <v>EXPRIVIA_2016</v>
          </cell>
          <cell r="D1755" t="str">
            <v>IT0001477402</v>
          </cell>
          <cell r="E1755" t="str">
            <v>Italy</v>
          </cell>
          <cell r="F1755" t="str">
            <v>57</v>
          </cell>
          <cell r="G1755" t="str">
            <v>Technology</v>
          </cell>
        </row>
        <row r="1756">
          <cell r="C1756" t="str">
            <v>EXPRIVIA_2017</v>
          </cell>
          <cell r="D1756" t="str">
            <v>IT0001477402</v>
          </cell>
          <cell r="E1756" t="str">
            <v>Italy</v>
          </cell>
          <cell r="F1756" t="str">
            <v>57</v>
          </cell>
          <cell r="G1756" t="str">
            <v>Technology</v>
          </cell>
        </row>
        <row r="1757">
          <cell r="C1757" t="str">
            <v>EXPRIVIA_2018</v>
          </cell>
          <cell r="D1757" t="str">
            <v>IT0001477402</v>
          </cell>
          <cell r="E1757" t="str">
            <v>Italy</v>
          </cell>
          <cell r="F1757" t="str">
            <v>57</v>
          </cell>
          <cell r="G1757" t="str">
            <v>Technology</v>
          </cell>
        </row>
        <row r="1758">
          <cell r="C1758" t="str">
            <v>FAGERHULT_2011</v>
          </cell>
          <cell r="D1758" t="str">
            <v>SE0010048884</v>
          </cell>
          <cell r="E1758" t="str">
            <v>Sweden</v>
          </cell>
          <cell r="F1758" t="str">
            <v>53</v>
          </cell>
          <cell r="G1758" t="str">
            <v>Consumer Cyclicals</v>
          </cell>
        </row>
        <row r="1759">
          <cell r="C1759" t="str">
            <v>FAGERHULT_2012</v>
          </cell>
          <cell r="D1759" t="str">
            <v>SE0010048884</v>
          </cell>
          <cell r="E1759" t="str">
            <v>Sweden</v>
          </cell>
          <cell r="F1759" t="str">
            <v>53</v>
          </cell>
          <cell r="G1759" t="str">
            <v>Consumer Cyclicals</v>
          </cell>
        </row>
        <row r="1760">
          <cell r="C1760" t="str">
            <v>FAGERHULT_2013</v>
          </cell>
          <cell r="D1760" t="str">
            <v>SE0010048884</v>
          </cell>
          <cell r="E1760" t="str">
            <v>Sweden</v>
          </cell>
          <cell r="F1760" t="str">
            <v>53</v>
          </cell>
          <cell r="G1760" t="str">
            <v>Consumer Cyclicals</v>
          </cell>
        </row>
        <row r="1761">
          <cell r="C1761" t="str">
            <v>FAGERHULT_2014</v>
          </cell>
          <cell r="D1761" t="str">
            <v>SE0010048884</v>
          </cell>
          <cell r="E1761" t="str">
            <v>Sweden</v>
          </cell>
          <cell r="F1761" t="str">
            <v>53</v>
          </cell>
          <cell r="G1761" t="str">
            <v>Consumer Cyclicals</v>
          </cell>
        </row>
        <row r="1762">
          <cell r="C1762" t="str">
            <v>FAGERHULT_2015</v>
          </cell>
          <cell r="D1762" t="str">
            <v>SE0010048884</v>
          </cell>
          <cell r="E1762" t="str">
            <v>Sweden</v>
          </cell>
          <cell r="F1762" t="str">
            <v>53</v>
          </cell>
          <cell r="G1762" t="str">
            <v>Consumer Cyclicals</v>
          </cell>
        </row>
        <row r="1763">
          <cell r="C1763" t="str">
            <v>FAGERHULT_2016</v>
          </cell>
          <cell r="D1763" t="str">
            <v>SE0010048884</v>
          </cell>
          <cell r="E1763" t="str">
            <v>Sweden</v>
          </cell>
          <cell r="F1763" t="str">
            <v>53</v>
          </cell>
          <cell r="G1763" t="str">
            <v>Consumer Cyclicals</v>
          </cell>
        </row>
        <row r="1764">
          <cell r="C1764" t="str">
            <v>FAGERHULT_2017</v>
          </cell>
          <cell r="D1764" t="str">
            <v>SE0010048884</v>
          </cell>
          <cell r="E1764" t="str">
            <v>Sweden</v>
          </cell>
          <cell r="F1764" t="str">
            <v>53</v>
          </cell>
          <cell r="G1764" t="str">
            <v>Consumer Cyclicals</v>
          </cell>
        </row>
        <row r="1765">
          <cell r="C1765" t="str">
            <v>FAURECIA_2011</v>
          </cell>
          <cell r="D1765" t="str">
            <v>FR0000121147</v>
          </cell>
          <cell r="E1765" t="str">
            <v>France</v>
          </cell>
          <cell r="F1765" t="str">
            <v>53</v>
          </cell>
          <cell r="G1765" t="str">
            <v>Consumer Cyclicals</v>
          </cell>
        </row>
        <row r="1766">
          <cell r="C1766" t="str">
            <v>FAURECIA_2012</v>
          </cell>
          <cell r="D1766" t="str">
            <v>FR0000121147</v>
          </cell>
          <cell r="E1766" t="str">
            <v>France</v>
          </cell>
          <cell r="F1766" t="str">
            <v>53</v>
          </cell>
          <cell r="G1766" t="str">
            <v>Consumer Cyclicals</v>
          </cell>
        </row>
        <row r="1767">
          <cell r="C1767" t="str">
            <v>FAURECIA_2013</v>
          </cell>
          <cell r="D1767" t="str">
            <v>FR0000121147</v>
          </cell>
          <cell r="E1767" t="str">
            <v>France</v>
          </cell>
          <cell r="F1767" t="str">
            <v>53</v>
          </cell>
          <cell r="G1767" t="str">
            <v>Consumer Cyclicals</v>
          </cell>
        </row>
        <row r="1768">
          <cell r="C1768" t="str">
            <v>FAURECIA_2014</v>
          </cell>
          <cell r="D1768" t="str">
            <v>FR0000121147</v>
          </cell>
          <cell r="E1768" t="str">
            <v>France</v>
          </cell>
          <cell r="F1768" t="str">
            <v>53</v>
          </cell>
          <cell r="G1768" t="str">
            <v>Consumer Cyclicals</v>
          </cell>
        </row>
        <row r="1769">
          <cell r="C1769" t="str">
            <v>FAURECIA_2015</v>
          </cell>
          <cell r="D1769" t="str">
            <v>FR0000121147</v>
          </cell>
          <cell r="E1769" t="str">
            <v>France</v>
          </cell>
          <cell r="F1769" t="str">
            <v>53</v>
          </cell>
          <cell r="G1769" t="str">
            <v>Consumer Cyclicals</v>
          </cell>
        </row>
        <row r="1770">
          <cell r="C1770" t="str">
            <v>FAURECIA_2016</v>
          </cell>
          <cell r="D1770" t="str">
            <v>FR0000121147</v>
          </cell>
          <cell r="E1770" t="str">
            <v>France</v>
          </cell>
          <cell r="F1770" t="str">
            <v>53</v>
          </cell>
          <cell r="G1770" t="str">
            <v>Consumer Cyclicals</v>
          </cell>
        </row>
        <row r="1771">
          <cell r="C1771" t="str">
            <v>FAURECIA_2017</v>
          </cell>
          <cell r="D1771" t="str">
            <v>FR0000121147</v>
          </cell>
          <cell r="E1771" t="str">
            <v>France</v>
          </cell>
          <cell r="F1771" t="str">
            <v>53</v>
          </cell>
          <cell r="G1771" t="str">
            <v>Consumer Cyclicals</v>
          </cell>
        </row>
        <row r="1772">
          <cell r="C1772" t="str">
            <v>FAURECIA_2018</v>
          </cell>
          <cell r="D1772" t="str">
            <v>FR0000121147</v>
          </cell>
          <cell r="E1772" t="str">
            <v>France</v>
          </cell>
          <cell r="F1772" t="str">
            <v>53</v>
          </cell>
          <cell r="G1772" t="str">
            <v>Consumer Cyclicals</v>
          </cell>
        </row>
        <row r="1773">
          <cell r="C1773" t="str">
            <v>FAURECIA_2019</v>
          </cell>
          <cell r="D1773" t="str">
            <v>FR0000121147</v>
          </cell>
          <cell r="E1773" t="str">
            <v>France</v>
          </cell>
          <cell r="F1773" t="str">
            <v>53</v>
          </cell>
          <cell r="G1773" t="str">
            <v>Consumer Cyclicals</v>
          </cell>
        </row>
        <row r="1774">
          <cell r="C1774" t="str">
            <v>FENNER_2011</v>
          </cell>
          <cell r="D1774" t="str">
            <v>GB0003345054</v>
          </cell>
          <cell r="E1774" t="str">
            <v>United Kingdom</v>
          </cell>
          <cell r="F1774" t="str">
            <v>53</v>
          </cell>
          <cell r="G1774" t="str">
            <v>Consumer Cyclicals</v>
          </cell>
        </row>
        <row r="1775">
          <cell r="C1775" t="str">
            <v>FENNER_2012</v>
          </cell>
          <cell r="D1775" t="str">
            <v>GB0003345054</v>
          </cell>
          <cell r="E1775" t="str">
            <v>United Kingdom</v>
          </cell>
          <cell r="F1775" t="str">
            <v>53</v>
          </cell>
          <cell r="G1775" t="str">
            <v>Consumer Cyclicals</v>
          </cell>
        </row>
        <row r="1776">
          <cell r="C1776" t="str">
            <v>FENNER_2013</v>
          </cell>
          <cell r="D1776" t="str">
            <v>GB0003345054</v>
          </cell>
          <cell r="E1776" t="str">
            <v>United Kingdom</v>
          </cell>
          <cell r="F1776" t="str">
            <v>53</v>
          </cell>
          <cell r="G1776" t="str">
            <v>Consumer Cyclicals</v>
          </cell>
        </row>
        <row r="1777">
          <cell r="C1777" t="str">
            <v>FENNER_2014</v>
          </cell>
          <cell r="D1777" t="str">
            <v>GB0003345054</v>
          </cell>
          <cell r="E1777" t="str">
            <v>United Kingdom</v>
          </cell>
          <cell r="F1777" t="str">
            <v>53</v>
          </cell>
          <cell r="G1777" t="str">
            <v>Consumer Cyclicals</v>
          </cell>
        </row>
        <row r="1778">
          <cell r="C1778" t="str">
            <v>FENNER_2015</v>
          </cell>
          <cell r="D1778" t="str">
            <v>GB0003345054</v>
          </cell>
          <cell r="E1778" t="str">
            <v>United Kingdom</v>
          </cell>
          <cell r="F1778" t="str">
            <v>53</v>
          </cell>
          <cell r="G1778" t="str">
            <v>Consumer Cyclicals</v>
          </cell>
        </row>
        <row r="1779">
          <cell r="C1779" t="str">
            <v>FENNER_2016</v>
          </cell>
          <cell r="D1779" t="str">
            <v>GB0003345054</v>
          </cell>
          <cell r="E1779" t="str">
            <v>United Kingdom</v>
          </cell>
          <cell r="F1779" t="str">
            <v>53</v>
          </cell>
          <cell r="G1779" t="str">
            <v>Consumer Cyclicals</v>
          </cell>
        </row>
        <row r="1780">
          <cell r="C1780" t="str">
            <v>FENNER_2017</v>
          </cell>
          <cell r="D1780" t="str">
            <v>GB0003345054</v>
          </cell>
          <cell r="E1780" t="str">
            <v>United Kingdom</v>
          </cell>
          <cell r="F1780" t="str">
            <v>53</v>
          </cell>
          <cell r="G1780" t="str">
            <v>Consumer Cyclicals</v>
          </cell>
        </row>
        <row r="1781">
          <cell r="C1781" t="str">
            <v>FERGUSON_2011</v>
          </cell>
          <cell r="D1781" t="str">
            <v>JE00BFYFZP55</v>
          </cell>
          <cell r="E1781" t="str">
            <v>United Kingdom</v>
          </cell>
          <cell r="F1781">
            <v>0</v>
          </cell>
          <cell r="G1781">
            <v>0</v>
          </cell>
        </row>
        <row r="1782">
          <cell r="C1782" t="str">
            <v>FERGUSON_2012</v>
          </cell>
          <cell r="D1782" t="str">
            <v>JE00BFYFZP55</v>
          </cell>
          <cell r="E1782" t="str">
            <v>United Kingdom</v>
          </cell>
          <cell r="F1782">
            <v>0</v>
          </cell>
          <cell r="G1782">
            <v>0</v>
          </cell>
        </row>
        <row r="1783">
          <cell r="C1783" t="str">
            <v>FERGUSON_2013</v>
          </cell>
          <cell r="D1783" t="str">
            <v>JE00BFYFZP55</v>
          </cell>
          <cell r="E1783" t="str">
            <v>United Kingdom</v>
          </cell>
          <cell r="F1783">
            <v>0</v>
          </cell>
          <cell r="G1783">
            <v>0</v>
          </cell>
        </row>
        <row r="1784">
          <cell r="C1784" t="str">
            <v>FERGUSON_2014</v>
          </cell>
          <cell r="D1784" t="str">
            <v>JE00BFYFZP55</v>
          </cell>
          <cell r="E1784" t="str">
            <v>United Kingdom</v>
          </cell>
          <cell r="F1784">
            <v>0</v>
          </cell>
          <cell r="G1784">
            <v>0</v>
          </cell>
        </row>
        <row r="1785">
          <cell r="C1785" t="str">
            <v>FERGUSON_2015</v>
          </cell>
          <cell r="D1785" t="str">
            <v>JE00BFYFZP55</v>
          </cell>
          <cell r="E1785" t="str">
            <v>United Kingdom</v>
          </cell>
          <cell r="F1785">
            <v>0</v>
          </cell>
          <cell r="G1785">
            <v>0</v>
          </cell>
        </row>
        <row r="1786">
          <cell r="C1786" t="str">
            <v>FERGUSON_2016</v>
          </cell>
          <cell r="D1786" t="str">
            <v>JE00BFYFZP55</v>
          </cell>
          <cell r="E1786" t="str">
            <v>United Kingdom</v>
          </cell>
          <cell r="F1786">
            <v>0</v>
          </cell>
          <cell r="G1786">
            <v>0</v>
          </cell>
        </row>
        <row r="1787">
          <cell r="C1787" t="str">
            <v>FERGUSON_2017</v>
          </cell>
          <cell r="D1787" t="str">
            <v>JE00BFYFZP55</v>
          </cell>
          <cell r="E1787" t="str">
            <v>United Kingdom</v>
          </cell>
          <cell r="F1787">
            <v>0</v>
          </cell>
          <cell r="G1787">
            <v>0</v>
          </cell>
        </row>
        <row r="1788">
          <cell r="C1788" t="str">
            <v>FERGUSON_2018</v>
          </cell>
          <cell r="D1788" t="str">
            <v>JE00BFYFZP55</v>
          </cell>
          <cell r="E1788" t="str">
            <v>United Kingdom</v>
          </cell>
          <cell r="F1788">
            <v>0</v>
          </cell>
          <cell r="G1788">
            <v>0</v>
          </cell>
        </row>
        <row r="1789">
          <cell r="C1789" t="str">
            <v>FERGUSON_2019</v>
          </cell>
          <cell r="D1789" t="str">
            <v>JE00BFYFZP55</v>
          </cell>
          <cell r="E1789" t="str">
            <v>United Kingdom</v>
          </cell>
          <cell r="F1789">
            <v>0</v>
          </cell>
          <cell r="G1789">
            <v>0</v>
          </cell>
        </row>
        <row r="1790">
          <cell r="C1790" t="str">
            <v>FERREXPO_2011</v>
          </cell>
          <cell r="D1790" t="str">
            <v>GB00B1XH2C03</v>
          </cell>
          <cell r="E1790" t="str">
            <v>United Kingdom</v>
          </cell>
          <cell r="F1790" t="str">
            <v>51</v>
          </cell>
          <cell r="G1790" t="str">
            <v>Basic Materials</v>
          </cell>
        </row>
        <row r="1791">
          <cell r="C1791" t="str">
            <v>FERREXPO_2012</v>
          </cell>
          <cell r="D1791" t="str">
            <v>GB00B1XH2C03</v>
          </cell>
          <cell r="E1791" t="str">
            <v>United Kingdom</v>
          </cell>
          <cell r="F1791" t="str">
            <v>51</v>
          </cell>
          <cell r="G1791" t="str">
            <v>Basic Materials</v>
          </cell>
        </row>
        <row r="1792">
          <cell r="C1792" t="str">
            <v>FERREXPO_2013</v>
          </cell>
          <cell r="D1792" t="str">
            <v>GB00B1XH2C03</v>
          </cell>
          <cell r="E1792" t="str">
            <v>United Kingdom</v>
          </cell>
          <cell r="F1792" t="str">
            <v>51</v>
          </cell>
          <cell r="G1792" t="str">
            <v>Basic Materials</v>
          </cell>
        </row>
        <row r="1793">
          <cell r="C1793" t="str">
            <v>FERREXPO_2014</v>
          </cell>
          <cell r="D1793" t="str">
            <v>GB00B1XH2C03</v>
          </cell>
          <cell r="E1793" t="str">
            <v>United Kingdom</v>
          </cell>
          <cell r="F1793" t="str">
            <v>51</v>
          </cell>
          <cell r="G1793" t="str">
            <v>Basic Materials</v>
          </cell>
        </row>
        <row r="1794">
          <cell r="C1794" t="str">
            <v>FERREXPO_2015</v>
          </cell>
          <cell r="D1794" t="str">
            <v>GB00B1XH2C03</v>
          </cell>
          <cell r="E1794" t="str">
            <v>United Kingdom</v>
          </cell>
          <cell r="F1794" t="str">
            <v>51</v>
          </cell>
          <cell r="G1794" t="str">
            <v>Basic Materials</v>
          </cell>
        </row>
        <row r="1795">
          <cell r="C1795" t="str">
            <v>FERREXPO_2016</v>
          </cell>
          <cell r="D1795" t="str">
            <v>GB00B1XH2C03</v>
          </cell>
          <cell r="E1795" t="str">
            <v>United Kingdom</v>
          </cell>
          <cell r="F1795" t="str">
            <v>51</v>
          </cell>
          <cell r="G1795" t="str">
            <v>Basic Materials</v>
          </cell>
        </row>
        <row r="1796">
          <cell r="C1796" t="str">
            <v>FERREXPO_2017</v>
          </cell>
          <cell r="D1796" t="str">
            <v>GB00B1XH2C03</v>
          </cell>
          <cell r="E1796" t="str">
            <v>United Kingdom</v>
          </cell>
          <cell r="F1796" t="str">
            <v>51</v>
          </cell>
          <cell r="G1796" t="str">
            <v>Basic Materials</v>
          </cell>
        </row>
        <row r="1797">
          <cell r="C1797" t="str">
            <v>FERROVIAL_2012</v>
          </cell>
          <cell r="D1797" t="str">
            <v>ES0118900010</v>
          </cell>
          <cell r="E1797" t="str">
            <v>Spain</v>
          </cell>
          <cell r="F1797" t="str">
            <v>52</v>
          </cell>
          <cell r="G1797" t="str">
            <v>Industrials</v>
          </cell>
        </row>
        <row r="1798">
          <cell r="C1798" t="str">
            <v>FERROVIAL_2013</v>
          </cell>
          <cell r="D1798" t="str">
            <v>ES0118900010</v>
          </cell>
          <cell r="E1798" t="str">
            <v>Spain</v>
          </cell>
          <cell r="F1798" t="str">
            <v>52</v>
          </cell>
          <cell r="G1798" t="str">
            <v>Industrials</v>
          </cell>
        </row>
        <row r="1799">
          <cell r="C1799" t="str">
            <v>FERROVIAL_2014</v>
          </cell>
          <cell r="D1799" t="str">
            <v>ES0118900010</v>
          </cell>
          <cell r="E1799" t="str">
            <v>Spain</v>
          </cell>
          <cell r="F1799" t="str">
            <v>52</v>
          </cell>
          <cell r="G1799" t="str">
            <v>Industrials</v>
          </cell>
        </row>
        <row r="1800">
          <cell r="C1800" t="str">
            <v>FERROVIAL_2015</v>
          </cell>
          <cell r="D1800" t="str">
            <v>ES0118900010</v>
          </cell>
          <cell r="E1800" t="str">
            <v>Spain</v>
          </cell>
          <cell r="F1800" t="str">
            <v>52</v>
          </cell>
          <cell r="G1800" t="str">
            <v>Industrials</v>
          </cell>
        </row>
        <row r="1801">
          <cell r="C1801" t="str">
            <v>FERROVIAL_2016</v>
          </cell>
          <cell r="D1801" t="str">
            <v>ES0118900010</v>
          </cell>
          <cell r="E1801" t="str">
            <v>Spain</v>
          </cell>
          <cell r="F1801" t="str">
            <v>52</v>
          </cell>
          <cell r="G1801" t="str">
            <v>Industrials</v>
          </cell>
        </row>
        <row r="1802">
          <cell r="C1802" t="str">
            <v>FERROVIAL_2017</v>
          </cell>
          <cell r="D1802" t="str">
            <v>ES0118900010</v>
          </cell>
          <cell r="E1802" t="str">
            <v>Spain</v>
          </cell>
          <cell r="F1802" t="str">
            <v>52</v>
          </cell>
          <cell r="G1802" t="str">
            <v>Industrials</v>
          </cell>
        </row>
        <row r="1803">
          <cell r="C1803" t="str">
            <v>FERROVIAL_2019</v>
          </cell>
          <cell r="D1803" t="str">
            <v>ES0118900010</v>
          </cell>
          <cell r="E1803" t="str">
            <v>Spain</v>
          </cell>
          <cell r="F1803" t="str">
            <v>52</v>
          </cell>
          <cell r="G1803" t="str">
            <v>Industrials</v>
          </cell>
        </row>
        <row r="1804">
          <cell r="C1804" t="str">
            <v>FINDEL_2011</v>
          </cell>
          <cell r="D1804" t="str">
            <v>GB00B8B4R053</v>
          </cell>
          <cell r="E1804" t="str">
            <v>United Kingdom</v>
          </cell>
          <cell r="F1804" t="str">
            <v>53</v>
          </cell>
          <cell r="G1804" t="str">
            <v>Consumer Cyclicals</v>
          </cell>
        </row>
        <row r="1805">
          <cell r="C1805" t="str">
            <v>FINDEL_2012</v>
          </cell>
          <cell r="D1805" t="str">
            <v>GB00B8B4R053</v>
          </cell>
          <cell r="E1805" t="str">
            <v>United Kingdom</v>
          </cell>
          <cell r="F1805" t="str">
            <v>53</v>
          </cell>
          <cell r="G1805" t="str">
            <v>Consumer Cyclicals</v>
          </cell>
        </row>
        <row r="1806">
          <cell r="C1806" t="str">
            <v>FINDEL_2013</v>
          </cell>
          <cell r="D1806" t="str">
            <v>GB00B8B4R053</v>
          </cell>
          <cell r="E1806" t="str">
            <v>United Kingdom</v>
          </cell>
          <cell r="F1806" t="str">
            <v>53</v>
          </cell>
          <cell r="G1806" t="str">
            <v>Consumer Cyclicals</v>
          </cell>
        </row>
        <row r="1807">
          <cell r="C1807" t="str">
            <v>FINDEL_2014</v>
          </cell>
          <cell r="D1807" t="str">
            <v>GB00B8B4R053</v>
          </cell>
          <cell r="E1807" t="str">
            <v>United Kingdom</v>
          </cell>
          <cell r="F1807" t="str">
            <v>53</v>
          </cell>
          <cell r="G1807" t="str">
            <v>Consumer Cyclicals</v>
          </cell>
        </row>
        <row r="1808">
          <cell r="C1808" t="str">
            <v>FINDEL_2015</v>
          </cell>
          <cell r="D1808" t="str">
            <v>GB00B8B4R053</v>
          </cell>
          <cell r="E1808" t="str">
            <v>United Kingdom</v>
          </cell>
          <cell r="F1808" t="str">
            <v>53</v>
          </cell>
          <cell r="G1808" t="str">
            <v>Consumer Cyclicals</v>
          </cell>
        </row>
        <row r="1809">
          <cell r="C1809" t="str">
            <v>FINDEL_2016</v>
          </cell>
          <cell r="D1809" t="str">
            <v>GB00B8B4R053</v>
          </cell>
          <cell r="E1809" t="str">
            <v>United Kingdom</v>
          </cell>
          <cell r="F1809" t="str">
            <v>53</v>
          </cell>
          <cell r="G1809" t="str">
            <v>Consumer Cyclicals</v>
          </cell>
        </row>
        <row r="1810">
          <cell r="C1810" t="str">
            <v>FINDEL_2017</v>
          </cell>
          <cell r="D1810" t="str">
            <v>GB00B8B4R053</v>
          </cell>
          <cell r="E1810" t="str">
            <v>United Kingdom</v>
          </cell>
          <cell r="F1810" t="str">
            <v>53</v>
          </cell>
          <cell r="G1810" t="str">
            <v>Consumer Cyclicals</v>
          </cell>
        </row>
        <row r="1811">
          <cell r="C1811" t="str">
            <v>FINNAIR_2013</v>
          </cell>
          <cell r="D1811" t="str">
            <v>FI0009003230</v>
          </cell>
          <cell r="E1811" t="str">
            <v>Finland</v>
          </cell>
          <cell r="F1811" t="str">
            <v>52</v>
          </cell>
          <cell r="G1811" t="str">
            <v>Industrials</v>
          </cell>
        </row>
        <row r="1812">
          <cell r="C1812" t="str">
            <v>FINNAIR_2014</v>
          </cell>
          <cell r="D1812" t="str">
            <v>FI0009003230</v>
          </cell>
          <cell r="E1812" t="str">
            <v>Finland</v>
          </cell>
          <cell r="F1812" t="str">
            <v>52</v>
          </cell>
          <cell r="G1812" t="str">
            <v>Industrials</v>
          </cell>
        </row>
        <row r="1813">
          <cell r="C1813" t="str">
            <v>FINNAIR_2015</v>
          </cell>
          <cell r="D1813" t="str">
            <v>FI0009003230</v>
          </cell>
          <cell r="E1813" t="str">
            <v>Finland</v>
          </cell>
          <cell r="F1813" t="str">
            <v>52</v>
          </cell>
          <cell r="G1813" t="str">
            <v>Industrials</v>
          </cell>
        </row>
        <row r="1814">
          <cell r="C1814" t="str">
            <v>FINNAIR_2016</v>
          </cell>
          <cell r="D1814" t="str">
            <v>FI0009003230</v>
          </cell>
          <cell r="E1814" t="str">
            <v>Finland</v>
          </cell>
          <cell r="F1814" t="str">
            <v>52</v>
          </cell>
          <cell r="G1814" t="str">
            <v>Industrials</v>
          </cell>
        </row>
        <row r="1815">
          <cell r="C1815" t="str">
            <v>FINNAIR_2017</v>
          </cell>
          <cell r="D1815" t="str">
            <v>FI0009003230</v>
          </cell>
          <cell r="E1815" t="str">
            <v>Finland</v>
          </cell>
          <cell r="F1815" t="str">
            <v>52</v>
          </cell>
          <cell r="G1815" t="str">
            <v>Industrials</v>
          </cell>
        </row>
        <row r="1816">
          <cell r="C1816" t="str">
            <v>FIRST DERIVATIVES_2011</v>
          </cell>
          <cell r="D1816" t="str">
            <v>GB0031477770</v>
          </cell>
          <cell r="E1816" t="str">
            <v>United Kingdom</v>
          </cell>
          <cell r="F1816" t="str">
            <v>57</v>
          </cell>
          <cell r="G1816" t="str">
            <v>Technology</v>
          </cell>
        </row>
        <row r="1817">
          <cell r="C1817" t="str">
            <v>FIRST DERIVATIVES_2012</v>
          </cell>
          <cell r="D1817" t="str">
            <v>GB0031477770</v>
          </cell>
          <cell r="E1817" t="str">
            <v>United Kingdom</v>
          </cell>
          <cell r="F1817" t="str">
            <v>57</v>
          </cell>
          <cell r="G1817" t="str">
            <v>Technology</v>
          </cell>
        </row>
        <row r="1818">
          <cell r="C1818" t="str">
            <v>FIRST DERIVATIVES_2013</v>
          </cell>
          <cell r="D1818" t="str">
            <v>GB0031477770</v>
          </cell>
          <cell r="E1818" t="str">
            <v>United Kingdom</v>
          </cell>
          <cell r="F1818" t="str">
            <v>57</v>
          </cell>
          <cell r="G1818" t="str">
            <v>Technology</v>
          </cell>
        </row>
        <row r="1819">
          <cell r="C1819" t="str">
            <v>FIRST DERIVATIVES_2014</v>
          </cell>
          <cell r="D1819" t="str">
            <v>GB0031477770</v>
          </cell>
          <cell r="E1819" t="str">
            <v>United Kingdom</v>
          </cell>
          <cell r="F1819" t="str">
            <v>57</v>
          </cell>
          <cell r="G1819" t="str">
            <v>Technology</v>
          </cell>
        </row>
        <row r="1820">
          <cell r="C1820" t="str">
            <v>FIRST DERIVATIVES_2015</v>
          </cell>
          <cell r="D1820" t="str">
            <v>GB0031477770</v>
          </cell>
          <cell r="E1820" t="str">
            <v>United Kingdom</v>
          </cell>
          <cell r="F1820" t="str">
            <v>57</v>
          </cell>
          <cell r="G1820" t="str">
            <v>Technology</v>
          </cell>
        </row>
        <row r="1821">
          <cell r="C1821" t="str">
            <v>FIRST DERIVATIVES_2016</v>
          </cell>
          <cell r="D1821" t="str">
            <v>GB0031477770</v>
          </cell>
          <cell r="E1821" t="str">
            <v>United Kingdom</v>
          </cell>
          <cell r="F1821" t="str">
            <v>57</v>
          </cell>
          <cell r="G1821" t="str">
            <v>Technology</v>
          </cell>
        </row>
        <row r="1822">
          <cell r="C1822" t="str">
            <v>FIRST DERIVATIVES_2017</v>
          </cell>
          <cell r="D1822" t="str">
            <v>GB0031477770</v>
          </cell>
          <cell r="E1822" t="str">
            <v>United Kingdom</v>
          </cell>
          <cell r="F1822" t="str">
            <v>57</v>
          </cell>
          <cell r="G1822" t="str">
            <v>Technology</v>
          </cell>
        </row>
        <row r="1823">
          <cell r="C1823" t="str">
            <v>FIRST DERIVATIVES_2018</v>
          </cell>
          <cell r="D1823" t="str">
            <v>GB0031477770</v>
          </cell>
          <cell r="E1823" t="str">
            <v>United Kingdom</v>
          </cell>
          <cell r="F1823" t="str">
            <v>57</v>
          </cell>
          <cell r="G1823" t="str">
            <v>Technology</v>
          </cell>
        </row>
        <row r="1824">
          <cell r="C1824" t="str">
            <v>FIRST GROUP_2011</v>
          </cell>
          <cell r="D1824" t="str">
            <v>GB0003452173</v>
          </cell>
          <cell r="E1824" t="str">
            <v>United Kingdom</v>
          </cell>
          <cell r="F1824" t="str">
            <v>52</v>
          </cell>
          <cell r="G1824" t="str">
            <v>Industrials</v>
          </cell>
        </row>
        <row r="1825">
          <cell r="C1825" t="str">
            <v>FIRST GROUP_2012</v>
          </cell>
          <cell r="D1825" t="str">
            <v>GB0003452173</v>
          </cell>
          <cell r="E1825" t="str">
            <v>United Kingdom</v>
          </cell>
          <cell r="F1825" t="str">
            <v>52</v>
          </cell>
          <cell r="G1825" t="str">
            <v>Industrials</v>
          </cell>
        </row>
        <row r="1826">
          <cell r="C1826" t="str">
            <v>FIRST GROUP_2013</v>
          </cell>
          <cell r="D1826" t="str">
            <v>GB0003452173</v>
          </cell>
          <cell r="E1826" t="str">
            <v>United Kingdom</v>
          </cell>
          <cell r="F1826" t="str">
            <v>52</v>
          </cell>
          <cell r="G1826" t="str">
            <v>Industrials</v>
          </cell>
        </row>
        <row r="1827">
          <cell r="C1827" t="str">
            <v>FIRST GROUP_2014</v>
          </cell>
          <cell r="D1827" t="str">
            <v>GB0003452173</v>
          </cell>
          <cell r="E1827" t="str">
            <v>United Kingdom</v>
          </cell>
          <cell r="F1827" t="str">
            <v>52</v>
          </cell>
          <cell r="G1827" t="str">
            <v>Industrials</v>
          </cell>
        </row>
        <row r="1828">
          <cell r="C1828" t="str">
            <v>FIRST GROUP_2015</v>
          </cell>
          <cell r="D1828" t="str">
            <v>GB0003452173</v>
          </cell>
          <cell r="E1828" t="str">
            <v>United Kingdom</v>
          </cell>
          <cell r="F1828" t="str">
            <v>52</v>
          </cell>
          <cell r="G1828" t="str">
            <v>Industrials</v>
          </cell>
        </row>
        <row r="1829">
          <cell r="C1829" t="str">
            <v>FIRST GROUP_2016</v>
          </cell>
          <cell r="D1829" t="str">
            <v>GB0003452173</v>
          </cell>
          <cell r="E1829" t="str">
            <v>United Kingdom</v>
          </cell>
          <cell r="F1829" t="str">
            <v>52</v>
          </cell>
          <cell r="G1829" t="str">
            <v>Industrials</v>
          </cell>
        </row>
        <row r="1830">
          <cell r="C1830" t="str">
            <v>FIRST GROUP_2017</v>
          </cell>
          <cell r="D1830" t="str">
            <v>GB0003452173</v>
          </cell>
          <cell r="E1830" t="str">
            <v>United Kingdom</v>
          </cell>
          <cell r="F1830" t="str">
            <v>52</v>
          </cell>
          <cell r="G1830" t="str">
            <v>Industrials</v>
          </cell>
        </row>
        <row r="1831">
          <cell r="C1831" t="str">
            <v>FISKARS 'A'_2011</v>
          </cell>
          <cell r="D1831" t="str">
            <v>FI0009000400</v>
          </cell>
          <cell r="E1831" t="str">
            <v>Finland</v>
          </cell>
          <cell r="F1831" t="str">
            <v>53</v>
          </cell>
          <cell r="G1831" t="str">
            <v>Consumer Cyclicals</v>
          </cell>
        </row>
        <row r="1832">
          <cell r="C1832" t="str">
            <v>FISKARS 'A'_2012</v>
          </cell>
          <cell r="D1832" t="str">
            <v>FI0009000400</v>
          </cell>
          <cell r="E1832" t="str">
            <v>Finland</v>
          </cell>
          <cell r="F1832" t="str">
            <v>53</v>
          </cell>
          <cell r="G1832" t="str">
            <v>Consumer Cyclicals</v>
          </cell>
        </row>
        <row r="1833">
          <cell r="C1833" t="str">
            <v>FISKARS 'A'_2013</v>
          </cell>
          <cell r="D1833" t="str">
            <v>FI0009000400</v>
          </cell>
          <cell r="E1833" t="str">
            <v>Finland</v>
          </cell>
          <cell r="F1833" t="str">
            <v>53</v>
          </cell>
          <cell r="G1833" t="str">
            <v>Consumer Cyclicals</v>
          </cell>
        </row>
        <row r="1834">
          <cell r="C1834" t="str">
            <v>FISKARS 'A'_2014</v>
          </cell>
          <cell r="D1834" t="str">
            <v>FI0009000400</v>
          </cell>
          <cell r="E1834" t="str">
            <v>Finland</v>
          </cell>
          <cell r="F1834" t="str">
            <v>53</v>
          </cell>
          <cell r="G1834" t="str">
            <v>Consumer Cyclicals</v>
          </cell>
        </row>
        <row r="1835">
          <cell r="C1835" t="str">
            <v>FISKARS 'A'_2015</v>
          </cell>
          <cell r="D1835" t="str">
            <v>FI0009000400</v>
          </cell>
          <cell r="E1835" t="str">
            <v>Finland</v>
          </cell>
          <cell r="F1835" t="str">
            <v>53</v>
          </cell>
          <cell r="G1835" t="str">
            <v>Consumer Cyclicals</v>
          </cell>
        </row>
        <row r="1836">
          <cell r="C1836" t="str">
            <v>FISKARS 'A'_2016</v>
          </cell>
          <cell r="D1836" t="str">
            <v>FI0009000400</v>
          </cell>
          <cell r="E1836" t="str">
            <v>Finland</v>
          </cell>
          <cell r="F1836" t="str">
            <v>53</v>
          </cell>
          <cell r="G1836" t="str">
            <v>Consumer Cyclicals</v>
          </cell>
        </row>
        <row r="1837">
          <cell r="C1837" t="str">
            <v>FISKARS 'A'_2017</v>
          </cell>
          <cell r="D1837" t="str">
            <v>FI0009000400</v>
          </cell>
          <cell r="E1837" t="str">
            <v>Finland</v>
          </cell>
          <cell r="F1837" t="str">
            <v>53</v>
          </cell>
          <cell r="G1837" t="str">
            <v>Consumer Cyclicals</v>
          </cell>
        </row>
        <row r="1838">
          <cell r="C1838" t="str">
            <v>FLSMIDTH AND CO._2011</v>
          </cell>
          <cell r="D1838" t="str">
            <v>DK0010234467</v>
          </cell>
          <cell r="E1838" t="str">
            <v>Denmark</v>
          </cell>
          <cell r="F1838" t="str">
            <v>51</v>
          </cell>
          <cell r="G1838" t="str">
            <v>Basic Materials</v>
          </cell>
        </row>
        <row r="1839">
          <cell r="C1839" t="str">
            <v>FLSMIDTH AND CO._2012</v>
          </cell>
          <cell r="D1839" t="str">
            <v>DK0010234467</v>
          </cell>
          <cell r="E1839" t="str">
            <v>Denmark</v>
          </cell>
          <cell r="F1839" t="str">
            <v>51</v>
          </cell>
          <cell r="G1839" t="str">
            <v>Basic Materials</v>
          </cell>
        </row>
        <row r="1840">
          <cell r="C1840" t="str">
            <v>FLSMIDTH AND CO._2013</v>
          </cell>
          <cell r="D1840" t="str">
            <v>DK0010234467</v>
          </cell>
          <cell r="E1840" t="str">
            <v>Denmark</v>
          </cell>
          <cell r="F1840" t="str">
            <v>51</v>
          </cell>
          <cell r="G1840" t="str">
            <v>Basic Materials</v>
          </cell>
        </row>
        <row r="1841">
          <cell r="C1841" t="str">
            <v>FLSMIDTH AND CO._2014</v>
          </cell>
          <cell r="D1841" t="str">
            <v>DK0010234467</v>
          </cell>
          <cell r="E1841" t="str">
            <v>Denmark</v>
          </cell>
          <cell r="F1841" t="str">
            <v>51</v>
          </cell>
          <cell r="G1841" t="str">
            <v>Basic Materials</v>
          </cell>
        </row>
        <row r="1842">
          <cell r="C1842" t="str">
            <v>FLSMIDTH AND CO._2015</v>
          </cell>
          <cell r="D1842" t="str">
            <v>DK0010234467</v>
          </cell>
          <cell r="E1842" t="str">
            <v>Denmark</v>
          </cell>
          <cell r="F1842" t="str">
            <v>51</v>
          </cell>
          <cell r="G1842" t="str">
            <v>Basic Materials</v>
          </cell>
        </row>
        <row r="1843">
          <cell r="C1843" t="str">
            <v>FLSMIDTH AND CO._2016</v>
          </cell>
          <cell r="D1843" t="str">
            <v>DK0010234467</v>
          </cell>
          <cell r="E1843" t="str">
            <v>Denmark</v>
          </cell>
          <cell r="F1843" t="str">
            <v>51</v>
          </cell>
          <cell r="G1843" t="str">
            <v>Basic Materials</v>
          </cell>
        </row>
        <row r="1844">
          <cell r="C1844" t="str">
            <v>FLSMIDTH AND CO._2017</v>
          </cell>
          <cell r="D1844" t="str">
            <v>DK0010234467</v>
          </cell>
          <cell r="E1844" t="str">
            <v>Denmark</v>
          </cell>
          <cell r="F1844" t="str">
            <v>51</v>
          </cell>
          <cell r="G1844" t="str">
            <v>Basic Materials</v>
          </cell>
        </row>
        <row r="1845">
          <cell r="C1845" t="str">
            <v>FLUIDRA_2011</v>
          </cell>
          <cell r="D1845" t="str">
            <v>ES0137650018</v>
          </cell>
          <cell r="E1845" t="str">
            <v>Spain</v>
          </cell>
          <cell r="F1845" t="str">
            <v>53</v>
          </cell>
          <cell r="G1845" t="str">
            <v>Consumer Cyclicals</v>
          </cell>
        </row>
        <row r="1846">
          <cell r="C1846" t="str">
            <v>FLUIDRA_2012</v>
          </cell>
          <cell r="D1846" t="str">
            <v>ES0137650018</v>
          </cell>
          <cell r="E1846" t="str">
            <v>Spain</v>
          </cell>
          <cell r="F1846" t="str">
            <v>53</v>
          </cell>
          <cell r="G1846" t="str">
            <v>Consumer Cyclicals</v>
          </cell>
        </row>
        <row r="1847">
          <cell r="C1847" t="str">
            <v>FLUIDRA_2013</v>
          </cell>
          <cell r="D1847" t="str">
            <v>ES0137650018</v>
          </cell>
          <cell r="E1847" t="str">
            <v>Spain</v>
          </cell>
          <cell r="F1847" t="str">
            <v>53</v>
          </cell>
          <cell r="G1847" t="str">
            <v>Consumer Cyclicals</v>
          </cell>
        </row>
        <row r="1848">
          <cell r="C1848" t="str">
            <v>FLUIDRA_2014</v>
          </cell>
          <cell r="D1848" t="str">
            <v>ES0137650018</v>
          </cell>
          <cell r="E1848" t="str">
            <v>Spain</v>
          </cell>
          <cell r="F1848" t="str">
            <v>53</v>
          </cell>
          <cell r="G1848" t="str">
            <v>Consumer Cyclicals</v>
          </cell>
        </row>
        <row r="1849">
          <cell r="C1849" t="str">
            <v>FLUIDRA_2015</v>
          </cell>
          <cell r="D1849" t="str">
            <v>ES0137650018</v>
          </cell>
          <cell r="E1849" t="str">
            <v>Spain</v>
          </cell>
          <cell r="F1849" t="str">
            <v>53</v>
          </cell>
          <cell r="G1849" t="str">
            <v>Consumer Cyclicals</v>
          </cell>
        </row>
        <row r="1850">
          <cell r="C1850" t="str">
            <v>FLUIDRA_2016</v>
          </cell>
          <cell r="D1850" t="str">
            <v>ES0137650018</v>
          </cell>
          <cell r="E1850" t="str">
            <v>Spain</v>
          </cell>
          <cell r="F1850" t="str">
            <v>53</v>
          </cell>
          <cell r="G1850" t="str">
            <v>Consumer Cyclicals</v>
          </cell>
        </row>
        <row r="1851">
          <cell r="C1851" t="str">
            <v>FLUIDRA_2017</v>
          </cell>
          <cell r="D1851" t="str">
            <v>ES0137650018</v>
          </cell>
          <cell r="E1851" t="str">
            <v>Spain</v>
          </cell>
          <cell r="F1851" t="str">
            <v>53</v>
          </cell>
          <cell r="G1851" t="str">
            <v>Consumer Cyclicals</v>
          </cell>
        </row>
        <row r="1852">
          <cell r="C1852" t="str">
            <v>FLYBE GROUP_2011</v>
          </cell>
          <cell r="D1852" t="str">
            <v>GB00B4QMVR10</v>
          </cell>
          <cell r="E1852" t="str">
            <v>United Kingdom</v>
          </cell>
          <cell r="F1852" t="str">
            <v>55</v>
          </cell>
          <cell r="G1852" t="str">
            <v>Financials</v>
          </cell>
        </row>
        <row r="1853">
          <cell r="C1853" t="str">
            <v>FLYBE GROUP_2012</v>
          </cell>
          <cell r="D1853" t="str">
            <v>GB00B4QMVR10</v>
          </cell>
          <cell r="E1853" t="str">
            <v>United Kingdom</v>
          </cell>
          <cell r="F1853" t="str">
            <v>55</v>
          </cell>
          <cell r="G1853" t="str">
            <v>Financials</v>
          </cell>
        </row>
        <row r="1854">
          <cell r="C1854" t="str">
            <v>FLYBE GROUP_2013</v>
          </cell>
          <cell r="D1854" t="str">
            <v>GB00B4QMVR10</v>
          </cell>
          <cell r="E1854" t="str">
            <v>United Kingdom</v>
          </cell>
          <cell r="F1854" t="str">
            <v>55</v>
          </cell>
          <cell r="G1854" t="str">
            <v>Financials</v>
          </cell>
        </row>
        <row r="1855">
          <cell r="C1855" t="str">
            <v>FLYBE GROUP_2014</v>
          </cell>
          <cell r="D1855" t="str">
            <v>GB00B4QMVR10</v>
          </cell>
          <cell r="E1855" t="str">
            <v>United Kingdom</v>
          </cell>
          <cell r="F1855" t="str">
            <v>55</v>
          </cell>
          <cell r="G1855" t="str">
            <v>Financials</v>
          </cell>
        </row>
        <row r="1856">
          <cell r="C1856" t="str">
            <v>FLYBE GROUP_2015</v>
          </cell>
          <cell r="D1856" t="str">
            <v>GB00B4QMVR10</v>
          </cell>
          <cell r="E1856" t="str">
            <v>United Kingdom</v>
          </cell>
          <cell r="F1856" t="str">
            <v>55</v>
          </cell>
          <cell r="G1856" t="str">
            <v>Financials</v>
          </cell>
        </row>
        <row r="1857">
          <cell r="C1857" t="str">
            <v>FLYBE GROUP_2016</v>
          </cell>
          <cell r="D1857" t="str">
            <v>GB00B4QMVR10</v>
          </cell>
          <cell r="E1857" t="str">
            <v>United Kingdom</v>
          </cell>
          <cell r="F1857" t="str">
            <v>55</v>
          </cell>
          <cell r="G1857" t="str">
            <v>Financials</v>
          </cell>
        </row>
        <row r="1858">
          <cell r="C1858" t="str">
            <v>FLYBE GROUP_2017</v>
          </cell>
          <cell r="D1858" t="str">
            <v>GB00B4QMVR10</v>
          </cell>
          <cell r="E1858" t="str">
            <v>United Kingdom</v>
          </cell>
          <cell r="F1858" t="str">
            <v>55</v>
          </cell>
          <cell r="G1858" t="str">
            <v>Financials</v>
          </cell>
        </row>
        <row r="1859">
          <cell r="C1859" t="str">
            <v>FOLLI FOLLIE COMM &amp; TECH R_2011</v>
          </cell>
          <cell r="D1859" t="str">
            <v>GRS294003009</v>
          </cell>
          <cell r="E1859" t="str">
            <v>Greece</v>
          </cell>
          <cell r="F1859" t="str">
            <v>53</v>
          </cell>
          <cell r="G1859" t="str">
            <v>Consumer Cyclicals</v>
          </cell>
        </row>
        <row r="1860">
          <cell r="C1860" t="str">
            <v>FOLLI FOLLIE COMM &amp; TECH R_2012</v>
          </cell>
          <cell r="D1860" t="str">
            <v>GRS294003009</v>
          </cell>
          <cell r="E1860" t="str">
            <v>Greece</v>
          </cell>
          <cell r="F1860" t="str">
            <v>53</v>
          </cell>
          <cell r="G1860" t="str">
            <v>Consumer Cyclicals</v>
          </cell>
        </row>
        <row r="1861">
          <cell r="C1861" t="str">
            <v>FOLLI FOLLIE COMM &amp; TECH R_2013</v>
          </cell>
          <cell r="D1861" t="str">
            <v>GRS294003009</v>
          </cell>
          <cell r="E1861" t="str">
            <v>Greece</v>
          </cell>
          <cell r="F1861" t="str">
            <v>53</v>
          </cell>
          <cell r="G1861" t="str">
            <v>Consumer Cyclicals</v>
          </cell>
        </row>
        <row r="1862">
          <cell r="C1862" t="str">
            <v>FOLLI FOLLIE COMM &amp; TECH R_2014</v>
          </cell>
          <cell r="D1862" t="str">
            <v>GRS294003009</v>
          </cell>
          <cell r="E1862" t="str">
            <v>Greece</v>
          </cell>
          <cell r="F1862" t="str">
            <v>53</v>
          </cell>
          <cell r="G1862" t="str">
            <v>Consumer Cyclicals</v>
          </cell>
        </row>
        <row r="1863">
          <cell r="C1863" t="str">
            <v>FOLLI FOLLIE COMM &amp; TECH R_2015</v>
          </cell>
          <cell r="D1863" t="str">
            <v>GRS294003009</v>
          </cell>
          <cell r="E1863" t="str">
            <v>Greece</v>
          </cell>
          <cell r="F1863" t="str">
            <v>53</v>
          </cell>
          <cell r="G1863" t="str">
            <v>Consumer Cyclicals</v>
          </cell>
        </row>
        <row r="1864">
          <cell r="C1864" t="str">
            <v>FOLLI FOLLIE COMM &amp; TECH R_2016</v>
          </cell>
          <cell r="D1864" t="str">
            <v>GRS294003009</v>
          </cell>
          <cell r="E1864" t="str">
            <v>Greece</v>
          </cell>
          <cell r="F1864" t="str">
            <v>53</v>
          </cell>
          <cell r="G1864" t="str">
            <v>Consumer Cyclicals</v>
          </cell>
        </row>
        <row r="1865">
          <cell r="C1865" t="str">
            <v>FOLLI FOLLIE COMM &amp; TECH R_2017</v>
          </cell>
          <cell r="D1865" t="str">
            <v>GRS294003009</v>
          </cell>
          <cell r="E1865" t="str">
            <v>Greece</v>
          </cell>
          <cell r="F1865" t="str">
            <v>53</v>
          </cell>
          <cell r="G1865" t="str">
            <v>Consumer Cyclicals</v>
          </cell>
        </row>
        <row r="1866">
          <cell r="C1866" t="str">
            <v>FOMENTO CONSTR.Y CNTR._2011</v>
          </cell>
          <cell r="D1866" t="str">
            <v>ES0122060314</v>
          </cell>
          <cell r="E1866" t="str">
            <v>Spain</v>
          </cell>
          <cell r="F1866" t="str">
            <v>52</v>
          </cell>
          <cell r="G1866" t="str">
            <v>Industrials</v>
          </cell>
        </row>
        <row r="1867">
          <cell r="C1867" t="str">
            <v>FOMENTO CONSTR.Y CNTR._2012</v>
          </cell>
          <cell r="D1867" t="str">
            <v>ES0122060314</v>
          </cell>
          <cell r="E1867" t="str">
            <v>Spain</v>
          </cell>
          <cell r="F1867" t="str">
            <v>52</v>
          </cell>
          <cell r="G1867" t="str">
            <v>Industrials</v>
          </cell>
        </row>
        <row r="1868">
          <cell r="C1868" t="str">
            <v>FOMENTO CONSTR.Y CNTR._2013</v>
          </cell>
          <cell r="D1868" t="str">
            <v>ES0122060314</v>
          </cell>
          <cell r="E1868" t="str">
            <v>Spain</v>
          </cell>
          <cell r="F1868" t="str">
            <v>52</v>
          </cell>
          <cell r="G1868" t="str">
            <v>Industrials</v>
          </cell>
        </row>
        <row r="1869">
          <cell r="C1869" t="str">
            <v>FOMENTO CONSTR.Y CNTR._2014</v>
          </cell>
          <cell r="D1869" t="str">
            <v>ES0122060314</v>
          </cell>
          <cell r="E1869" t="str">
            <v>Spain</v>
          </cell>
          <cell r="F1869" t="str">
            <v>52</v>
          </cell>
          <cell r="G1869" t="str">
            <v>Industrials</v>
          </cell>
        </row>
        <row r="1870">
          <cell r="C1870" t="str">
            <v>FOMENTO CONSTR.Y CNTR._2015</v>
          </cell>
          <cell r="D1870" t="str">
            <v>ES0122060314</v>
          </cell>
          <cell r="E1870" t="str">
            <v>Spain</v>
          </cell>
          <cell r="F1870" t="str">
            <v>52</v>
          </cell>
          <cell r="G1870" t="str">
            <v>Industrials</v>
          </cell>
        </row>
        <row r="1871">
          <cell r="C1871" t="str">
            <v>FOMENTO CONSTR.Y CNTR._2016</v>
          </cell>
          <cell r="D1871" t="str">
            <v>ES0122060314</v>
          </cell>
          <cell r="E1871" t="str">
            <v>Spain</v>
          </cell>
          <cell r="F1871" t="str">
            <v>52</v>
          </cell>
          <cell r="G1871" t="str">
            <v>Industrials</v>
          </cell>
        </row>
        <row r="1872">
          <cell r="C1872" t="str">
            <v>FOMENTO CONSTR.Y CNTR._2017</v>
          </cell>
          <cell r="D1872" t="str">
            <v>ES0122060314</v>
          </cell>
          <cell r="E1872" t="str">
            <v>Spain</v>
          </cell>
          <cell r="F1872" t="str">
            <v>52</v>
          </cell>
          <cell r="G1872" t="str">
            <v>Industrials</v>
          </cell>
        </row>
        <row r="1873">
          <cell r="C1873" t="str">
            <v>FOMENTO CONSTR.Y CNTR._2018</v>
          </cell>
          <cell r="D1873" t="str">
            <v>ES0122060314</v>
          </cell>
          <cell r="E1873" t="str">
            <v>Spain</v>
          </cell>
          <cell r="F1873" t="str">
            <v>52</v>
          </cell>
          <cell r="G1873" t="str">
            <v>Industrials</v>
          </cell>
        </row>
        <row r="1874">
          <cell r="C1874" t="str">
            <v>FOMENTO CONSTR.Y CNTR._2019</v>
          </cell>
          <cell r="D1874" t="str">
            <v>ES0122060314</v>
          </cell>
          <cell r="E1874" t="str">
            <v>Spain</v>
          </cell>
          <cell r="F1874" t="str">
            <v>52</v>
          </cell>
          <cell r="G1874" t="str">
            <v>Industrials</v>
          </cell>
        </row>
        <row r="1875">
          <cell r="C1875" t="str">
            <v>FORTUM_2013</v>
          </cell>
          <cell r="D1875" t="str">
            <v>FI0009007132</v>
          </cell>
          <cell r="E1875" t="str">
            <v>Finland</v>
          </cell>
          <cell r="F1875" t="str">
            <v>59</v>
          </cell>
          <cell r="G1875" t="str">
            <v>Utilities</v>
          </cell>
        </row>
        <row r="1876">
          <cell r="C1876" t="str">
            <v>FORTUM_2014</v>
          </cell>
          <cell r="D1876" t="str">
            <v>FI0009007132</v>
          </cell>
          <cell r="E1876" t="str">
            <v>Finland</v>
          </cell>
          <cell r="F1876" t="str">
            <v>59</v>
          </cell>
          <cell r="G1876" t="str">
            <v>Utilities</v>
          </cell>
        </row>
        <row r="1877">
          <cell r="C1877" t="str">
            <v>FORTUM_2016</v>
          </cell>
          <cell r="D1877" t="str">
            <v>FI0009007132</v>
          </cell>
          <cell r="E1877" t="str">
            <v>Finland</v>
          </cell>
          <cell r="F1877" t="str">
            <v>59</v>
          </cell>
          <cell r="G1877" t="str">
            <v>Utilities</v>
          </cell>
        </row>
        <row r="1878">
          <cell r="C1878" t="str">
            <v>FORTUM_2017</v>
          </cell>
          <cell r="D1878" t="str">
            <v>FI0009007132</v>
          </cell>
          <cell r="E1878" t="str">
            <v>Finland</v>
          </cell>
          <cell r="F1878" t="str">
            <v>59</v>
          </cell>
          <cell r="G1878" t="str">
            <v>Utilities</v>
          </cell>
        </row>
        <row r="1879">
          <cell r="C1879" t="str">
            <v>FORTUNA ENTM.GROUP_2011</v>
          </cell>
          <cell r="D1879" t="str">
            <v>NL0009604859</v>
          </cell>
          <cell r="E1879" t="str">
            <v>Czech Republic</v>
          </cell>
          <cell r="F1879" t="str">
            <v>53</v>
          </cell>
          <cell r="G1879" t="str">
            <v>Consumer Cyclicals</v>
          </cell>
        </row>
        <row r="1880">
          <cell r="C1880" t="str">
            <v>FORTUNA ENTM.GROUP_2012</v>
          </cell>
          <cell r="D1880" t="str">
            <v>NL0009604859</v>
          </cell>
          <cell r="E1880" t="str">
            <v>Czech Republic</v>
          </cell>
          <cell r="F1880" t="str">
            <v>53</v>
          </cell>
          <cell r="G1880" t="str">
            <v>Consumer Cyclicals</v>
          </cell>
        </row>
        <row r="1881">
          <cell r="C1881" t="str">
            <v>FORTUNA ENTM.GROUP_2013</v>
          </cell>
          <cell r="D1881" t="str">
            <v>NL0009604859</v>
          </cell>
          <cell r="E1881" t="str">
            <v>Czech Republic</v>
          </cell>
          <cell r="F1881" t="str">
            <v>53</v>
          </cell>
          <cell r="G1881" t="str">
            <v>Consumer Cyclicals</v>
          </cell>
        </row>
        <row r="1882">
          <cell r="C1882" t="str">
            <v>FORTUNA ENTM.GROUP_2014</v>
          </cell>
          <cell r="D1882" t="str">
            <v>NL0009604859</v>
          </cell>
          <cell r="E1882" t="str">
            <v>Czech Republic</v>
          </cell>
          <cell r="F1882" t="str">
            <v>53</v>
          </cell>
          <cell r="G1882" t="str">
            <v>Consumer Cyclicals</v>
          </cell>
        </row>
        <row r="1883">
          <cell r="C1883" t="str">
            <v>FORTUNA ENTM.GROUP_2015</v>
          </cell>
          <cell r="D1883" t="str">
            <v>NL0009604859</v>
          </cell>
          <cell r="E1883" t="str">
            <v>Czech Republic</v>
          </cell>
          <cell r="F1883" t="str">
            <v>53</v>
          </cell>
          <cell r="G1883" t="str">
            <v>Consumer Cyclicals</v>
          </cell>
        </row>
        <row r="1884">
          <cell r="C1884" t="str">
            <v>FORTUNA ENTM.GROUP_2016</v>
          </cell>
          <cell r="D1884" t="str">
            <v>NL0009604859</v>
          </cell>
          <cell r="E1884" t="str">
            <v>Czech Republic</v>
          </cell>
          <cell r="F1884" t="str">
            <v>53</v>
          </cell>
          <cell r="G1884" t="str">
            <v>Consumer Cyclicals</v>
          </cell>
        </row>
        <row r="1885">
          <cell r="C1885" t="str">
            <v>FORTUNA ENTM.GROUP_2017</v>
          </cell>
          <cell r="D1885" t="str">
            <v>NL0009604859</v>
          </cell>
          <cell r="E1885" t="str">
            <v>Czech Republic</v>
          </cell>
          <cell r="F1885" t="str">
            <v>53</v>
          </cell>
          <cell r="G1885" t="str">
            <v>Consumer Cyclicals</v>
          </cell>
        </row>
        <row r="1886">
          <cell r="C1886" t="str">
            <v>FOURLIS HOLDING_2011</v>
          </cell>
          <cell r="D1886" t="str">
            <v>GRS096003009</v>
          </cell>
          <cell r="E1886" t="str">
            <v>Greece</v>
          </cell>
          <cell r="F1886" t="str">
            <v>53</v>
          </cell>
          <cell r="G1886" t="str">
            <v>Consumer Cyclicals</v>
          </cell>
        </row>
        <row r="1887">
          <cell r="C1887" t="str">
            <v>FOURLIS HOLDING_2012</v>
          </cell>
          <cell r="D1887" t="str">
            <v>GRS096003009</v>
          </cell>
          <cell r="E1887" t="str">
            <v>Greece</v>
          </cell>
          <cell r="F1887" t="str">
            <v>53</v>
          </cell>
          <cell r="G1887" t="str">
            <v>Consumer Cyclicals</v>
          </cell>
        </row>
        <row r="1888">
          <cell r="C1888" t="str">
            <v>FOURLIS HOLDING_2013</v>
          </cell>
          <cell r="D1888" t="str">
            <v>GRS096003009</v>
          </cell>
          <cell r="E1888" t="str">
            <v>Greece</v>
          </cell>
          <cell r="F1888" t="str">
            <v>53</v>
          </cell>
          <cell r="G1888" t="str">
            <v>Consumer Cyclicals</v>
          </cell>
        </row>
        <row r="1889">
          <cell r="C1889" t="str">
            <v>FOURLIS HOLDING_2014</v>
          </cell>
          <cell r="D1889" t="str">
            <v>GRS096003009</v>
          </cell>
          <cell r="E1889" t="str">
            <v>Greece</v>
          </cell>
          <cell r="F1889" t="str">
            <v>53</v>
          </cell>
          <cell r="G1889" t="str">
            <v>Consumer Cyclicals</v>
          </cell>
        </row>
        <row r="1890">
          <cell r="C1890" t="str">
            <v>FOURLIS HOLDING_2015</v>
          </cell>
          <cell r="D1890" t="str">
            <v>GRS096003009</v>
          </cell>
          <cell r="E1890" t="str">
            <v>Greece</v>
          </cell>
          <cell r="F1890" t="str">
            <v>53</v>
          </cell>
          <cell r="G1890" t="str">
            <v>Consumer Cyclicals</v>
          </cell>
        </row>
        <row r="1891">
          <cell r="C1891" t="str">
            <v>FOURLIS HOLDING_2016</v>
          </cell>
          <cell r="D1891" t="str">
            <v>GRS096003009</v>
          </cell>
          <cell r="E1891" t="str">
            <v>Greece</v>
          </cell>
          <cell r="F1891" t="str">
            <v>53</v>
          </cell>
          <cell r="G1891" t="str">
            <v>Consumer Cyclicals</v>
          </cell>
        </row>
        <row r="1892">
          <cell r="C1892" t="str">
            <v>FOURLIS HOLDING_2017</v>
          </cell>
          <cell r="D1892" t="str">
            <v>GRS096003009</v>
          </cell>
          <cell r="E1892" t="str">
            <v>Greece</v>
          </cell>
          <cell r="F1892" t="str">
            <v>53</v>
          </cell>
          <cell r="G1892" t="str">
            <v>Consumer Cyclicals</v>
          </cell>
        </row>
        <row r="1893">
          <cell r="C1893" t="str">
            <v>FRANCOTYP-POSTALIA HLDG._2011</v>
          </cell>
          <cell r="D1893" t="str">
            <v>DE000FPH9000</v>
          </cell>
          <cell r="E1893" t="str">
            <v>Germany</v>
          </cell>
          <cell r="F1893" t="str">
            <v>52</v>
          </cell>
          <cell r="G1893" t="str">
            <v>Industrials</v>
          </cell>
        </row>
        <row r="1894">
          <cell r="C1894" t="str">
            <v>FRANCOTYP-POSTALIA HLDG._2012</v>
          </cell>
          <cell r="D1894" t="str">
            <v>DE000FPH9000</v>
          </cell>
          <cell r="E1894" t="str">
            <v>Germany</v>
          </cell>
          <cell r="F1894" t="str">
            <v>52</v>
          </cell>
          <cell r="G1894" t="str">
            <v>Industrials</v>
          </cell>
        </row>
        <row r="1895">
          <cell r="C1895" t="str">
            <v>FRANCOTYP-POSTALIA HLDG._2013</v>
          </cell>
          <cell r="D1895" t="str">
            <v>DE000FPH9000</v>
          </cell>
          <cell r="E1895" t="str">
            <v>Germany</v>
          </cell>
          <cell r="F1895" t="str">
            <v>52</v>
          </cell>
          <cell r="G1895" t="str">
            <v>Industrials</v>
          </cell>
        </row>
        <row r="1896">
          <cell r="C1896" t="str">
            <v>FRANCOTYP-POSTALIA HLDG._2014</v>
          </cell>
          <cell r="D1896" t="str">
            <v>DE000FPH9000</v>
          </cell>
          <cell r="E1896" t="str">
            <v>Germany</v>
          </cell>
          <cell r="F1896" t="str">
            <v>52</v>
          </cell>
          <cell r="G1896" t="str">
            <v>Industrials</v>
          </cell>
        </row>
        <row r="1897">
          <cell r="C1897" t="str">
            <v>FRANCOTYP-POSTALIA HLDG._2015</v>
          </cell>
          <cell r="D1897" t="str">
            <v>DE000FPH9000</v>
          </cell>
          <cell r="E1897" t="str">
            <v>Germany</v>
          </cell>
          <cell r="F1897" t="str">
            <v>52</v>
          </cell>
          <cell r="G1897" t="str">
            <v>Industrials</v>
          </cell>
        </row>
        <row r="1898">
          <cell r="C1898" t="str">
            <v>FRANCOTYP-POSTALIA HLDG._2016</v>
          </cell>
          <cell r="D1898" t="str">
            <v>DE000FPH9000</v>
          </cell>
          <cell r="E1898" t="str">
            <v>Germany</v>
          </cell>
          <cell r="F1898" t="str">
            <v>52</v>
          </cell>
          <cell r="G1898" t="str">
            <v>Industrials</v>
          </cell>
        </row>
        <row r="1899">
          <cell r="C1899" t="str">
            <v>FRANCOTYP-POSTALIA HLDG._2017</v>
          </cell>
          <cell r="D1899" t="str">
            <v>DE000FPH9000</v>
          </cell>
          <cell r="E1899" t="str">
            <v>Germany</v>
          </cell>
          <cell r="F1899" t="str">
            <v>52</v>
          </cell>
          <cell r="G1899" t="str">
            <v>Industrials</v>
          </cell>
        </row>
        <row r="1900">
          <cell r="C1900" t="str">
            <v>FRAPORT_2011</v>
          </cell>
          <cell r="D1900" t="str">
            <v>DE0005773303</v>
          </cell>
          <cell r="E1900" t="str">
            <v>Germany</v>
          </cell>
          <cell r="F1900" t="str">
            <v>52</v>
          </cell>
          <cell r="G1900" t="str">
            <v>Industrials</v>
          </cell>
        </row>
        <row r="1901">
          <cell r="C1901" t="str">
            <v>FRAPORT_2012</v>
          </cell>
          <cell r="D1901" t="str">
            <v>DE0005773303</v>
          </cell>
          <cell r="E1901" t="str">
            <v>Germany</v>
          </cell>
          <cell r="F1901" t="str">
            <v>52</v>
          </cell>
          <cell r="G1901" t="str">
            <v>Industrials</v>
          </cell>
        </row>
        <row r="1902">
          <cell r="C1902" t="str">
            <v>FRAPORT_2013</v>
          </cell>
          <cell r="D1902" t="str">
            <v>DE0005773303</v>
          </cell>
          <cell r="E1902" t="str">
            <v>Germany</v>
          </cell>
          <cell r="F1902" t="str">
            <v>52</v>
          </cell>
          <cell r="G1902" t="str">
            <v>Industrials</v>
          </cell>
        </row>
        <row r="1903">
          <cell r="C1903" t="str">
            <v>FRAPORT_2014</v>
          </cell>
          <cell r="D1903" t="str">
            <v>DE0005773303</v>
          </cell>
          <cell r="E1903" t="str">
            <v>Germany</v>
          </cell>
          <cell r="F1903" t="str">
            <v>52</v>
          </cell>
          <cell r="G1903" t="str">
            <v>Industrials</v>
          </cell>
        </row>
        <row r="1904">
          <cell r="C1904" t="str">
            <v>FRAPORT_2015</v>
          </cell>
          <cell r="D1904" t="str">
            <v>DE0005773303</v>
          </cell>
          <cell r="E1904" t="str">
            <v>Germany</v>
          </cell>
          <cell r="F1904" t="str">
            <v>52</v>
          </cell>
          <cell r="G1904" t="str">
            <v>Industrials</v>
          </cell>
        </row>
        <row r="1905">
          <cell r="C1905" t="str">
            <v>FRAPORT_2016</v>
          </cell>
          <cell r="D1905" t="str">
            <v>DE0005773303</v>
          </cell>
          <cell r="E1905" t="str">
            <v>Germany</v>
          </cell>
          <cell r="F1905" t="str">
            <v>52</v>
          </cell>
          <cell r="G1905" t="str">
            <v>Industrials</v>
          </cell>
        </row>
        <row r="1906">
          <cell r="C1906" t="str">
            <v>FRAPORT_2017</v>
          </cell>
          <cell r="D1906" t="str">
            <v>DE0005773303</v>
          </cell>
          <cell r="E1906" t="str">
            <v>Germany</v>
          </cell>
          <cell r="F1906" t="str">
            <v>52</v>
          </cell>
          <cell r="G1906" t="str">
            <v>Industrials</v>
          </cell>
        </row>
        <row r="1907">
          <cell r="C1907" t="str">
            <v>FRAPORT_2018</v>
          </cell>
          <cell r="D1907" t="str">
            <v>DE0005773303</v>
          </cell>
          <cell r="E1907" t="str">
            <v>Germany</v>
          </cell>
          <cell r="F1907" t="str">
            <v>52</v>
          </cell>
          <cell r="G1907" t="str">
            <v>Industrials</v>
          </cell>
        </row>
        <row r="1908">
          <cell r="C1908" t="str">
            <v>FRIGOGLASS_2011</v>
          </cell>
          <cell r="D1908" t="str">
            <v>GRS346003007</v>
          </cell>
          <cell r="E1908" t="str">
            <v>Greece</v>
          </cell>
          <cell r="F1908" t="str">
            <v>51</v>
          </cell>
          <cell r="G1908" t="str">
            <v>Basic Materials</v>
          </cell>
        </row>
        <row r="1909">
          <cell r="C1909" t="str">
            <v>FRIGOGLASS_2012</v>
          </cell>
          <cell r="D1909" t="str">
            <v>GRS346003007</v>
          </cell>
          <cell r="E1909" t="str">
            <v>Greece</v>
          </cell>
          <cell r="F1909" t="str">
            <v>51</v>
          </cell>
          <cell r="G1909" t="str">
            <v>Basic Materials</v>
          </cell>
        </row>
        <row r="1910">
          <cell r="C1910" t="str">
            <v>FRIGOGLASS_2013</v>
          </cell>
          <cell r="D1910" t="str">
            <v>GRS346003007</v>
          </cell>
          <cell r="E1910" t="str">
            <v>Greece</v>
          </cell>
          <cell r="F1910" t="str">
            <v>51</v>
          </cell>
          <cell r="G1910" t="str">
            <v>Basic Materials</v>
          </cell>
        </row>
        <row r="1911">
          <cell r="C1911" t="str">
            <v>FRIGOGLASS_2014</v>
          </cell>
          <cell r="D1911" t="str">
            <v>GRS346003007</v>
          </cell>
          <cell r="E1911" t="str">
            <v>Greece</v>
          </cell>
          <cell r="F1911" t="str">
            <v>51</v>
          </cell>
          <cell r="G1911" t="str">
            <v>Basic Materials</v>
          </cell>
        </row>
        <row r="1912">
          <cell r="C1912" t="str">
            <v>FRIGOGLASS_2015</v>
          </cell>
          <cell r="D1912" t="str">
            <v>GRS346003007</v>
          </cell>
          <cell r="E1912" t="str">
            <v>Greece</v>
          </cell>
          <cell r="F1912" t="str">
            <v>51</v>
          </cell>
          <cell r="G1912" t="str">
            <v>Basic Materials</v>
          </cell>
        </row>
        <row r="1913">
          <cell r="C1913" t="str">
            <v>FRIGOGLASS_2016</v>
          </cell>
          <cell r="D1913" t="str">
            <v>GRS346003007</v>
          </cell>
          <cell r="E1913" t="str">
            <v>Greece</v>
          </cell>
          <cell r="F1913" t="str">
            <v>51</v>
          </cell>
          <cell r="G1913" t="str">
            <v>Basic Materials</v>
          </cell>
        </row>
        <row r="1914">
          <cell r="C1914" t="str">
            <v>FRIGOGLASS_2017</v>
          </cell>
          <cell r="D1914" t="str">
            <v>GRS346003007</v>
          </cell>
          <cell r="E1914" t="str">
            <v>Greece</v>
          </cell>
          <cell r="F1914" t="str">
            <v>51</v>
          </cell>
          <cell r="G1914" t="str">
            <v>Basic Materials</v>
          </cell>
        </row>
        <row r="1915">
          <cell r="C1915" t="str">
            <v>FUGRO_2011</v>
          </cell>
          <cell r="D1915" t="str">
            <v>NL0000352565</v>
          </cell>
          <cell r="E1915" t="str">
            <v>Netherlands</v>
          </cell>
          <cell r="F1915">
            <v>0</v>
          </cell>
          <cell r="G1915">
            <v>0</v>
          </cell>
        </row>
        <row r="1916">
          <cell r="C1916" t="str">
            <v>FUGRO_2012</v>
          </cell>
          <cell r="D1916" t="str">
            <v>NL0000352565</v>
          </cell>
          <cell r="E1916" t="str">
            <v>Netherlands</v>
          </cell>
          <cell r="F1916">
            <v>0</v>
          </cell>
          <cell r="G1916">
            <v>0</v>
          </cell>
        </row>
        <row r="1917">
          <cell r="C1917" t="str">
            <v>FUGRO_2013</v>
          </cell>
          <cell r="D1917" t="str">
            <v>NL0000352565</v>
          </cell>
          <cell r="E1917" t="str">
            <v>Netherlands</v>
          </cell>
          <cell r="F1917">
            <v>0</v>
          </cell>
          <cell r="G1917">
            <v>0</v>
          </cell>
        </row>
        <row r="1918">
          <cell r="C1918" t="str">
            <v>FUGRO_2014</v>
          </cell>
          <cell r="D1918" t="str">
            <v>NL0000352565</v>
          </cell>
          <cell r="E1918" t="str">
            <v>Netherlands</v>
          </cell>
          <cell r="F1918">
            <v>0</v>
          </cell>
          <cell r="G1918">
            <v>0</v>
          </cell>
        </row>
        <row r="1919">
          <cell r="C1919" t="str">
            <v>FUGRO_2015</v>
          </cell>
          <cell r="D1919" t="str">
            <v>NL0000352565</v>
          </cell>
          <cell r="E1919" t="str">
            <v>Netherlands</v>
          </cell>
          <cell r="F1919">
            <v>0</v>
          </cell>
          <cell r="G1919">
            <v>0</v>
          </cell>
        </row>
        <row r="1920">
          <cell r="C1920" t="str">
            <v>FUGRO_2016</v>
          </cell>
          <cell r="D1920" t="str">
            <v>NL0000352565</v>
          </cell>
          <cell r="E1920" t="str">
            <v>Netherlands</v>
          </cell>
          <cell r="F1920">
            <v>0</v>
          </cell>
          <cell r="G1920">
            <v>0</v>
          </cell>
        </row>
        <row r="1921">
          <cell r="C1921" t="str">
            <v>FUGRO_2017</v>
          </cell>
          <cell r="D1921" t="str">
            <v>NL0000352565</v>
          </cell>
          <cell r="E1921" t="str">
            <v>Netherlands</v>
          </cell>
          <cell r="F1921">
            <v>0</v>
          </cell>
          <cell r="G1921">
            <v>0</v>
          </cell>
        </row>
        <row r="1922">
          <cell r="C1922" t="str">
            <v>FUGRO_2018</v>
          </cell>
          <cell r="D1922" t="str">
            <v>NL0000352565</v>
          </cell>
          <cell r="E1922" t="str">
            <v>Netherlands</v>
          </cell>
          <cell r="F1922">
            <v>0</v>
          </cell>
          <cell r="G1922">
            <v>0</v>
          </cell>
        </row>
        <row r="1923">
          <cell r="C1923" t="str">
            <v>FUGRO_2019</v>
          </cell>
          <cell r="D1923" t="str">
            <v>NL0000352565</v>
          </cell>
          <cell r="E1923" t="str">
            <v>Netherlands</v>
          </cell>
          <cell r="F1923">
            <v>0</v>
          </cell>
          <cell r="G1923">
            <v>0</v>
          </cell>
        </row>
        <row r="1924">
          <cell r="C1924" t="str">
            <v>FULLER SMITH &amp; TURNR._2011</v>
          </cell>
          <cell r="D1924" t="str">
            <v>GB00B1YPC344</v>
          </cell>
          <cell r="E1924" t="str">
            <v>United Kingdom</v>
          </cell>
          <cell r="F1924" t="str">
            <v>53</v>
          </cell>
          <cell r="G1924" t="str">
            <v>Consumer Cyclicals</v>
          </cell>
        </row>
        <row r="1925">
          <cell r="C1925" t="str">
            <v>FULLER SMITH &amp; TURNR._2012</v>
          </cell>
          <cell r="D1925" t="str">
            <v>GB00B1YPC344</v>
          </cell>
          <cell r="E1925" t="str">
            <v>United Kingdom</v>
          </cell>
          <cell r="F1925" t="str">
            <v>53</v>
          </cell>
          <cell r="G1925" t="str">
            <v>Consumer Cyclicals</v>
          </cell>
        </row>
        <row r="1926">
          <cell r="C1926" t="str">
            <v>FULLER SMITH &amp; TURNR._2013</v>
          </cell>
          <cell r="D1926" t="str">
            <v>GB00B1YPC344</v>
          </cell>
          <cell r="E1926" t="str">
            <v>United Kingdom</v>
          </cell>
          <cell r="F1926" t="str">
            <v>53</v>
          </cell>
          <cell r="G1926" t="str">
            <v>Consumer Cyclicals</v>
          </cell>
        </row>
        <row r="1927">
          <cell r="C1927" t="str">
            <v>FULLER SMITH &amp; TURNR._2014</v>
          </cell>
          <cell r="D1927" t="str">
            <v>GB00B1YPC344</v>
          </cell>
          <cell r="E1927" t="str">
            <v>United Kingdom</v>
          </cell>
          <cell r="F1927" t="str">
            <v>53</v>
          </cell>
          <cell r="G1927" t="str">
            <v>Consumer Cyclicals</v>
          </cell>
        </row>
        <row r="1928">
          <cell r="C1928" t="str">
            <v>FULLER SMITH &amp; TURNR._2015</v>
          </cell>
          <cell r="D1928" t="str">
            <v>GB00B1YPC344</v>
          </cell>
          <cell r="E1928" t="str">
            <v>United Kingdom</v>
          </cell>
          <cell r="F1928" t="str">
            <v>53</v>
          </cell>
          <cell r="G1928" t="str">
            <v>Consumer Cyclicals</v>
          </cell>
        </row>
        <row r="1929">
          <cell r="C1929" t="str">
            <v>FULLER SMITH &amp; TURNR._2016</v>
          </cell>
          <cell r="D1929" t="str">
            <v>GB00B1YPC344</v>
          </cell>
          <cell r="E1929" t="str">
            <v>United Kingdom</v>
          </cell>
          <cell r="F1929" t="str">
            <v>53</v>
          </cell>
          <cell r="G1929" t="str">
            <v>Consumer Cyclicals</v>
          </cell>
        </row>
        <row r="1930">
          <cell r="C1930" t="str">
            <v>FULLER SMITH &amp; TURNR._2017</v>
          </cell>
          <cell r="D1930" t="str">
            <v>GB00B1YPC344</v>
          </cell>
          <cell r="E1930" t="str">
            <v>United Kingdom</v>
          </cell>
          <cell r="F1930" t="str">
            <v>53</v>
          </cell>
          <cell r="G1930" t="str">
            <v>Consumer Cyclicals</v>
          </cell>
        </row>
        <row r="1931">
          <cell r="C1931" t="str">
            <v>FULLER SMITH &amp; TURNR._2018</v>
          </cell>
          <cell r="D1931" t="str">
            <v>GB00B1YPC344</v>
          </cell>
          <cell r="E1931" t="str">
            <v>United Kingdom</v>
          </cell>
          <cell r="F1931" t="str">
            <v>53</v>
          </cell>
          <cell r="G1931" t="str">
            <v>Consumer Cyclicals</v>
          </cell>
        </row>
        <row r="1932">
          <cell r="C1932" t="str">
            <v>FULLER SMITH &amp; TURNR._2019</v>
          </cell>
          <cell r="D1932" t="str">
            <v>GB00B1YPC344</v>
          </cell>
          <cell r="E1932" t="str">
            <v>United Kingdom</v>
          </cell>
          <cell r="F1932" t="str">
            <v>53</v>
          </cell>
          <cell r="G1932" t="str">
            <v>Consumer Cyclicals</v>
          </cell>
        </row>
        <row r="1933">
          <cell r="C1933" t="str">
            <v>GABRIEL HOLDING_2011</v>
          </cell>
          <cell r="D1933" t="str">
            <v>DK0060124691</v>
          </cell>
          <cell r="E1933" t="str">
            <v>Denmark</v>
          </cell>
          <cell r="F1933" t="str">
            <v>53</v>
          </cell>
          <cell r="G1933" t="str">
            <v>Consumer Cyclicals</v>
          </cell>
        </row>
        <row r="1934">
          <cell r="C1934" t="str">
            <v>GABRIEL HOLDING_2012</v>
          </cell>
          <cell r="D1934" t="str">
            <v>DK0060124691</v>
          </cell>
          <cell r="E1934" t="str">
            <v>Denmark</v>
          </cell>
          <cell r="F1934" t="str">
            <v>53</v>
          </cell>
          <cell r="G1934" t="str">
            <v>Consumer Cyclicals</v>
          </cell>
        </row>
        <row r="1935">
          <cell r="C1935" t="str">
            <v>GABRIEL HOLDING_2013</v>
          </cell>
          <cell r="D1935" t="str">
            <v>DK0060124691</v>
          </cell>
          <cell r="E1935" t="str">
            <v>Denmark</v>
          </cell>
          <cell r="F1935" t="str">
            <v>53</v>
          </cell>
          <cell r="G1935" t="str">
            <v>Consumer Cyclicals</v>
          </cell>
        </row>
        <row r="1936">
          <cell r="C1936" t="str">
            <v>GABRIEL HOLDING_2014</v>
          </cell>
          <cell r="D1936" t="str">
            <v>DK0060124691</v>
          </cell>
          <cell r="E1936" t="str">
            <v>Denmark</v>
          </cell>
          <cell r="F1936" t="str">
            <v>53</v>
          </cell>
          <cell r="G1936" t="str">
            <v>Consumer Cyclicals</v>
          </cell>
        </row>
        <row r="1937">
          <cell r="C1937" t="str">
            <v>GABRIEL HOLDING_2015</v>
          </cell>
          <cell r="D1937" t="str">
            <v>DK0060124691</v>
          </cell>
          <cell r="E1937" t="str">
            <v>Denmark</v>
          </cell>
          <cell r="F1937" t="str">
            <v>53</v>
          </cell>
          <cell r="G1937" t="str">
            <v>Consumer Cyclicals</v>
          </cell>
        </row>
        <row r="1938">
          <cell r="C1938" t="str">
            <v>GABRIEL HOLDING_2016</v>
          </cell>
          <cell r="D1938" t="str">
            <v>DK0060124691</v>
          </cell>
          <cell r="E1938" t="str">
            <v>Denmark</v>
          </cell>
          <cell r="F1938" t="str">
            <v>53</v>
          </cell>
          <cell r="G1938" t="str">
            <v>Consumer Cyclicals</v>
          </cell>
        </row>
        <row r="1939">
          <cell r="C1939" t="str">
            <v>GABRIEL HOLDING_2017</v>
          </cell>
          <cell r="D1939" t="str">
            <v>DK0060124691</v>
          </cell>
          <cell r="E1939" t="str">
            <v>Denmark</v>
          </cell>
          <cell r="F1939" t="str">
            <v>53</v>
          </cell>
          <cell r="G1939" t="str">
            <v>Consumer Cyclicals</v>
          </cell>
        </row>
        <row r="1940">
          <cell r="C1940" t="str">
            <v>GALLIFORD TRY_2011</v>
          </cell>
          <cell r="D1940" t="str">
            <v>GB00B3Y2J508</v>
          </cell>
          <cell r="E1940" t="str">
            <v>United Kingdom</v>
          </cell>
          <cell r="F1940">
            <v>0</v>
          </cell>
          <cell r="G1940">
            <v>0</v>
          </cell>
        </row>
        <row r="1941">
          <cell r="C1941" t="str">
            <v>GALLIFORD TRY_2012</v>
          </cell>
          <cell r="D1941" t="str">
            <v>GB00B3Y2J508</v>
          </cell>
          <cell r="E1941" t="str">
            <v>United Kingdom</v>
          </cell>
          <cell r="F1941">
            <v>0</v>
          </cell>
          <cell r="G1941">
            <v>0</v>
          </cell>
        </row>
        <row r="1942">
          <cell r="C1942" t="str">
            <v>GALLIFORD TRY_2013</v>
          </cell>
          <cell r="D1942" t="str">
            <v>GB00B3Y2J508</v>
          </cell>
          <cell r="E1942" t="str">
            <v>United Kingdom</v>
          </cell>
          <cell r="F1942">
            <v>0</v>
          </cell>
          <cell r="G1942">
            <v>0</v>
          </cell>
        </row>
        <row r="1943">
          <cell r="C1943" t="str">
            <v>GALLIFORD TRY_2014</v>
          </cell>
          <cell r="D1943" t="str">
            <v>GB00B3Y2J508</v>
          </cell>
          <cell r="E1943" t="str">
            <v>United Kingdom</v>
          </cell>
          <cell r="F1943">
            <v>0</v>
          </cell>
          <cell r="G1943">
            <v>0</v>
          </cell>
        </row>
        <row r="1944">
          <cell r="C1944" t="str">
            <v>GALLIFORD TRY_2015</v>
          </cell>
          <cell r="D1944" t="str">
            <v>GB00B3Y2J508</v>
          </cell>
          <cell r="E1944" t="str">
            <v>United Kingdom</v>
          </cell>
          <cell r="F1944">
            <v>0</v>
          </cell>
          <cell r="G1944">
            <v>0</v>
          </cell>
        </row>
        <row r="1945">
          <cell r="C1945" t="str">
            <v>GALLIFORD TRY_2016</v>
          </cell>
          <cell r="D1945" t="str">
            <v>GB00B3Y2J508</v>
          </cell>
          <cell r="E1945" t="str">
            <v>United Kingdom</v>
          </cell>
          <cell r="F1945">
            <v>0</v>
          </cell>
          <cell r="G1945">
            <v>0</v>
          </cell>
        </row>
        <row r="1946">
          <cell r="C1946" t="str">
            <v>GALLIFORD TRY_2017</v>
          </cell>
          <cell r="D1946" t="str">
            <v>GB00B3Y2J508</v>
          </cell>
          <cell r="E1946" t="str">
            <v>United Kingdom</v>
          </cell>
          <cell r="F1946">
            <v>0</v>
          </cell>
          <cell r="G1946">
            <v>0</v>
          </cell>
        </row>
        <row r="1947">
          <cell r="C1947" t="str">
            <v>GAMES WORKSHOP_2011</v>
          </cell>
          <cell r="D1947" t="str">
            <v>GB0003718474</v>
          </cell>
          <cell r="E1947" t="str">
            <v>United Kingdom</v>
          </cell>
          <cell r="F1947" t="str">
            <v>53</v>
          </cell>
          <cell r="G1947" t="str">
            <v>Consumer Cyclicals</v>
          </cell>
        </row>
        <row r="1948">
          <cell r="C1948" t="str">
            <v>GAMES WORKSHOP_2012</v>
          </cell>
          <cell r="D1948" t="str">
            <v>GB0003718474</v>
          </cell>
          <cell r="E1948" t="str">
            <v>United Kingdom</v>
          </cell>
          <cell r="F1948" t="str">
            <v>53</v>
          </cell>
          <cell r="G1948" t="str">
            <v>Consumer Cyclicals</v>
          </cell>
        </row>
        <row r="1949">
          <cell r="C1949" t="str">
            <v>GAMES WORKSHOP_2013</v>
          </cell>
          <cell r="D1949" t="str">
            <v>GB0003718474</v>
          </cell>
          <cell r="E1949" t="str">
            <v>United Kingdom</v>
          </cell>
          <cell r="F1949" t="str">
            <v>53</v>
          </cell>
          <cell r="G1949" t="str">
            <v>Consumer Cyclicals</v>
          </cell>
        </row>
        <row r="1950">
          <cell r="C1950" t="str">
            <v>GAMES WORKSHOP_2014</v>
          </cell>
          <cell r="D1950" t="str">
            <v>GB0003718474</v>
          </cell>
          <cell r="E1950" t="str">
            <v>United Kingdom</v>
          </cell>
          <cell r="F1950" t="str">
            <v>53</v>
          </cell>
          <cell r="G1950" t="str">
            <v>Consumer Cyclicals</v>
          </cell>
        </row>
        <row r="1951">
          <cell r="C1951" t="str">
            <v>GAMES WORKSHOP_2015</v>
          </cell>
          <cell r="D1951" t="str">
            <v>GB0003718474</v>
          </cell>
          <cell r="E1951" t="str">
            <v>United Kingdom</v>
          </cell>
          <cell r="F1951" t="str">
            <v>53</v>
          </cell>
          <cell r="G1951" t="str">
            <v>Consumer Cyclicals</v>
          </cell>
        </row>
        <row r="1952">
          <cell r="C1952" t="str">
            <v>GAMES WORKSHOP_2016</v>
          </cell>
          <cell r="D1952" t="str">
            <v>GB0003718474</v>
          </cell>
          <cell r="E1952" t="str">
            <v>United Kingdom</v>
          </cell>
          <cell r="F1952" t="str">
            <v>53</v>
          </cell>
          <cell r="G1952" t="str">
            <v>Consumer Cyclicals</v>
          </cell>
        </row>
        <row r="1953">
          <cell r="C1953" t="str">
            <v>GAMES WORKSHOP_2017</v>
          </cell>
          <cell r="D1953" t="str">
            <v>GB0003718474</v>
          </cell>
          <cell r="E1953" t="str">
            <v>United Kingdom</v>
          </cell>
          <cell r="F1953" t="str">
            <v>53</v>
          </cell>
          <cell r="G1953" t="str">
            <v>Consumer Cyclicals</v>
          </cell>
        </row>
        <row r="1954">
          <cell r="C1954" t="str">
            <v>GAMES WORKSHOP_2018</v>
          </cell>
          <cell r="D1954" t="str">
            <v>GB0003718474</v>
          </cell>
          <cell r="E1954" t="str">
            <v>United Kingdom</v>
          </cell>
          <cell r="F1954" t="str">
            <v>53</v>
          </cell>
          <cell r="G1954" t="str">
            <v>Consumer Cyclicals</v>
          </cell>
        </row>
        <row r="1955">
          <cell r="C1955" t="str">
            <v>GAMES WORKSHOP_2019</v>
          </cell>
          <cell r="D1955" t="str">
            <v>GB0003718474</v>
          </cell>
          <cell r="E1955" t="str">
            <v>United Kingdom</v>
          </cell>
          <cell r="F1955" t="str">
            <v>53</v>
          </cell>
          <cell r="G1955" t="str">
            <v>Consumer Cyclicals</v>
          </cell>
        </row>
        <row r="1956">
          <cell r="C1956" t="str">
            <v>GEK TERNA HLDG.RLST.CON._2011</v>
          </cell>
          <cell r="D1956" t="str">
            <v>GRS145003000</v>
          </cell>
          <cell r="E1956" t="str">
            <v>Greece</v>
          </cell>
          <cell r="F1956" t="str">
            <v>52</v>
          </cell>
          <cell r="G1956" t="str">
            <v>Industrials</v>
          </cell>
        </row>
        <row r="1957">
          <cell r="C1957" t="str">
            <v>GEK TERNA HLDG.RLST.CON._2012</v>
          </cell>
          <cell r="D1957" t="str">
            <v>GRS145003000</v>
          </cell>
          <cell r="E1957" t="str">
            <v>Greece</v>
          </cell>
          <cell r="F1957" t="str">
            <v>52</v>
          </cell>
          <cell r="G1957" t="str">
            <v>Industrials</v>
          </cell>
        </row>
        <row r="1958">
          <cell r="C1958" t="str">
            <v>GEK TERNA HLDG.RLST.CON._2013</v>
          </cell>
          <cell r="D1958" t="str">
            <v>GRS145003000</v>
          </cell>
          <cell r="E1958" t="str">
            <v>Greece</v>
          </cell>
          <cell r="F1958" t="str">
            <v>52</v>
          </cell>
          <cell r="G1958" t="str">
            <v>Industrials</v>
          </cell>
        </row>
        <row r="1959">
          <cell r="C1959" t="str">
            <v>GEK TERNA HLDG.RLST.CON._2014</v>
          </cell>
          <cell r="D1959" t="str">
            <v>GRS145003000</v>
          </cell>
          <cell r="E1959" t="str">
            <v>Greece</v>
          </cell>
          <cell r="F1959" t="str">
            <v>52</v>
          </cell>
          <cell r="G1959" t="str">
            <v>Industrials</v>
          </cell>
        </row>
        <row r="1960">
          <cell r="C1960" t="str">
            <v>GEK TERNA HLDG.RLST.CON._2015</v>
          </cell>
          <cell r="D1960" t="str">
            <v>GRS145003000</v>
          </cell>
          <cell r="E1960" t="str">
            <v>Greece</v>
          </cell>
          <cell r="F1960" t="str">
            <v>52</v>
          </cell>
          <cell r="G1960" t="str">
            <v>Industrials</v>
          </cell>
        </row>
        <row r="1961">
          <cell r="C1961" t="str">
            <v>GEK TERNA HLDG.RLST.CON._2016</v>
          </cell>
          <cell r="D1961" t="str">
            <v>GRS145003000</v>
          </cell>
          <cell r="E1961" t="str">
            <v>Greece</v>
          </cell>
          <cell r="F1961" t="str">
            <v>52</v>
          </cell>
          <cell r="G1961" t="str">
            <v>Industrials</v>
          </cell>
        </row>
        <row r="1962">
          <cell r="C1962" t="str">
            <v>GEK TERNA HLDG.RLST.CON._2017</v>
          </cell>
          <cell r="D1962" t="str">
            <v>GRS145003000</v>
          </cell>
          <cell r="E1962" t="str">
            <v>Greece</v>
          </cell>
          <cell r="F1962" t="str">
            <v>52</v>
          </cell>
          <cell r="G1962" t="str">
            <v>Industrials</v>
          </cell>
        </row>
        <row r="1963">
          <cell r="C1963" t="str">
            <v>GEK TERNA HLDG.RLST.CON._2019</v>
          </cell>
          <cell r="D1963" t="str">
            <v>GRS145003000</v>
          </cell>
          <cell r="E1963" t="str">
            <v>Greece</v>
          </cell>
          <cell r="F1963" t="str">
            <v>52</v>
          </cell>
          <cell r="G1963" t="str">
            <v>Industrials</v>
          </cell>
        </row>
        <row r="1964">
          <cell r="C1964" t="str">
            <v>GENMAB_2011</v>
          </cell>
          <cell r="D1964" t="str">
            <v>DK0010272202</v>
          </cell>
          <cell r="E1964" t="str">
            <v>Denmark</v>
          </cell>
          <cell r="F1964" t="str">
            <v>56</v>
          </cell>
          <cell r="G1964" t="str">
            <v>Healthcare</v>
          </cell>
        </row>
        <row r="1965">
          <cell r="C1965" t="str">
            <v>GENMAB_2012</v>
          </cell>
          <cell r="D1965" t="str">
            <v>DK0010272202</v>
          </cell>
          <cell r="E1965" t="str">
            <v>Denmark</v>
          </cell>
          <cell r="F1965" t="str">
            <v>56</v>
          </cell>
          <cell r="G1965" t="str">
            <v>Healthcare</v>
          </cell>
        </row>
        <row r="1966">
          <cell r="C1966" t="str">
            <v>GENMAB_2013</v>
          </cell>
          <cell r="D1966" t="str">
            <v>DK0010272202</v>
          </cell>
          <cell r="E1966" t="str">
            <v>Denmark</v>
          </cell>
          <cell r="F1966" t="str">
            <v>56</v>
          </cell>
          <cell r="G1966" t="str">
            <v>Healthcare</v>
          </cell>
        </row>
        <row r="1967">
          <cell r="C1967" t="str">
            <v>GENMAB_2014</v>
          </cell>
          <cell r="D1967" t="str">
            <v>DK0010272202</v>
          </cell>
          <cell r="E1967" t="str">
            <v>Denmark</v>
          </cell>
          <cell r="F1967" t="str">
            <v>56</v>
          </cell>
          <cell r="G1967" t="str">
            <v>Healthcare</v>
          </cell>
        </row>
        <row r="1968">
          <cell r="C1968" t="str">
            <v>GENMAB_2015</v>
          </cell>
          <cell r="D1968" t="str">
            <v>DK0010272202</v>
          </cell>
          <cell r="E1968" t="str">
            <v>Denmark</v>
          </cell>
          <cell r="F1968" t="str">
            <v>56</v>
          </cell>
          <cell r="G1968" t="str">
            <v>Healthcare</v>
          </cell>
        </row>
        <row r="1969">
          <cell r="C1969" t="str">
            <v>GENMAB_2016</v>
          </cell>
          <cell r="D1969" t="str">
            <v>DK0010272202</v>
          </cell>
          <cell r="E1969" t="str">
            <v>Denmark</v>
          </cell>
          <cell r="F1969" t="str">
            <v>56</v>
          </cell>
          <cell r="G1969" t="str">
            <v>Healthcare</v>
          </cell>
        </row>
        <row r="1970">
          <cell r="C1970" t="str">
            <v>GENMAB_2017</v>
          </cell>
          <cell r="D1970" t="str">
            <v>DK0010272202</v>
          </cell>
          <cell r="E1970" t="str">
            <v>Denmark</v>
          </cell>
          <cell r="F1970" t="str">
            <v>56</v>
          </cell>
          <cell r="G1970" t="str">
            <v>Healthcare</v>
          </cell>
        </row>
        <row r="1971">
          <cell r="C1971" t="str">
            <v>GENMAB_2018</v>
          </cell>
          <cell r="D1971" t="str">
            <v>DK0010272202</v>
          </cell>
          <cell r="E1971" t="str">
            <v>Denmark</v>
          </cell>
          <cell r="F1971" t="str">
            <v>56</v>
          </cell>
          <cell r="G1971" t="str">
            <v>Healthcare</v>
          </cell>
        </row>
        <row r="1972">
          <cell r="C1972" t="str">
            <v>GENMAB_2019</v>
          </cell>
          <cell r="D1972" t="str">
            <v>DK0010272202</v>
          </cell>
          <cell r="E1972" t="str">
            <v>Denmark</v>
          </cell>
          <cell r="F1972" t="str">
            <v>56</v>
          </cell>
          <cell r="G1972" t="str">
            <v>Healthcare</v>
          </cell>
        </row>
        <row r="1973">
          <cell r="C1973" t="str">
            <v>GENUS_2011</v>
          </cell>
          <cell r="D1973" t="str">
            <v>GB0002074580</v>
          </cell>
          <cell r="E1973" t="str">
            <v>United Kingdom</v>
          </cell>
          <cell r="F1973" t="str">
            <v>56</v>
          </cell>
          <cell r="G1973" t="str">
            <v>Healthcare</v>
          </cell>
        </row>
        <row r="1974">
          <cell r="C1974" t="str">
            <v>GENUS_2012</v>
          </cell>
          <cell r="D1974" t="str">
            <v>GB0002074580</v>
          </cell>
          <cell r="E1974" t="str">
            <v>United Kingdom</v>
          </cell>
          <cell r="F1974" t="str">
            <v>56</v>
          </cell>
          <cell r="G1974" t="str">
            <v>Healthcare</v>
          </cell>
        </row>
        <row r="1975">
          <cell r="C1975" t="str">
            <v>GENUS_2013</v>
          </cell>
          <cell r="D1975" t="str">
            <v>GB0002074580</v>
          </cell>
          <cell r="E1975" t="str">
            <v>United Kingdom</v>
          </cell>
          <cell r="F1975" t="str">
            <v>56</v>
          </cell>
          <cell r="G1975" t="str">
            <v>Healthcare</v>
          </cell>
        </row>
        <row r="1976">
          <cell r="C1976" t="str">
            <v>GENUS_2014</v>
          </cell>
          <cell r="D1976" t="str">
            <v>GB0002074580</v>
          </cell>
          <cell r="E1976" t="str">
            <v>United Kingdom</v>
          </cell>
          <cell r="F1976" t="str">
            <v>56</v>
          </cell>
          <cell r="G1976" t="str">
            <v>Healthcare</v>
          </cell>
        </row>
        <row r="1977">
          <cell r="C1977" t="str">
            <v>GENUS_2015</v>
          </cell>
          <cell r="D1977" t="str">
            <v>GB0002074580</v>
          </cell>
          <cell r="E1977" t="str">
            <v>United Kingdom</v>
          </cell>
          <cell r="F1977" t="str">
            <v>56</v>
          </cell>
          <cell r="G1977" t="str">
            <v>Healthcare</v>
          </cell>
        </row>
        <row r="1978">
          <cell r="C1978" t="str">
            <v>GENUS_2016</v>
          </cell>
          <cell r="D1978" t="str">
            <v>GB0002074580</v>
          </cell>
          <cell r="E1978" t="str">
            <v>United Kingdom</v>
          </cell>
          <cell r="F1978" t="str">
            <v>56</v>
          </cell>
          <cell r="G1978" t="str">
            <v>Healthcare</v>
          </cell>
        </row>
        <row r="1979">
          <cell r="C1979" t="str">
            <v>GENUS_2017</v>
          </cell>
          <cell r="D1979" t="str">
            <v>GB0002074580</v>
          </cell>
          <cell r="E1979" t="str">
            <v>United Kingdom</v>
          </cell>
          <cell r="F1979" t="str">
            <v>56</v>
          </cell>
          <cell r="G1979" t="str">
            <v>Healthcare</v>
          </cell>
        </row>
        <row r="1980">
          <cell r="C1980" t="str">
            <v>GERRESHEIMER_2011</v>
          </cell>
          <cell r="D1980" t="str">
            <v>DE000A0LD6E6</v>
          </cell>
          <cell r="E1980" t="str">
            <v>Germany</v>
          </cell>
          <cell r="F1980" t="str">
            <v>56</v>
          </cell>
          <cell r="G1980" t="str">
            <v>Healthcare</v>
          </cell>
        </row>
        <row r="1981">
          <cell r="C1981" t="str">
            <v>GERRESHEIMER_2012</v>
          </cell>
          <cell r="D1981" t="str">
            <v>DE000A0LD6E6</v>
          </cell>
          <cell r="E1981" t="str">
            <v>Germany</v>
          </cell>
          <cell r="F1981" t="str">
            <v>56</v>
          </cell>
          <cell r="G1981" t="str">
            <v>Healthcare</v>
          </cell>
        </row>
        <row r="1982">
          <cell r="C1982" t="str">
            <v>GERRESHEIMER_2013</v>
          </cell>
          <cell r="D1982" t="str">
            <v>DE000A0LD6E6</v>
          </cell>
          <cell r="E1982" t="str">
            <v>Germany</v>
          </cell>
          <cell r="F1982" t="str">
            <v>56</v>
          </cell>
          <cell r="G1982" t="str">
            <v>Healthcare</v>
          </cell>
        </row>
        <row r="1983">
          <cell r="C1983" t="str">
            <v>GERRESHEIMER_2014</v>
          </cell>
          <cell r="D1983" t="str">
            <v>DE000A0LD6E6</v>
          </cell>
          <cell r="E1983" t="str">
            <v>Germany</v>
          </cell>
          <cell r="F1983" t="str">
            <v>56</v>
          </cell>
          <cell r="G1983" t="str">
            <v>Healthcare</v>
          </cell>
        </row>
        <row r="1984">
          <cell r="C1984" t="str">
            <v>GERRESHEIMER_2015</v>
          </cell>
          <cell r="D1984" t="str">
            <v>DE000A0LD6E6</v>
          </cell>
          <cell r="E1984" t="str">
            <v>Germany</v>
          </cell>
          <cell r="F1984" t="str">
            <v>56</v>
          </cell>
          <cell r="G1984" t="str">
            <v>Healthcare</v>
          </cell>
        </row>
        <row r="1985">
          <cell r="C1985" t="str">
            <v>GERRESHEIMER_2016</v>
          </cell>
          <cell r="D1985" t="str">
            <v>DE000A0LD6E6</v>
          </cell>
          <cell r="E1985" t="str">
            <v>Germany</v>
          </cell>
          <cell r="F1985" t="str">
            <v>56</v>
          </cell>
          <cell r="G1985" t="str">
            <v>Healthcare</v>
          </cell>
        </row>
        <row r="1986">
          <cell r="C1986" t="str">
            <v>GERRESHEIMER_2017</v>
          </cell>
          <cell r="D1986" t="str">
            <v>DE000A0LD6E6</v>
          </cell>
          <cell r="E1986" t="str">
            <v>Germany</v>
          </cell>
          <cell r="F1986" t="str">
            <v>56</v>
          </cell>
          <cell r="G1986" t="str">
            <v>Healthcare</v>
          </cell>
        </row>
        <row r="1987">
          <cell r="C1987" t="str">
            <v>GERRY WEBER INTERNATIONAL AG_2011</v>
          </cell>
          <cell r="D1987" t="str">
            <v>DE0003304101</v>
          </cell>
          <cell r="E1987" t="str">
            <v>Germany</v>
          </cell>
          <cell r="F1987">
            <v>0</v>
          </cell>
          <cell r="G1987">
            <v>0</v>
          </cell>
        </row>
        <row r="1988">
          <cell r="C1988" t="str">
            <v>GERRY WEBER INTERNATIONAL AG_2012</v>
          </cell>
          <cell r="D1988" t="str">
            <v>DE0003304101</v>
          </cell>
          <cell r="E1988" t="str">
            <v>Germany</v>
          </cell>
          <cell r="F1988">
            <v>0</v>
          </cell>
          <cell r="G1988">
            <v>0</v>
          </cell>
        </row>
        <row r="1989">
          <cell r="C1989" t="str">
            <v>GERRY WEBER INTERNATIONAL AG_2013</v>
          </cell>
          <cell r="D1989" t="str">
            <v>DE0003304101</v>
          </cell>
          <cell r="E1989" t="str">
            <v>Germany</v>
          </cell>
          <cell r="F1989">
            <v>0</v>
          </cell>
          <cell r="G1989">
            <v>0</v>
          </cell>
        </row>
        <row r="1990">
          <cell r="C1990" t="str">
            <v>GERRY WEBER INTERNATIONAL AG_2014</v>
          </cell>
          <cell r="D1990" t="str">
            <v>DE0003304101</v>
          </cell>
          <cell r="E1990" t="str">
            <v>Germany</v>
          </cell>
          <cell r="F1990">
            <v>0</v>
          </cell>
          <cell r="G1990">
            <v>0</v>
          </cell>
        </row>
        <row r="1991">
          <cell r="C1991" t="str">
            <v>GERRY WEBER INTERNATIONAL AG_2015</v>
          </cell>
          <cell r="D1991" t="str">
            <v>DE0003304101</v>
          </cell>
          <cell r="E1991" t="str">
            <v>Germany</v>
          </cell>
          <cell r="F1991">
            <v>0</v>
          </cell>
          <cell r="G1991">
            <v>0</v>
          </cell>
        </row>
        <row r="1992">
          <cell r="C1992" t="str">
            <v>GERRY WEBER INTERNATIONAL AG_2016</v>
          </cell>
          <cell r="D1992" t="str">
            <v>DE0003304101</v>
          </cell>
          <cell r="E1992" t="str">
            <v>Germany</v>
          </cell>
          <cell r="F1992">
            <v>0</v>
          </cell>
          <cell r="G1992">
            <v>0</v>
          </cell>
        </row>
        <row r="1993">
          <cell r="C1993" t="str">
            <v>GERRY WEBER INTERNATIONAL AG_2017</v>
          </cell>
          <cell r="D1993" t="str">
            <v>DE0003304101</v>
          </cell>
          <cell r="E1993" t="str">
            <v>Germany</v>
          </cell>
          <cell r="F1993">
            <v>0</v>
          </cell>
          <cell r="G1993">
            <v>0</v>
          </cell>
        </row>
        <row r="1994">
          <cell r="C1994" t="str">
            <v>GESCO_2011</v>
          </cell>
          <cell r="D1994" t="str">
            <v>DE000A1K0201</v>
          </cell>
          <cell r="E1994" t="str">
            <v>Germany</v>
          </cell>
          <cell r="F1994" t="str">
            <v>52</v>
          </cell>
          <cell r="G1994" t="str">
            <v>Industrials</v>
          </cell>
        </row>
        <row r="1995">
          <cell r="C1995" t="str">
            <v>GESCO_2012</v>
          </cell>
          <cell r="D1995" t="str">
            <v>DE000A1K0201</v>
          </cell>
          <cell r="E1995" t="str">
            <v>Germany</v>
          </cell>
          <cell r="F1995" t="str">
            <v>52</v>
          </cell>
          <cell r="G1995" t="str">
            <v>Industrials</v>
          </cell>
        </row>
        <row r="1996">
          <cell r="C1996" t="str">
            <v>GESCO_2013</v>
          </cell>
          <cell r="D1996" t="str">
            <v>DE000A1K0201</v>
          </cell>
          <cell r="E1996" t="str">
            <v>Germany</v>
          </cell>
          <cell r="F1996" t="str">
            <v>52</v>
          </cell>
          <cell r="G1996" t="str">
            <v>Industrials</v>
          </cell>
        </row>
        <row r="1997">
          <cell r="C1997" t="str">
            <v>GESCO_2014</v>
          </cell>
          <cell r="D1997" t="str">
            <v>DE000A1K0201</v>
          </cell>
          <cell r="E1997" t="str">
            <v>Germany</v>
          </cell>
          <cell r="F1997" t="str">
            <v>52</v>
          </cell>
          <cell r="G1997" t="str">
            <v>Industrials</v>
          </cell>
        </row>
        <row r="1998">
          <cell r="C1998" t="str">
            <v>GESCO_2015</v>
          </cell>
          <cell r="D1998" t="str">
            <v>DE000A1K0201</v>
          </cell>
          <cell r="E1998" t="str">
            <v>Germany</v>
          </cell>
          <cell r="F1998" t="str">
            <v>52</v>
          </cell>
          <cell r="G1998" t="str">
            <v>Industrials</v>
          </cell>
        </row>
        <row r="1999">
          <cell r="C1999" t="str">
            <v>GESCO_2016</v>
          </cell>
          <cell r="D1999" t="str">
            <v>DE000A1K0201</v>
          </cell>
          <cell r="E1999" t="str">
            <v>Germany</v>
          </cell>
          <cell r="F1999" t="str">
            <v>52</v>
          </cell>
          <cell r="G1999" t="str">
            <v>Industrials</v>
          </cell>
        </row>
        <row r="2000">
          <cell r="C2000" t="str">
            <v>GESCO_2017</v>
          </cell>
          <cell r="D2000" t="str">
            <v>DE000A1K0201</v>
          </cell>
          <cell r="E2000" t="str">
            <v>Germany</v>
          </cell>
          <cell r="F2000" t="str">
            <v>52</v>
          </cell>
          <cell r="G2000" t="str">
            <v>Industrials</v>
          </cell>
        </row>
        <row r="2001">
          <cell r="C2001" t="str">
            <v>GK SOFTWARE_2011</v>
          </cell>
          <cell r="D2001" t="str">
            <v>DE0007571424</v>
          </cell>
          <cell r="E2001" t="str">
            <v>Germany</v>
          </cell>
          <cell r="F2001" t="str">
            <v>57</v>
          </cell>
          <cell r="G2001" t="str">
            <v>Technology</v>
          </cell>
        </row>
        <row r="2002">
          <cell r="C2002" t="str">
            <v>GK SOFTWARE_2012</v>
          </cell>
          <cell r="D2002" t="str">
            <v>DE0007571424</v>
          </cell>
          <cell r="E2002" t="str">
            <v>Germany</v>
          </cell>
          <cell r="F2002" t="str">
            <v>57</v>
          </cell>
          <cell r="G2002" t="str">
            <v>Technology</v>
          </cell>
        </row>
        <row r="2003">
          <cell r="C2003" t="str">
            <v>GK SOFTWARE_2013</v>
          </cell>
          <cell r="D2003" t="str">
            <v>DE0007571424</v>
          </cell>
          <cell r="E2003" t="str">
            <v>Germany</v>
          </cell>
          <cell r="F2003" t="str">
            <v>57</v>
          </cell>
          <cell r="G2003" t="str">
            <v>Technology</v>
          </cell>
        </row>
        <row r="2004">
          <cell r="C2004" t="str">
            <v>GK SOFTWARE_2014</v>
          </cell>
          <cell r="D2004" t="str">
            <v>DE0007571424</v>
          </cell>
          <cell r="E2004" t="str">
            <v>Germany</v>
          </cell>
          <cell r="F2004" t="str">
            <v>57</v>
          </cell>
          <cell r="G2004" t="str">
            <v>Technology</v>
          </cell>
        </row>
        <row r="2005">
          <cell r="C2005" t="str">
            <v>GK SOFTWARE_2015</v>
          </cell>
          <cell r="D2005" t="str">
            <v>DE0007571424</v>
          </cell>
          <cell r="E2005" t="str">
            <v>Germany</v>
          </cell>
          <cell r="F2005" t="str">
            <v>57</v>
          </cell>
          <cell r="G2005" t="str">
            <v>Technology</v>
          </cell>
        </row>
        <row r="2006">
          <cell r="C2006" t="str">
            <v>GK SOFTWARE_2016</v>
          </cell>
          <cell r="D2006" t="str">
            <v>DE0007571424</v>
          </cell>
          <cell r="E2006" t="str">
            <v>Germany</v>
          </cell>
          <cell r="F2006" t="str">
            <v>57</v>
          </cell>
          <cell r="G2006" t="str">
            <v>Technology</v>
          </cell>
        </row>
        <row r="2007">
          <cell r="C2007" t="str">
            <v>GK SOFTWARE_2017</v>
          </cell>
          <cell r="D2007" t="str">
            <v>DE0007571424</v>
          </cell>
          <cell r="E2007" t="str">
            <v>Germany</v>
          </cell>
          <cell r="F2007" t="str">
            <v>57</v>
          </cell>
          <cell r="G2007" t="str">
            <v>Technology</v>
          </cell>
        </row>
        <row r="2008">
          <cell r="C2008" t="str">
            <v>GL EVENTS_2011</v>
          </cell>
          <cell r="D2008" t="str">
            <v>FR0000066672</v>
          </cell>
          <cell r="E2008" t="str">
            <v>France</v>
          </cell>
          <cell r="F2008" t="str">
            <v>52</v>
          </cell>
          <cell r="G2008" t="str">
            <v>Industrials</v>
          </cell>
        </row>
        <row r="2009">
          <cell r="C2009" t="str">
            <v>GL EVENTS_2012</v>
          </cell>
          <cell r="D2009" t="str">
            <v>FR0000066672</v>
          </cell>
          <cell r="E2009" t="str">
            <v>France</v>
          </cell>
          <cell r="F2009" t="str">
            <v>52</v>
          </cell>
          <cell r="G2009" t="str">
            <v>Industrials</v>
          </cell>
        </row>
        <row r="2010">
          <cell r="C2010" t="str">
            <v>GL EVENTS_2013</v>
          </cell>
          <cell r="D2010" t="str">
            <v>FR0000066672</v>
          </cell>
          <cell r="E2010" t="str">
            <v>France</v>
          </cell>
          <cell r="F2010" t="str">
            <v>52</v>
          </cell>
          <cell r="G2010" t="str">
            <v>Industrials</v>
          </cell>
        </row>
        <row r="2011">
          <cell r="C2011" t="str">
            <v>GL EVENTS_2014</v>
          </cell>
          <cell r="D2011" t="str">
            <v>FR0000066672</v>
          </cell>
          <cell r="E2011" t="str">
            <v>France</v>
          </cell>
          <cell r="F2011" t="str">
            <v>52</v>
          </cell>
          <cell r="G2011" t="str">
            <v>Industrials</v>
          </cell>
        </row>
        <row r="2012">
          <cell r="C2012" t="str">
            <v>GL EVENTS_2015</v>
          </cell>
          <cell r="D2012" t="str">
            <v>FR0000066672</v>
          </cell>
          <cell r="E2012" t="str">
            <v>France</v>
          </cell>
          <cell r="F2012" t="str">
            <v>52</v>
          </cell>
          <cell r="G2012" t="str">
            <v>Industrials</v>
          </cell>
        </row>
        <row r="2013">
          <cell r="C2013" t="str">
            <v>GL EVENTS_2016</v>
          </cell>
          <cell r="D2013" t="str">
            <v>FR0000066672</v>
          </cell>
          <cell r="E2013" t="str">
            <v>France</v>
          </cell>
          <cell r="F2013" t="str">
            <v>52</v>
          </cell>
          <cell r="G2013" t="str">
            <v>Industrials</v>
          </cell>
        </row>
        <row r="2014">
          <cell r="C2014" t="str">
            <v>GL EVENTS_2017</v>
          </cell>
          <cell r="D2014" t="str">
            <v>FR0000066672</v>
          </cell>
          <cell r="E2014" t="str">
            <v>France</v>
          </cell>
          <cell r="F2014" t="str">
            <v>52</v>
          </cell>
          <cell r="G2014" t="str">
            <v>Industrials</v>
          </cell>
        </row>
        <row r="2015">
          <cell r="C2015" t="str">
            <v>GL EVENTS_2018</v>
          </cell>
          <cell r="D2015" t="str">
            <v>FR0000066672</v>
          </cell>
          <cell r="E2015" t="str">
            <v>France</v>
          </cell>
          <cell r="F2015" t="str">
            <v>52</v>
          </cell>
          <cell r="G2015" t="str">
            <v>Industrials</v>
          </cell>
        </row>
        <row r="2016">
          <cell r="C2016" t="str">
            <v>GLANBIA_2011</v>
          </cell>
          <cell r="D2016" t="str">
            <v>IE0000669501</v>
          </cell>
          <cell r="E2016" t="str">
            <v>Ireland; Republic of</v>
          </cell>
          <cell r="F2016" t="str">
            <v>54</v>
          </cell>
          <cell r="G2016" t="str">
            <v>Consumer Non-Cyclicals</v>
          </cell>
        </row>
        <row r="2017">
          <cell r="C2017" t="str">
            <v>GLANBIA_2012</v>
          </cell>
          <cell r="D2017" t="str">
            <v>IE0000669501</v>
          </cell>
          <cell r="E2017" t="str">
            <v>Ireland; Republic of</v>
          </cell>
          <cell r="F2017" t="str">
            <v>54</v>
          </cell>
          <cell r="G2017" t="str">
            <v>Consumer Non-Cyclicals</v>
          </cell>
        </row>
        <row r="2018">
          <cell r="C2018" t="str">
            <v>GLANBIA_2013</v>
          </cell>
          <cell r="D2018" t="str">
            <v>IE0000669501</v>
          </cell>
          <cell r="E2018" t="str">
            <v>Ireland; Republic of</v>
          </cell>
          <cell r="F2018" t="str">
            <v>54</v>
          </cell>
          <cell r="G2018" t="str">
            <v>Consumer Non-Cyclicals</v>
          </cell>
        </row>
        <row r="2019">
          <cell r="C2019" t="str">
            <v>GLANBIA_2014</v>
          </cell>
          <cell r="D2019" t="str">
            <v>IE0000669501</v>
          </cell>
          <cell r="E2019" t="str">
            <v>Ireland; Republic of</v>
          </cell>
          <cell r="F2019" t="str">
            <v>54</v>
          </cell>
          <cell r="G2019" t="str">
            <v>Consumer Non-Cyclicals</v>
          </cell>
        </row>
        <row r="2020">
          <cell r="C2020" t="str">
            <v>GLANBIA_2015</v>
          </cell>
          <cell r="D2020" t="str">
            <v>IE0000669501</v>
          </cell>
          <cell r="E2020" t="str">
            <v>Ireland; Republic of</v>
          </cell>
          <cell r="F2020" t="str">
            <v>54</v>
          </cell>
          <cell r="G2020" t="str">
            <v>Consumer Non-Cyclicals</v>
          </cell>
        </row>
        <row r="2021">
          <cell r="C2021" t="str">
            <v>GLANBIA_2016</v>
          </cell>
          <cell r="D2021" t="str">
            <v>IE0000669501</v>
          </cell>
          <cell r="E2021" t="str">
            <v>Ireland; Republic of</v>
          </cell>
          <cell r="F2021" t="str">
            <v>54</v>
          </cell>
          <cell r="G2021" t="str">
            <v>Consumer Non-Cyclicals</v>
          </cell>
        </row>
        <row r="2022">
          <cell r="C2022" t="str">
            <v>GLANBIA_2017</v>
          </cell>
          <cell r="D2022" t="str">
            <v>IE0000669501</v>
          </cell>
          <cell r="E2022" t="str">
            <v>Ireland; Republic of</v>
          </cell>
          <cell r="F2022" t="str">
            <v>54</v>
          </cell>
          <cell r="G2022" t="str">
            <v>Consumer Non-Cyclicals</v>
          </cell>
        </row>
        <row r="2023">
          <cell r="C2023" t="str">
            <v>GLAXOSMITHKLINE_2011</v>
          </cell>
          <cell r="D2023" t="str">
            <v>GB0009252882</v>
          </cell>
          <cell r="E2023" t="str">
            <v>United Kingdom</v>
          </cell>
          <cell r="F2023" t="str">
            <v>56</v>
          </cell>
          <cell r="G2023" t="str">
            <v>Healthcare</v>
          </cell>
        </row>
        <row r="2024">
          <cell r="C2024" t="str">
            <v>GLAXOSMITHKLINE_2012</v>
          </cell>
          <cell r="D2024" t="str">
            <v>GB0009252882</v>
          </cell>
          <cell r="E2024" t="str">
            <v>United Kingdom</v>
          </cell>
          <cell r="F2024" t="str">
            <v>56</v>
          </cell>
          <cell r="G2024" t="str">
            <v>Healthcare</v>
          </cell>
        </row>
        <row r="2025">
          <cell r="C2025" t="str">
            <v>GLAXOSMITHKLINE_2013</v>
          </cell>
          <cell r="D2025" t="str">
            <v>GB0009252882</v>
          </cell>
          <cell r="E2025" t="str">
            <v>United Kingdom</v>
          </cell>
          <cell r="F2025" t="str">
            <v>56</v>
          </cell>
          <cell r="G2025" t="str">
            <v>Healthcare</v>
          </cell>
        </row>
        <row r="2026">
          <cell r="C2026" t="str">
            <v>GLAXOSMITHKLINE_2014</v>
          </cell>
          <cell r="D2026" t="str">
            <v>GB0009252882</v>
          </cell>
          <cell r="E2026" t="str">
            <v>United Kingdom</v>
          </cell>
          <cell r="F2026" t="str">
            <v>56</v>
          </cell>
          <cell r="G2026" t="str">
            <v>Healthcare</v>
          </cell>
        </row>
        <row r="2027">
          <cell r="C2027" t="str">
            <v>GLAXOSMITHKLINE_2015</v>
          </cell>
          <cell r="D2027" t="str">
            <v>GB0009252882</v>
          </cell>
          <cell r="E2027" t="str">
            <v>United Kingdom</v>
          </cell>
          <cell r="F2027" t="str">
            <v>56</v>
          </cell>
          <cell r="G2027" t="str">
            <v>Healthcare</v>
          </cell>
        </row>
        <row r="2028">
          <cell r="C2028" t="str">
            <v>GLAXOSMITHKLINE_2016</v>
          </cell>
          <cell r="D2028" t="str">
            <v>GB0009252882</v>
          </cell>
          <cell r="E2028" t="str">
            <v>United Kingdom</v>
          </cell>
          <cell r="F2028" t="str">
            <v>56</v>
          </cell>
          <cell r="G2028" t="str">
            <v>Healthcare</v>
          </cell>
        </row>
        <row r="2029">
          <cell r="C2029" t="str">
            <v>GLAXOSMITHKLINE_2017</v>
          </cell>
          <cell r="D2029" t="str">
            <v>GB0009252882</v>
          </cell>
          <cell r="E2029" t="str">
            <v>United Kingdom</v>
          </cell>
          <cell r="F2029" t="str">
            <v>56</v>
          </cell>
          <cell r="G2029" t="str">
            <v>Healthcare</v>
          </cell>
        </row>
        <row r="2030">
          <cell r="C2030" t="str">
            <v>GOLDPLAT_2011</v>
          </cell>
          <cell r="D2030" t="str">
            <v>GB00B0HCWM45</v>
          </cell>
          <cell r="E2030" t="str">
            <v>United Kingdom</v>
          </cell>
          <cell r="F2030" t="str">
            <v>51</v>
          </cell>
          <cell r="G2030" t="str">
            <v>Basic Materials</v>
          </cell>
        </row>
        <row r="2031">
          <cell r="C2031" t="str">
            <v>GOLDPLAT_2012</v>
          </cell>
          <cell r="D2031" t="str">
            <v>GB00B0HCWM45</v>
          </cell>
          <cell r="E2031" t="str">
            <v>United Kingdom</v>
          </cell>
          <cell r="F2031" t="str">
            <v>51</v>
          </cell>
          <cell r="G2031" t="str">
            <v>Basic Materials</v>
          </cell>
        </row>
        <row r="2032">
          <cell r="C2032" t="str">
            <v>GOLDPLAT_2013</v>
          </cell>
          <cell r="D2032" t="str">
            <v>GB00B0HCWM45</v>
          </cell>
          <cell r="E2032" t="str">
            <v>United Kingdom</v>
          </cell>
          <cell r="F2032" t="str">
            <v>51</v>
          </cell>
          <cell r="G2032" t="str">
            <v>Basic Materials</v>
          </cell>
        </row>
        <row r="2033">
          <cell r="C2033" t="str">
            <v>GOLDPLAT_2014</v>
          </cell>
          <cell r="D2033" t="str">
            <v>GB00B0HCWM45</v>
          </cell>
          <cell r="E2033" t="str">
            <v>United Kingdom</v>
          </cell>
          <cell r="F2033" t="str">
            <v>51</v>
          </cell>
          <cell r="G2033" t="str">
            <v>Basic Materials</v>
          </cell>
        </row>
        <row r="2034">
          <cell r="C2034" t="str">
            <v>GOLDPLAT_2015</v>
          </cell>
          <cell r="D2034" t="str">
            <v>GB00B0HCWM45</v>
          </cell>
          <cell r="E2034" t="str">
            <v>United Kingdom</v>
          </cell>
          <cell r="F2034" t="str">
            <v>51</v>
          </cell>
          <cell r="G2034" t="str">
            <v>Basic Materials</v>
          </cell>
        </row>
        <row r="2035">
          <cell r="C2035" t="str">
            <v>GOLDPLAT_2016</v>
          </cell>
          <cell r="D2035" t="str">
            <v>GB00B0HCWM45</v>
          </cell>
          <cell r="E2035" t="str">
            <v>United Kingdom</v>
          </cell>
          <cell r="F2035" t="str">
            <v>51</v>
          </cell>
          <cell r="G2035" t="str">
            <v>Basic Materials</v>
          </cell>
        </row>
        <row r="2036">
          <cell r="C2036" t="str">
            <v>GOLDPLAT_2017</v>
          </cell>
          <cell r="D2036" t="str">
            <v>GB00B0HCWM45</v>
          </cell>
          <cell r="E2036" t="str">
            <v>United Kingdom</v>
          </cell>
          <cell r="F2036" t="str">
            <v>51</v>
          </cell>
          <cell r="G2036" t="str">
            <v>Basic Materials</v>
          </cell>
        </row>
        <row r="2037">
          <cell r="C2037" t="str">
            <v>GOOCH AND HOUSEGO_2011</v>
          </cell>
          <cell r="D2037" t="str">
            <v>GB0002259116</v>
          </cell>
          <cell r="E2037" t="str">
            <v>United Kingdom</v>
          </cell>
          <cell r="F2037" t="str">
            <v>56</v>
          </cell>
          <cell r="G2037" t="str">
            <v>Healthcare</v>
          </cell>
        </row>
        <row r="2038">
          <cell r="C2038" t="str">
            <v>GOOCH AND HOUSEGO_2012</v>
          </cell>
          <cell r="D2038" t="str">
            <v>GB0002259116</v>
          </cell>
          <cell r="E2038" t="str">
            <v>United Kingdom</v>
          </cell>
          <cell r="F2038" t="str">
            <v>56</v>
          </cell>
          <cell r="G2038" t="str">
            <v>Healthcare</v>
          </cell>
        </row>
        <row r="2039">
          <cell r="C2039" t="str">
            <v>GOOCH AND HOUSEGO_2013</v>
          </cell>
          <cell r="D2039" t="str">
            <v>GB0002259116</v>
          </cell>
          <cell r="E2039" t="str">
            <v>United Kingdom</v>
          </cell>
          <cell r="F2039" t="str">
            <v>56</v>
          </cell>
          <cell r="G2039" t="str">
            <v>Healthcare</v>
          </cell>
        </row>
        <row r="2040">
          <cell r="C2040" t="str">
            <v>GOOCH AND HOUSEGO_2014</v>
          </cell>
          <cell r="D2040" t="str">
            <v>GB0002259116</v>
          </cell>
          <cell r="E2040" t="str">
            <v>United Kingdom</v>
          </cell>
          <cell r="F2040" t="str">
            <v>56</v>
          </cell>
          <cell r="G2040" t="str">
            <v>Healthcare</v>
          </cell>
        </row>
        <row r="2041">
          <cell r="C2041" t="str">
            <v>GOOCH AND HOUSEGO_2015</v>
          </cell>
          <cell r="D2041" t="str">
            <v>GB0002259116</v>
          </cell>
          <cell r="E2041" t="str">
            <v>United Kingdom</v>
          </cell>
          <cell r="F2041" t="str">
            <v>56</v>
          </cell>
          <cell r="G2041" t="str">
            <v>Healthcare</v>
          </cell>
        </row>
        <row r="2042">
          <cell r="C2042" t="str">
            <v>GOOCH AND HOUSEGO_2016</v>
          </cell>
          <cell r="D2042" t="str">
            <v>GB0002259116</v>
          </cell>
          <cell r="E2042" t="str">
            <v>United Kingdom</v>
          </cell>
          <cell r="F2042" t="str">
            <v>56</v>
          </cell>
          <cell r="G2042" t="str">
            <v>Healthcare</v>
          </cell>
        </row>
        <row r="2043">
          <cell r="C2043" t="str">
            <v>GOOCH AND HOUSEGO_2017</v>
          </cell>
          <cell r="D2043" t="str">
            <v>GB0002259116</v>
          </cell>
          <cell r="E2043" t="str">
            <v>United Kingdom</v>
          </cell>
          <cell r="F2043" t="str">
            <v>56</v>
          </cell>
          <cell r="G2043" t="str">
            <v>Healthcare</v>
          </cell>
        </row>
        <row r="2044">
          <cell r="C2044" t="str">
            <v>GOOCH AND HOUSEGO_2018</v>
          </cell>
          <cell r="D2044" t="str">
            <v>GB0002259116</v>
          </cell>
          <cell r="E2044" t="str">
            <v>United Kingdom</v>
          </cell>
          <cell r="F2044" t="str">
            <v>56</v>
          </cell>
          <cell r="G2044" t="str">
            <v>Healthcare</v>
          </cell>
        </row>
        <row r="2045">
          <cell r="C2045" t="str">
            <v>GOOCH AND HOUSEGO_2019</v>
          </cell>
          <cell r="D2045" t="str">
            <v>GB0002259116</v>
          </cell>
          <cell r="E2045" t="str">
            <v>United Kingdom</v>
          </cell>
          <cell r="F2045" t="str">
            <v>56</v>
          </cell>
          <cell r="G2045" t="str">
            <v>Healthcare</v>
          </cell>
        </row>
        <row r="2046">
          <cell r="C2046" t="str">
            <v>GOODWIN_2011</v>
          </cell>
          <cell r="D2046" t="str">
            <v>GB0003781050</v>
          </cell>
          <cell r="E2046" t="str">
            <v>United Kingdom</v>
          </cell>
          <cell r="F2046" t="str">
            <v>52</v>
          </cell>
          <cell r="G2046" t="str">
            <v>Industrials</v>
          </cell>
        </row>
        <row r="2047">
          <cell r="C2047" t="str">
            <v>GOODWIN_2012</v>
          </cell>
          <cell r="D2047" t="str">
            <v>GB0003781050</v>
          </cell>
          <cell r="E2047" t="str">
            <v>United Kingdom</v>
          </cell>
          <cell r="F2047" t="str">
            <v>52</v>
          </cell>
          <cell r="G2047" t="str">
            <v>Industrials</v>
          </cell>
        </row>
        <row r="2048">
          <cell r="C2048" t="str">
            <v>GOODWIN_2013</v>
          </cell>
          <cell r="D2048" t="str">
            <v>GB0003781050</v>
          </cell>
          <cell r="E2048" t="str">
            <v>United Kingdom</v>
          </cell>
          <cell r="F2048" t="str">
            <v>52</v>
          </cell>
          <cell r="G2048" t="str">
            <v>Industrials</v>
          </cell>
        </row>
        <row r="2049">
          <cell r="C2049" t="str">
            <v>GOODWIN_2014</v>
          </cell>
          <cell r="D2049" t="str">
            <v>GB0003781050</v>
          </cell>
          <cell r="E2049" t="str">
            <v>United Kingdom</v>
          </cell>
          <cell r="F2049" t="str">
            <v>52</v>
          </cell>
          <cell r="G2049" t="str">
            <v>Industrials</v>
          </cell>
        </row>
        <row r="2050">
          <cell r="C2050" t="str">
            <v>GOODWIN_2015</v>
          </cell>
          <cell r="D2050" t="str">
            <v>GB0003781050</v>
          </cell>
          <cell r="E2050" t="str">
            <v>United Kingdom</v>
          </cell>
          <cell r="F2050" t="str">
            <v>52</v>
          </cell>
          <cell r="G2050" t="str">
            <v>Industrials</v>
          </cell>
        </row>
        <row r="2051">
          <cell r="C2051" t="str">
            <v>GOODWIN_2016</v>
          </cell>
          <cell r="D2051" t="str">
            <v>GB0003781050</v>
          </cell>
          <cell r="E2051" t="str">
            <v>United Kingdom</v>
          </cell>
          <cell r="F2051" t="str">
            <v>52</v>
          </cell>
          <cell r="G2051" t="str">
            <v>Industrials</v>
          </cell>
        </row>
        <row r="2052">
          <cell r="C2052" t="str">
            <v>GOODWIN_2017</v>
          </cell>
          <cell r="D2052" t="str">
            <v>GB0003781050</v>
          </cell>
          <cell r="E2052" t="str">
            <v>United Kingdom</v>
          </cell>
          <cell r="F2052" t="str">
            <v>52</v>
          </cell>
          <cell r="G2052" t="str">
            <v>Industrials</v>
          </cell>
        </row>
        <row r="2053">
          <cell r="C2053" t="str">
            <v>GOODWIN_2018</v>
          </cell>
          <cell r="D2053" t="str">
            <v>GB0003781050</v>
          </cell>
          <cell r="E2053" t="str">
            <v>United Kingdom</v>
          </cell>
          <cell r="F2053" t="str">
            <v>52</v>
          </cell>
          <cell r="G2053" t="str">
            <v>Industrials</v>
          </cell>
        </row>
        <row r="2054">
          <cell r="C2054" t="str">
            <v>GOODWIN_2019</v>
          </cell>
          <cell r="D2054" t="str">
            <v>GB0003781050</v>
          </cell>
          <cell r="E2054" t="str">
            <v>United Kingdom</v>
          </cell>
          <cell r="F2054" t="str">
            <v>52</v>
          </cell>
          <cell r="G2054" t="str">
            <v>Industrials</v>
          </cell>
        </row>
        <row r="2055">
          <cell r="C2055" t="str">
            <v>GR SARANTIS_2011</v>
          </cell>
          <cell r="D2055" t="str">
            <v>GRS204003008</v>
          </cell>
          <cell r="E2055" t="str">
            <v>Greece</v>
          </cell>
          <cell r="F2055" t="str">
            <v>54</v>
          </cell>
          <cell r="G2055" t="str">
            <v>Consumer Non-Cyclicals</v>
          </cell>
        </row>
        <row r="2056">
          <cell r="C2056" t="str">
            <v>GR SARANTIS_2012</v>
          </cell>
          <cell r="D2056" t="str">
            <v>GRS204003008</v>
          </cell>
          <cell r="E2056" t="str">
            <v>Greece</v>
          </cell>
          <cell r="F2056" t="str">
            <v>54</v>
          </cell>
          <cell r="G2056" t="str">
            <v>Consumer Non-Cyclicals</v>
          </cell>
        </row>
        <row r="2057">
          <cell r="C2057" t="str">
            <v>GR SARANTIS_2013</v>
          </cell>
          <cell r="D2057" t="str">
            <v>GRS204003008</v>
          </cell>
          <cell r="E2057" t="str">
            <v>Greece</v>
          </cell>
          <cell r="F2057" t="str">
            <v>54</v>
          </cell>
          <cell r="G2057" t="str">
            <v>Consumer Non-Cyclicals</v>
          </cell>
        </row>
        <row r="2058">
          <cell r="C2058" t="str">
            <v>GR SARANTIS_2014</v>
          </cell>
          <cell r="D2058" t="str">
            <v>GRS204003008</v>
          </cell>
          <cell r="E2058" t="str">
            <v>Greece</v>
          </cell>
          <cell r="F2058" t="str">
            <v>54</v>
          </cell>
          <cell r="G2058" t="str">
            <v>Consumer Non-Cyclicals</v>
          </cell>
        </row>
        <row r="2059">
          <cell r="C2059" t="str">
            <v>GR SARANTIS_2015</v>
          </cell>
          <cell r="D2059" t="str">
            <v>GRS204003008</v>
          </cell>
          <cell r="E2059" t="str">
            <v>Greece</v>
          </cell>
          <cell r="F2059" t="str">
            <v>54</v>
          </cell>
          <cell r="G2059" t="str">
            <v>Consumer Non-Cyclicals</v>
          </cell>
        </row>
        <row r="2060">
          <cell r="C2060" t="str">
            <v>GR SARANTIS_2016</v>
          </cell>
          <cell r="D2060" t="str">
            <v>GRS204003008</v>
          </cell>
          <cell r="E2060" t="str">
            <v>Greece</v>
          </cell>
          <cell r="F2060" t="str">
            <v>54</v>
          </cell>
          <cell r="G2060" t="str">
            <v>Consumer Non-Cyclicals</v>
          </cell>
        </row>
        <row r="2061">
          <cell r="C2061" t="str">
            <v>GR SARANTIS_2017</v>
          </cell>
          <cell r="D2061" t="str">
            <v>GRS204003008</v>
          </cell>
          <cell r="E2061" t="str">
            <v>Greece</v>
          </cell>
          <cell r="F2061" t="str">
            <v>54</v>
          </cell>
          <cell r="G2061" t="str">
            <v>Consumer Non-Cyclicals</v>
          </cell>
        </row>
        <row r="2062">
          <cell r="C2062" t="str">
            <v>GRAFTON GROUP UTS._2011</v>
          </cell>
          <cell r="D2062" t="str">
            <v>IE00B00MZ448</v>
          </cell>
          <cell r="E2062" t="str">
            <v>United Kingdom</v>
          </cell>
          <cell r="F2062" t="str">
            <v>53</v>
          </cell>
          <cell r="G2062" t="str">
            <v>Consumer Cyclicals</v>
          </cell>
        </row>
        <row r="2063">
          <cell r="C2063" t="str">
            <v>GRAFTON GROUP UTS._2012</v>
          </cell>
          <cell r="D2063" t="str">
            <v>IE00B00MZ448</v>
          </cell>
          <cell r="E2063" t="str">
            <v>United Kingdom</v>
          </cell>
          <cell r="F2063" t="str">
            <v>53</v>
          </cell>
          <cell r="G2063" t="str">
            <v>Consumer Cyclicals</v>
          </cell>
        </row>
        <row r="2064">
          <cell r="C2064" t="str">
            <v>GRAFTON GROUP UTS._2013</v>
          </cell>
          <cell r="D2064" t="str">
            <v>IE00B00MZ448</v>
          </cell>
          <cell r="E2064" t="str">
            <v>United Kingdom</v>
          </cell>
          <cell r="F2064" t="str">
            <v>53</v>
          </cell>
          <cell r="G2064" t="str">
            <v>Consumer Cyclicals</v>
          </cell>
        </row>
        <row r="2065">
          <cell r="C2065" t="str">
            <v>GRAFTON GROUP UTS._2014</v>
          </cell>
          <cell r="D2065" t="str">
            <v>IE00B00MZ448</v>
          </cell>
          <cell r="E2065" t="str">
            <v>United Kingdom</v>
          </cell>
          <cell r="F2065" t="str">
            <v>53</v>
          </cell>
          <cell r="G2065" t="str">
            <v>Consumer Cyclicals</v>
          </cell>
        </row>
        <row r="2066">
          <cell r="C2066" t="str">
            <v>GRAFTON GROUP UTS._2015</v>
          </cell>
          <cell r="D2066" t="str">
            <v>IE00B00MZ448</v>
          </cell>
          <cell r="E2066" t="str">
            <v>United Kingdom</v>
          </cell>
          <cell r="F2066" t="str">
            <v>53</v>
          </cell>
          <cell r="G2066" t="str">
            <v>Consumer Cyclicals</v>
          </cell>
        </row>
        <row r="2067">
          <cell r="C2067" t="str">
            <v>GRAFTON GROUP UTS._2016</v>
          </cell>
          <cell r="D2067" t="str">
            <v>IE00B00MZ448</v>
          </cell>
          <cell r="E2067" t="str">
            <v>United Kingdom</v>
          </cell>
          <cell r="F2067" t="str">
            <v>53</v>
          </cell>
          <cell r="G2067" t="str">
            <v>Consumer Cyclicals</v>
          </cell>
        </row>
        <row r="2068">
          <cell r="C2068" t="str">
            <v>GRAFTON GROUP UTS._2017</v>
          </cell>
          <cell r="D2068" t="str">
            <v>IE00B00MZ448</v>
          </cell>
          <cell r="E2068" t="str">
            <v>United Kingdom</v>
          </cell>
          <cell r="F2068" t="str">
            <v>53</v>
          </cell>
          <cell r="G2068" t="str">
            <v>Consumer Cyclicals</v>
          </cell>
        </row>
        <row r="2069">
          <cell r="C2069" t="str">
            <v>GREENCORE GROUP_2011</v>
          </cell>
          <cell r="D2069" t="str">
            <v>IE0003864109</v>
          </cell>
          <cell r="E2069" t="str">
            <v>United Kingdom</v>
          </cell>
          <cell r="F2069" t="str">
            <v>54</v>
          </cell>
          <cell r="G2069" t="str">
            <v>Consumer Non-Cyclicals</v>
          </cell>
        </row>
        <row r="2070">
          <cell r="C2070" t="str">
            <v>GREENCORE GROUP_2012</v>
          </cell>
          <cell r="D2070" t="str">
            <v>IE0003864109</v>
          </cell>
          <cell r="E2070" t="str">
            <v>United Kingdom</v>
          </cell>
          <cell r="F2070" t="str">
            <v>54</v>
          </cell>
          <cell r="G2070" t="str">
            <v>Consumer Non-Cyclicals</v>
          </cell>
        </row>
        <row r="2071">
          <cell r="C2071" t="str">
            <v>GREENCORE GROUP_2013</v>
          </cell>
          <cell r="D2071" t="str">
            <v>IE0003864109</v>
          </cell>
          <cell r="E2071" t="str">
            <v>United Kingdom</v>
          </cell>
          <cell r="F2071" t="str">
            <v>54</v>
          </cell>
          <cell r="G2071" t="str">
            <v>Consumer Non-Cyclicals</v>
          </cell>
        </row>
        <row r="2072">
          <cell r="C2072" t="str">
            <v>GREENCORE GROUP_2014</v>
          </cell>
          <cell r="D2072" t="str">
            <v>IE0003864109</v>
          </cell>
          <cell r="E2072" t="str">
            <v>United Kingdom</v>
          </cell>
          <cell r="F2072" t="str">
            <v>54</v>
          </cell>
          <cell r="G2072" t="str">
            <v>Consumer Non-Cyclicals</v>
          </cell>
        </row>
        <row r="2073">
          <cell r="C2073" t="str">
            <v>GREENCORE GROUP_2015</v>
          </cell>
          <cell r="D2073" t="str">
            <v>IE0003864109</v>
          </cell>
          <cell r="E2073" t="str">
            <v>United Kingdom</v>
          </cell>
          <cell r="F2073" t="str">
            <v>54</v>
          </cell>
          <cell r="G2073" t="str">
            <v>Consumer Non-Cyclicals</v>
          </cell>
        </row>
        <row r="2074">
          <cell r="C2074" t="str">
            <v>GREENCORE GROUP_2016</v>
          </cell>
          <cell r="D2074" t="str">
            <v>IE0003864109</v>
          </cell>
          <cell r="E2074" t="str">
            <v>United Kingdom</v>
          </cell>
          <cell r="F2074" t="str">
            <v>54</v>
          </cell>
          <cell r="G2074" t="str">
            <v>Consumer Non-Cyclicals</v>
          </cell>
        </row>
        <row r="2075">
          <cell r="C2075" t="str">
            <v>GREENCORE GROUP_2017</v>
          </cell>
          <cell r="D2075" t="str">
            <v>IE0003864109</v>
          </cell>
          <cell r="E2075" t="str">
            <v>United Kingdom</v>
          </cell>
          <cell r="F2075" t="str">
            <v>54</v>
          </cell>
          <cell r="G2075" t="str">
            <v>Consumer Non-Cyclicals</v>
          </cell>
        </row>
        <row r="2076">
          <cell r="C2076" t="str">
            <v>GREENCORE GROUP_2018</v>
          </cell>
          <cell r="D2076" t="str">
            <v>IE0003864109</v>
          </cell>
          <cell r="E2076" t="str">
            <v>United Kingdom</v>
          </cell>
          <cell r="F2076" t="str">
            <v>54</v>
          </cell>
          <cell r="G2076" t="str">
            <v>Consumer Non-Cyclicals</v>
          </cell>
        </row>
        <row r="2077">
          <cell r="C2077" t="str">
            <v>GREENCORE GROUP_2019</v>
          </cell>
          <cell r="D2077" t="str">
            <v>IE0003864109</v>
          </cell>
          <cell r="E2077" t="str">
            <v>United Kingdom</v>
          </cell>
          <cell r="F2077" t="str">
            <v>54</v>
          </cell>
          <cell r="G2077" t="str">
            <v>Consumer Non-Cyclicals</v>
          </cell>
        </row>
        <row r="2078">
          <cell r="C2078" t="str">
            <v>GREENE KING_2011</v>
          </cell>
          <cell r="D2078" t="str">
            <v>GB00B0HZP136</v>
          </cell>
          <cell r="E2078" t="str">
            <v>United Kingdom</v>
          </cell>
          <cell r="F2078" t="str">
            <v>53</v>
          </cell>
          <cell r="G2078" t="str">
            <v>Consumer Cyclicals</v>
          </cell>
        </row>
        <row r="2079">
          <cell r="C2079" t="str">
            <v>GREENE KING_2012</v>
          </cell>
          <cell r="D2079" t="str">
            <v>GB00B0HZP136</v>
          </cell>
          <cell r="E2079" t="str">
            <v>United Kingdom</v>
          </cell>
          <cell r="F2079" t="str">
            <v>53</v>
          </cell>
          <cell r="G2079" t="str">
            <v>Consumer Cyclicals</v>
          </cell>
        </row>
        <row r="2080">
          <cell r="C2080" t="str">
            <v>GREENE KING_2013</v>
          </cell>
          <cell r="D2080" t="str">
            <v>GB00B0HZP136</v>
          </cell>
          <cell r="E2080" t="str">
            <v>United Kingdom</v>
          </cell>
          <cell r="F2080" t="str">
            <v>53</v>
          </cell>
          <cell r="G2080" t="str">
            <v>Consumer Cyclicals</v>
          </cell>
        </row>
        <row r="2081">
          <cell r="C2081" t="str">
            <v>GREENE KING_2014</v>
          </cell>
          <cell r="D2081" t="str">
            <v>GB00B0HZP136</v>
          </cell>
          <cell r="E2081" t="str">
            <v>United Kingdom</v>
          </cell>
          <cell r="F2081" t="str">
            <v>53</v>
          </cell>
          <cell r="G2081" t="str">
            <v>Consumer Cyclicals</v>
          </cell>
        </row>
        <row r="2082">
          <cell r="C2082" t="str">
            <v>GREENE KING_2015</v>
          </cell>
          <cell r="D2082" t="str">
            <v>GB00B0HZP136</v>
          </cell>
          <cell r="E2082" t="str">
            <v>United Kingdom</v>
          </cell>
          <cell r="F2082" t="str">
            <v>53</v>
          </cell>
          <cell r="G2082" t="str">
            <v>Consumer Cyclicals</v>
          </cell>
        </row>
        <row r="2083">
          <cell r="C2083" t="str">
            <v>GREENE KING_2016</v>
          </cell>
          <cell r="D2083" t="str">
            <v>GB00B0HZP136</v>
          </cell>
          <cell r="E2083" t="str">
            <v>United Kingdom</v>
          </cell>
          <cell r="F2083" t="str">
            <v>53</v>
          </cell>
          <cell r="G2083" t="str">
            <v>Consumer Cyclicals</v>
          </cell>
        </row>
        <row r="2084">
          <cell r="C2084" t="str">
            <v>GREENE KING_2017</v>
          </cell>
          <cell r="D2084" t="str">
            <v>GB00B0HZP136</v>
          </cell>
          <cell r="E2084" t="str">
            <v>United Kingdom</v>
          </cell>
          <cell r="F2084" t="str">
            <v>53</v>
          </cell>
          <cell r="G2084" t="str">
            <v>Consumer Cyclicals</v>
          </cell>
        </row>
        <row r="2085">
          <cell r="C2085" t="str">
            <v>GROUPE PARTOUCHE_2011</v>
          </cell>
          <cell r="D2085" t="str">
            <v>FR0012612646</v>
          </cell>
          <cell r="E2085" t="str">
            <v>France</v>
          </cell>
          <cell r="F2085" t="str">
            <v>53</v>
          </cell>
          <cell r="G2085" t="str">
            <v>Consumer Cyclicals</v>
          </cell>
        </row>
        <row r="2086">
          <cell r="C2086" t="str">
            <v>GROUPE PARTOUCHE_2012</v>
          </cell>
          <cell r="D2086" t="str">
            <v>FR0012612646</v>
          </cell>
          <cell r="E2086" t="str">
            <v>France</v>
          </cell>
          <cell r="F2086" t="str">
            <v>53</v>
          </cell>
          <cell r="G2086" t="str">
            <v>Consumer Cyclicals</v>
          </cell>
        </row>
        <row r="2087">
          <cell r="C2087" t="str">
            <v>GROUPE PARTOUCHE_2013</v>
          </cell>
          <cell r="D2087" t="str">
            <v>FR0012612646</v>
          </cell>
          <cell r="E2087" t="str">
            <v>France</v>
          </cell>
          <cell r="F2087" t="str">
            <v>53</v>
          </cell>
          <cell r="G2087" t="str">
            <v>Consumer Cyclicals</v>
          </cell>
        </row>
        <row r="2088">
          <cell r="C2088" t="str">
            <v>GROUPE PARTOUCHE_2014</v>
          </cell>
          <cell r="D2088" t="str">
            <v>FR0012612646</v>
          </cell>
          <cell r="E2088" t="str">
            <v>France</v>
          </cell>
          <cell r="F2088" t="str">
            <v>53</v>
          </cell>
          <cell r="G2088" t="str">
            <v>Consumer Cyclicals</v>
          </cell>
        </row>
        <row r="2089">
          <cell r="C2089" t="str">
            <v>GROUPE PARTOUCHE_2015</v>
          </cell>
          <cell r="D2089" t="str">
            <v>FR0012612646</v>
          </cell>
          <cell r="E2089" t="str">
            <v>France</v>
          </cell>
          <cell r="F2089" t="str">
            <v>53</v>
          </cell>
          <cell r="G2089" t="str">
            <v>Consumer Cyclicals</v>
          </cell>
        </row>
        <row r="2090">
          <cell r="C2090" t="str">
            <v>GROUPE PARTOUCHE_2016</v>
          </cell>
          <cell r="D2090" t="str">
            <v>FR0012612646</v>
          </cell>
          <cell r="E2090" t="str">
            <v>France</v>
          </cell>
          <cell r="F2090" t="str">
            <v>53</v>
          </cell>
          <cell r="G2090" t="str">
            <v>Consumer Cyclicals</v>
          </cell>
        </row>
        <row r="2091">
          <cell r="C2091" t="str">
            <v>GROUPE PARTOUCHE_2017</v>
          </cell>
          <cell r="D2091" t="str">
            <v>FR0012612646</v>
          </cell>
          <cell r="E2091" t="str">
            <v>France</v>
          </cell>
          <cell r="F2091" t="str">
            <v>53</v>
          </cell>
          <cell r="G2091" t="str">
            <v>Consumer Cyclicals</v>
          </cell>
        </row>
        <row r="2092">
          <cell r="C2092" t="str">
            <v>GRUPA AZOTY_2011</v>
          </cell>
          <cell r="D2092" t="str">
            <v>PLZATRM00012</v>
          </cell>
          <cell r="E2092" t="str">
            <v>Poland</v>
          </cell>
          <cell r="F2092" t="str">
            <v>51</v>
          </cell>
          <cell r="G2092" t="str">
            <v>Basic Materials</v>
          </cell>
        </row>
        <row r="2093">
          <cell r="C2093" t="str">
            <v>GRUPA AZOTY_2012</v>
          </cell>
          <cell r="D2093" t="str">
            <v>PLZATRM00012</v>
          </cell>
          <cell r="E2093" t="str">
            <v>Poland</v>
          </cell>
          <cell r="F2093" t="str">
            <v>51</v>
          </cell>
          <cell r="G2093" t="str">
            <v>Basic Materials</v>
          </cell>
        </row>
        <row r="2094">
          <cell r="C2094" t="str">
            <v>GRUPA AZOTY_2013</v>
          </cell>
          <cell r="D2094" t="str">
            <v>PLZATRM00012</v>
          </cell>
          <cell r="E2094" t="str">
            <v>Poland</v>
          </cell>
          <cell r="F2094" t="str">
            <v>51</v>
          </cell>
          <cell r="G2094" t="str">
            <v>Basic Materials</v>
          </cell>
        </row>
        <row r="2095">
          <cell r="C2095" t="str">
            <v>GRUPA AZOTY_2014</v>
          </cell>
          <cell r="D2095" t="str">
            <v>PLZATRM00012</v>
          </cell>
          <cell r="E2095" t="str">
            <v>Poland</v>
          </cell>
          <cell r="F2095" t="str">
            <v>51</v>
          </cell>
          <cell r="G2095" t="str">
            <v>Basic Materials</v>
          </cell>
        </row>
        <row r="2096">
          <cell r="C2096" t="str">
            <v>GRUPA AZOTY_2015</v>
          </cell>
          <cell r="D2096" t="str">
            <v>PLZATRM00012</v>
          </cell>
          <cell r="E2096" t="str">
            <v>Poland</v>
          </cell>
          <cell r="F2096" t="str">
            <v>51</v>
          </cell>
          <cell r="G2096" t="str">
            <v>Basic Materials</v>
          </cell>
        </row>
        <row r="2097">
          <cell r="C2097" t="str">
            <v>GRUPA AZOTY_2016</v>
          </cell>
          <cell r="D2097" t="str">
            <v>PLZATRM00012</v>
          </cell>
          <cell r="E2097" t="str">
            <v>Poland</v>
          </cell>
          <cell r="F2097" t="str">
            <v>51</v>
          </cell>
          <cell r="G2097" t="str">
            <v>Basic Materials</v>
          </cell>
        </row>
        <row r="2098">
          <cell r="C2098" t="str">
            <v>GRUPA AZOTY_2017</v>
          </cell>
          <cell r="D2098" t="str">
            <v>PLZATRM00012</v>
          </cell>
          <cell r="E2098" t="str">
            <v>Poland</v>
          </cell>
          <cell r="F2098" t="str">
            <v>51</v>
          </cell>
          <cell r="G2098" t="str">
            <v>Basic Materials</v>
          </cell>
        </row>
        <row r="2099">
          <cell r="C2099" t="str">
            <v>GRUPA KETY_2011</v>
          </cell>
          <cell r="D2099" t="str">
            <v>PLKETY000011</v>
          </cell>
          <cell r="E2099" t="str">
            <v>Poland</v>
          </cell>
          <cell r="F2099" t="str">
            <v>51</v>
          </cell>
          <cell r="G2099" t="str">
            <v>Basic Materials</v>
          </cell>
        </row>
        <row r="2100">
          <cell r="C2100" t="str">
            <v>GRUPA KETY_2012</v>
          </cell>
          <cell r="D2100" t="str">
            <v>PLKETY000011</v>
          </cell>
          <cell r="E2100" t="str">
            <v>Poland</v>
          </cell>
          <cell r="F2100" t="str">
            <v>51</v>
          </cell>
          <cell r="G2100" t="str">
            <v>Basic Materials</v>
          </cell>
        </row>
        <row r="2101">
          <cell r="C2101" t="str">
            <v>GRUPA KETY_2013</v>
          </cell>
          <cell r="D2101" t="str">
            <v>PLKETY000011</v>
          </cell>
          <cell r="E2101" t="str">
            <v>Poland</v>
          </cell>
          <cell r="F2101" t="str">
            <v>51</v>
          </cell>
          <cell r="G2101" t="str">
            <v>Basic Materials</v>
          </cell>
        </row>
        <row r="2102">
          <cell r="C2102" t="str">
            <v>GRUPA KETY_2014</v>
          </cell>
          <cell r="D2102" t="str">
            <v>PLKETY000011</v>
          </cell>
          <cell r="E2102" t="str">
            <v>Poland</v>
          </cell>
          <cell r="F2102" t="str">
            <v>51</v>
          </cell>
          <cell r="G2102" t="str">
            <v>Basic Materials</v>
          </cell>
        </row>
        <row r="2103">
          <cell r="C2103" t="str">
            <v>GRUPA KETY_2015</v>
          </cell>
          <cell r="D2103" t="str">
            <v>PLKETY000011</v>
          </cell>
          <cell r="E2103" t="str">
            <v>Poland</v>
          </cell>
          <cell r="F2103" t="str">
            <v>51</v>
          </cell>
          <cell r="G2103" t="str">
            <v>Basic Materials</v>
          </cell>
        </row>
        <row r="2104">
          <cell r="C2104" t="str">
            <v>GRUPA KETY_2016</v>
          </cell>
          <cell r="D2104" t="str">
            <v>PLKETY000011</v>
          </cell>
          <cell r="E2104" t="str">
            <v>Poland</v>
          </cell>
          <cell r="F2104" t="str">
            <v>51</v>
          </cell>
          <cell r="G2104" t="str">
            <v>Basic Materials</v>
          </cell>
        </row>
        <row r="2105">
          <cell r="C2105" t="str">
            <v>GRUPA KETY_2017</v>
          </cell>
          <cell r="D2105" t="str">
            <v>PLKETY000011</v>
          </cell>
          <cell r="E2105" t="str">
            <v>Poland</v>
          </cell>
          <cell r="F2105" t="str">
            <v>51</v>
          </cell>
          <cell r="G2105" t="str">
            <v>Basic Materials</v>
          </cell>
        </row>
        <row r="2106">
          <cell r="C2106" t="str">
            <v>GRUPA LOTOS_2011</v>
          </cell>
          <cell r="D2106" t="str">
            <v>PLLOTOS00025</v>
          </cell>
          <cell r="E2106" t="str">
            <v>Poland</v>
          </cell>
          <cell r="F2106" t="str">
            <v>50</v>
          </cell>
          <cell r="G2106" t="str">
            <v>Energy</v>
          </cell>
        </row>
        <row r="2107">
          <cell r="C2107" t="str">
            <v>GRUPA LOTOS_2012</v>
          </cell>
          <cell r="D2107" t="str">
            <v>PLLOTOS00025</v>
          </cell>
          <cell r="E2107" t="str">
            <v>Poland</v>
          </cell>
          <cell r="F2107" t="str">
            <v>50</v>
          </cell>
          <cell r="G2107" t="str">
            <v>Energy</v>
          </cell>
        </row>
        <row r="2108">
          <cell r="C2108" t="str">
            <v>GRUPA LOTOS_2013</v>
          </cell>
          <cell r="D2108" t="str">
            <v>PLLOTOS00025</v>
          </cell>
          <cell r="E2108" t="str">
            <v>Poland</v>
          </cell>
          <cell r="F2108" t="str">
            <v>50</v>
          </cell>
          <cell r="G2108" t="str">
            <v>Energy</v>
          </cell>
        </row>
        <row r="2109">
          <cell r="C2109" t="str">
            <v>GRUPA LOTOS_2014</v>
          </cell>
          <cell r="D2109" t="str">
            <v>PLLOTOS00025</v>
          </cell>
          <cell r="E2109" t="str">
            <v>Poland</v>
          </cell>
          <cell r="F2109" t="str">
            <v>50</v>
          </cell>
          <cell r="G2109" t="str">
            <v>Energy</v>
          </cell>
        </row>
        <row r="2110">
          <cell r="C2110" t="str">
            <v>GRUPA LOTOS_2015</v>
          </cell>
          <cell r="D2110" t="str">
            <v>PLLOTOS00025</v>
          </cell>
          <cell r="E2110" t="str">
            <v>Poland</v>
          </cell>
          <cell r="F2110" t="str">
            <v>50</v>
          </cell>
          <cell r="G2110" t="str">
            <v>Energy</v>
          </cell>
        </row>
        <row r="2111">
          <cell r="C2111" t="str">
            <v>GRUPA LOTOS_2016</v>
          </cell>
          <cell r="D2111" t="str">
            <v>PLLOTOS00025</v>
          </cell>
          <cell r="E2111" t="str">
            <v>Poland</v>
          </cell>
          <cell r="F2111" t="str">
            <v>50</v>
          </cell>
          <cell r="G2111" t="str">
            <v>Energy</v>
          </cell>
        </row>
        <row r="2112">
          <cell r="C2112" t="str">
            <v>GRUPA LOTOS_2017</v>
          </cell>
          <cell r="D2112" t="str">
            <v>PLLOTOS00025</v>
          </cell>
          <cell r="E2112" t="str">
            <v>Poland</v>
          </cell>
          <cell r="F2112" t="str">
            <v>50</v>
          </cell>
          <cell r="G2112" t="str">
            <v>Energy</v>
          </cell>
        </row>
        <row r="2113">
          <cell r="C2113" t="str">
            <v>GRUPA LOTOS_2018</v>
          </cell>
          <cell r="D2113" t="str">
            <v>PLLOTOS00025</v>
          </cell>
          <cell r="E2113" t="str">
            <v>Poland</v>
          </cell>
          <cell r="F2113" t="str">
            <v>50</v>
          </cell>
          <cell r="G2113" t="str">
            <v>Energy</v>
          </cell>
        </row>
        <row r="2114">
          <cell r="C2114" t="str">
            <v>H LUNDBECK_2011</v>
          </cell>
          <cell r="D2114" t="str">
            <v>DK0010287234</v>
          </cell>
          <cell r="E2114" t="str">
            <v>Denmark</v>
          </cell>
          <cell r="F2114" t="str">
            <v>56</v>
          </cell>
          <cell r="G2114" t="str">
            <v>Healthcare</v>
          </cell>
        </row>
        <row r="2115">
          <cell r="C2115" t="str">
            <v>H LUNDBECK_2012</v>
          </cell>
          <cell r="D2115" t="str">
            <v>DK0010287234</v>
          </cell>
          <cell r="E2115" t="str">
            <v>Denmark</v>
          </cell>
          <cell r="F2115" t="str">
            <v>56</v>
          </cell>
          <cell r="G2115" t="str">
            <v>Healthcare</v>
          </cell>
        </row>
        <row r="2116">
          <cell r="C2116" t="str">
            <v>H LUNDBECK_2013</v>
          </cell>
          <cell r="D2116" t="str">
            <v>DK0010287234</v>
          </cell>
          <cell r="E2116" t="str">
            <v>Denmark</v>
          </cell>
          <cell r="F2116" t="str">
            <v>56</v>
          </cell>
          <cell r="G2116" t="str">
            <v>Healthcare</v>
          </cell>
        </row>
        <row r="2117">
          <cell r="C2117" t="str">
            <v>H LUNDBECK_2014</v>
          </cell>
          <cell r="D2117" t="str">
            <v>DK0010287234</v>
          </cell>
          <cell r="E2117" t="str">
            <v>Denmark</v>
          </cell>
          <cell r="F2117" t="str">
            <v>56</v>
          </cell>
          <cell r="G2117" t="str">
            <v>Healthcare</v>
          </cell>
        </row>
        <row r="2118">
          <cell r="C2118" t="str">
            <v>H LUNDBECK_2015</v>
          </cell>
          <cell r="D2118" t="str">
            <v>DK0010287234</v>
          </cell>
          <cell r="E2118" t="str">
            <v>Denmark</v>
          </cell>
          <cell r="F2118" t="str">
            <v>56</v>
          </cell>
          <cell r="G2118" t="str">
            <v>Healthcare</v>
          </cell>
        </row>
        <row r="2119">
          <cell r="C2119" t="str">
            <v>H LUNDBECK_2016</v>
          </cell>
          <cell r="D2119" t="str">
            <v>DK0010287234</v>
          </cell>
          <cell r="E2119" t="str">
            <v>Denmark</v>
          </cell>
          <cell r="F2119" t="str">
            <v>56</v>
          </cell>
          <cell r="G2119" t="str">
            <v>Healthcare</v>
          </cell>
        </row>
        <row r="2120">
          <cell r="C2120" t="str">
            <v>H LUNDBECK_2017</v>
          </cell>
          <cell r="D2120" t="str">
            <v>DK0010287234</v>
          </cell>
          <cell r="E2120" t="str">
            <v>Denmark</v>
          </cell>
          <cell r="F2120" t="str">
            <v>56</v>
          </cell>
          <cell r="G2120" t="str">
            <v>Healthcare</v>
          </cell>
        </row>
        <row r="2121">
          <cell r="C2121" t="str">
            <v>H LUNDBECK_2018</v>
          </cell>
          <cell r="D2121" t="str">
            <v>DK0010287234</v>
          </cell>
          <cell r="E2121" t="str">
            <v>Denmark</v>
          </cell>
          <cell r="F2121" t="str">
            <v>56</v>
          </cell>
          <cell r="G2121" t="str">
            <v>Healthcare</v>
          </cell>
        </row>
        <row r="2122">
          <cell r="C2122" t="str">
            <v>H LUNDBECK_2019</v>
          </cell>
          <cell r="D2122" t="str">
            <v>DK0010287234</v>
          </cell>
          <cell r="E2122" t="str">
            <v>Denmark</v>
          </cell>
          <cell r="F2122" t="str">
            <v>56</v>
          </cell>
          <cell r="G2122" t="str">
            <v>Healthcare</v>
          </cell>
        </row>
        <row r="2123">
          <cell r="C2123" t="str">
            <v>HALCOR_2011</v>
          </cell>
          <cell r="D2123" t="str">
            <v>GRS281101006</v>
          </cell>
          <cell r="E2123" t="str">
            <v>Greece</v>
          </cell>
          <cell r="F2123">
            <v>0</v>
          </cell>
          <cell r="G2123">
            <v>0</v>
          </cell>
        </row>
        <row r="2124">
          <cell r="C2124" t="str">
            <v>HALCOR_2012</v>
          </cell>
          <cell r="D2124" t="str">
            <v>GRS281101006</v>
          </cell>
          <cell r="E2124" t="str">
            <v>Greece</v>
          </cell>
          <cell r="F2124">
            <v>0</v>
          </cell>
          <cell r="G2124">
            <v>0</v>
          </cell>
        </row>
        <row r="2125">
          <cell r="C2125" t="str">
            <v>HALCOR_2013</v>
          </cell>
          <cell r="D2125" t="str">
            <v>GRS281101006</v>
          </cell>
          <cell r="E2125" t="str">
            <v>Greece</v>
          </cell>
          <cell r="F2125">
            <v>0</v>
          </cell>
          <cell r="G2125">
            <v>0</v>
          </cell>
        </row>
        <row r="2126">
          <cell r="C2126" t="str">
            <v>HALCOR_2014</v>
          </cell>
          <cell r="D2126" t="str">
            <v>GRS281101006</v>
          </cell>
          <cell r="E2126" t="str">
            <v>Greece</v>
          </cell>
          <cell r="F2126">
            <v>0</v>
          </cell>
          <cell r="G2126">
            <v>0</v>
          </cell>
        </row>
        <row r="2127">
          <cell r="C2127" t="str">
            <v>HALCOR_2015</v>
          </cell>
          <cell r="D2127" t="str">
            <v>GRS281101006</v>
          </cell>
          <cell r="E2127" t="str">
            <v>Greece</v>
          </cell>
          <cell r="F2127">
            <v>0</v>
          </cell>
          <cell r="G2127">
            <v>0</v>
          </cell>
        </row>
        <row r="2128">
          <cell r="C2128" t="str">
            <v>HALCOR_2016</v>
          </cell>
          <cell r="D2128" t="str">
            <v>GRS281101006</v>
          </cell>
          <cell r="E2128" t="str">
            <v>Greece</v>
          </cell>
          <cell r="F2128">
            <v>0</v>
          </cell>
          <cell r="G2128">
            <v>0</v>
          </cell>
        </row>
        <row r="2129">
          <cell r="C2129" t="str">
            <v>HALCOR_2017</v>
          </cell>
          <cell r="D2129" t="str">
            <v>GRS281101006</v>
          </cell>
          <cell r="E2129" t="str">
            <v>Greece</v>
          </cell>
          <cell r="F2129">
            <v>0</v>
          </cell>
          <cell r="G2129">
            <v>0</v>
          </cell>
        </row>
        <row r="2130">
          <cell r="C2130" t="str">
            <v>HALCOR_2018</v>
          </cell>
          <cell r="D2130" t="str">
            <v>GRS281101006</v>
          </cell>
          <cell r="E2130" t="str">
            <v>Greece</v>
          </cell>
          <cell r="F2130">
            <v>0</v>
          </cell>
          <cell r="G2130">
            <v>0</v>
          </cell>
        </row>
        <row r="2131">
          <cell r="C2131" t="str">
            <v>HALCOR_2019</v>
          </cell>
          <cell r="D2131" t="str">
            <v>GRS281101006</v>
          </cell>
          <cell r="E2131" t="str">
            <v>Greece</v>
          </cell>
          <cell r="F2131">
            <v>0</v>
          </cell>
          <cell r="G2131">
            <v>0</v>
          </cell>
        </row>
        <row r="2132">
          <cell r="C2132" t="str">
            <v>HALFORDS GROUP_2011</v>
          </cell>
          <cell r="D2132" t="str">
            <v>GB00B012TP20</v>
          </cell>
          <cell r="E2132" t="str">
            <v>United Kingdom</v>
          </cell>
          <cell r="F2132" t="str">
            <v>53</v>
          </cell>
          <cell r="G2132" t="str">
            <v>Consumer Cyclicals</v>
          </cell>
        </row>
        <row r="2133">
          <cell r="C2133" t="str">
            <v>HALFORDS GROUP_2012</v>
          </cell>
          <cell r="D2133" t="str">
            <v>GB00B012TP20</v>
          </cell>
          <cell r="E2133" t="str">
            <v>United Kingdom</v>
          </cell>
          <cell r="F2133" t="str">
            <v>53</v>
          </cell>
          <cell r="G2133" t="str">
            <v>Consumer Cyclicals</v>
          </cell>
        </row>
        <row r="2134">
          <cell r="C2134" t="str">
            <v>HALFORDS GROUP_2013</v>
          </cell>
          <cell r="D2134" t="str">
            <v>GB00B012TP20</v>
          </cell>
          <cell r="E2134" t="str">
            <v>United Kingdom</v>
          </cell>
          <cell r="F2134" t="str">
            <v>53</v>
          </cell>
          <cell r="G2134" t="str">
            <v>Consumer Cyclicals</v>
          </cell>
        </row>
        <row r="2135">
          <cell r="C2135" t="str">
            <v>HALFORDS GROUP_2014</v>
          </cell>
          <cell r="D2135" t="str">
            <v>GB00B012TP20</v>
          </cell>
          <cell r="E2135" t="str">
            <v>United Kingdom</v>
          </cell>
          <cell r="F2135" t="str">
            <v>53</v>
          </cell>
          <cell r="G2135" t="str">
            <v>Consumer Cyclicals</v>
          </cell>
        </row>
        <row r="2136">
          <cell r="C2136" t="str">
            <v>HALFORDS GROUP_2015</v>
          </cell>
          <cell r="D2136" t="str">
            <v>GB00B012TP20</v>
          </cell>
          <cell r="E2136" t="str">
            <v>United Kingdom</v>
          </cell>
          <cell r="F2136" t="str">
            <v>53</v>
          </cell>
          <cell r="G2136" t="str">
            <v>Consumer Cyclicals</v>
          </cell>
        </row>
        <row r="2137">
          <cell r="C2137" t="str">
            <v>HALFORDS GROUP_2016</v>
          </cell>
          <cell r="D2137" t="str">
            <v>GB00B012TP20</v>
          </cell>
          <cell r="E2137" t="str">
            <v>United Kingdom</v>
          </cell>
          <cell r="F2137" t="str">
            <v>53</v>
          </cell>
          <cell r="G2137" t="str">
            <v>Consumer Cyclicals</v>
          </cell>
        </row>
        <row r="2138">
          <cell r="C2138" t="str">
            <v>HALFORDS GROUP_2017</v>
          </cell>
          <cell r="D2138" t="str">
            <v>GB00B012TP20</v>
          </cell>
          <cell r="E2138" t="str">
            <v>United Kingdom</v>
          </cell>
          <cell r="F2138" t="str">
            <v>53</v>
          </cell>
          <cell r="G2138" t="str">
            <v>Consumer Cyclicals</v>
          </cell>
        </row>
        <row r="2139">
          <cell r="C2139" t="str">
            <v>HALMA_2011</v>
          </cell>
          <cell r="D2139" t="str">
            <v>GB0004052071</v>
          </cell>
          <cell r="E2139" t="str">
            <v>United Kingdom</v>
          </cell>
          <cell r="F2139" t="str">
            <v>57</v>
          </cell>
          <cell r="G2139" t="str">
            <v>Technology</v>
          </cell>
        </row>
        <row r="2140">
          <cell r="C2140" t="str">
            <v>HALMA_2012</v>
          </cell>
          <cell r="D2140" t="str">
            <v>GB0004052071</v>
          </cell>
          <cell r="E2140" t="str">
            <v>United Kingdom</v>
          </cell>
          <cell r="F2140" t="str">
            <v>57</v>
          </cell>
          <cell r="G2140" t="str">
            <v>Technology</v>
          </cell>
        </row>
        <row r="2141">
          <cell r="C2141" t="str">
            <v>HALMA_2013</v>
          </cell>
          <cell r="D2141" t="str">
            <v>GB0004052071</v>
          </cell>
          <cell r="E2141" t="str">
            <v>United Kingdom</v>
          </cell>
          <cell r="F2141" t="str">
            <v>57</v>
          </cell>
          <cell r="G2141" t="str">
            <v>Technology</v>
          </cell>
        </row>
        <row r="2142">
          <cell r="C2142" t="str">
            <v>HALMA_2014</v>
          </cell>
          <cell r="D2142" t="str">
            <v>GB0004052071</v>
          </cell>
          <cell r="E2142" t="str">
            <v>United Kingdom</v>
          </cell>
          <cell r="F2142" t="str">
            <v>57</v>
          </cell>
          <cell r="G2142" t="str">
            <v>Technology</v>
          </cell>
        </row>
        <row r="2143">
          <cell r="C2143" t="str">
            <v>HALMA_2015</v>
          </cell>
          <cell r="D2143" t="str">
            <v>GB0004052071</v>
          </cell>
          <cell r="E2143" t="str">
            <v>United Kingdom</v>
          </cell>
          <cell r="F2143" t="str">
            <v>57</v>
          </cell>
          <cell r="G2143" t="str">
            <v>Technology</v>
          </cell>
        </row>
        <row r="2144">
          <cell r="C2144" t="str">
            <v>HALMA_2016</v>
          </cell>
          <cell r="D2144" t="str">
            <v>GB0004052071</v>
          </cell>
          <cell r="E2144" t="str">
            <v>United Kingdom</v>
          </cell>
          <cell r="F2144" t="str">
            <v>57</v>
          </cell>
          <cell r="G2144" t="str">
            <v>Technology</v>
          </cell>
        </row>
        <row r="2145">
          <cell r="C2145" t="str">
            <v>HALMA_2017</v>
          </cell>
          <cell r="D2145" t="str">
            <v>GB0004052071</v>
          </cell>
          <cell r="E2145" t="str">
            <v>United Kingdom</v>
          </cell>
          <cell r="F2145" t="str">
            <v>57</v>
          </cell>
          <cell r="G2145" t="str">
            <v>Technology</v>
          </cell>
        </row>
        <row r="2146">
          <cell r="C2146" t="str">
            <v>HAMMERSON_2011</v>
          </cell>
          <cell r="D2146" t="str">
            <v>GB0004065016</v>
          </cell>
          <cell r="E2146" t="str">
            <v>United Kingdom</v>
          </cell>
          <cell r="F2146">
            <v>0</v>
          </cell>
          <cell r="G2146">
            <v>0</v>
          </cell>
        </row>
        <row r="2147">
          <cell r="C2147" t="str">
            <v>HAMMERSON_2012</v>
          </cell>
          <cell r="D2147" t="str">
            <v>GB0004065016</v>
          </cell>
          <cell r="E2147" t="str">
            <v>United Kingdom</v>
          </cell>
          <cell r="F2147">
            <v>0</v>
          </cell>
          <cell r="G2147">
            <v>0</v>
          </cell>
        </row>
        <row r="2148">
          <cell r="C2148" t="str">
            <v>HAMMERSON_2013</v>
          </cell>
          <cell r="D2148" t="str">
            <v>GB0004065016</v>
          </cell>
          <cell r="E2148" t="str">
            <v>United Kingdom</v>
          </cell>
          <cell r="F2148">
            <v>0</v>
          </cell>
          <cell r="G2148">
            <v>0</v>
          </cell>
        </row>
        <row r="2149">
          <cell r="C2149" t="str">
            <v>HAMMERSON_2014</v>
          </cell>
          <cell r="D2149" t="str">
            <v>GB0004065016</v>
          </cell>
          <cell r="E2149" t="str">
            <v>United Kingdom</v>
          </cell>
          <cell r="F2149">
            <v>0</v>
          </cell>
          <cell r="G2149">
            <v>0</v>
          </cell>
        </row>
        <row r="2150">
          <cell r="C2150" t="str">
            <v>HAMMERSON_2015</v>
          </cell>
          <cell r="D2150" t="str">
            <v>GB0004065016</v>
          </cell>
          <cell r="E2150" t="str">
            <v>United Kingdom</v>
          </cell>
          <cell r="F2150">
            <v>0</v>
          </cell>
          <cell r="G2150">
            <v>0</v>
          </cell>
        </row>
        <row r="2151">
          <cell r="C2151" t="str">
            <v>HAMMERSON_2016</v>
          </cell>
          <cell r="D2151" t="str">
            <v>GB0004065016</v>
          </cell>
          <cell r="E2151" t="str">
            <v>United Kingdom</v>
          </cell>
          <cell r="F2151">
            <v>0</v>
          </cell>
          <cell r="G2151">
            <v>0</v>
          </cell>
        </row>
        <row r="2152">
          <cell r="C2152" t="str">
            <v>HAMMERSON_2017</v>
          </cell>
          <cell r="D2152" t="str">
            <v>GB0004065016</v>
          </cell>
          <cell r="E2152" t="str">
            <v>United Kingdom</v>
          </cell>
          <cell r="F2152">
            <v>0</v>
          </cell>
          <cell r="G2152">
            <v>0</v>
          </cell>
        </row>
        <row r="2153">
          <cell r="C2153" t="str">
            <v>HARBOES BRYGGERI B_2011</v>
          </cell>
          <cell r="D2153" t="str">
            <v>DK0060014751</v>
          </cell>
          <cell r="E2153" t="str">
            <v>Denmark</v>
          </cell>
          <cell r="F2153" t="str">
            <v>54</v>
          </cell>
          <cell r="G2153" t="str">
            <v>Consumer Non-Cyclicals</v>
          </cell>
        </row>
        <row r="2154">
          <cell r="C2154" t="str">
            <v>HARBOES BRYGGERI B_2012</v>
          </cell>
          <cell r="D2154" t="str">
            <v>DK0060014751</v>
          </cell>
          <cell r="E2154" t="str">
            <v>Denmark</v>
          </cell>
          <cell r="F2154" t="str">
            <v>54</v>
          </cell>
          <cell r="G2154" t="str">
            <v>Consumer Non-Cyclicals</v>
          </cell>
        </row>
        <row r="2155">
          <cell r="C2155" t="str">
            <v>HARBOES BRYGGERI B_2013</v>
          </cell>
          <cell r="D2155" t="str">
            <v>DK0060014751</v>
          </cell>
          <cell r="E2155" t="str">
            <v>Denmark</v>
          </cell>
          <cell r="F2155" t="str">
            <v>54</v>
          </cell>
          <cell r="G2155" t="str">
            <v>Consumer Non-Cyclicals</v>
          </cell>
        </row>
        <row r="2156">
          <cell r="C2156" t="str">
            <v>HARBOES BRYGGERI B_2014</v>
          </cell>
          <cell r="D2156" t="str">
            <v>DK0060014751</v>
          </cell>
          <cell r="E2156" t="str">
            <v>Denmark</v>
          </cell>
          <cell r="F2156" t="str">
            <v>54</v>
          </cell>
          <cell r="G2156" t="str">
            <v>Consumer Non-Cyclicals</v>
          </cell>
        </row>
        <row r="2157">
          <cell r="C2157" t="str">
            <v>HARBOES BRYGGERI B_2015</v>
          </cell>
          <cell r="D2157" t="str">
            <v>DK0060014751</v>
          </cell>
          <cell r="E2157" t="str">
            <v>Denmark</v>
          </cell>
          <cell r="F2157" t="str">
            <v>54</v>
          </cell>
          <cell r="G2157" t="str">
            <v>Consumer Non-Cyclicals</v>
          </cell>
        </row>
        <row r="2158">
          <cell r="C2158" t="str">
            <v>HARBOES BRYGGERI B_2016</v>
          </cell>
          <cell r="D2158" t="str">
            <v>DK0060014751</v>
          </cell>
          <cell r="E2158" t="str">
            <v>Denmark</v>
          </cell>
          <cell r="F2158" t="str">
            <v>54</v>
          </cell>
          <cell r="G2158" t="str">
            <v>Consumer Non-Cyclicals</v>
          </cell>
        </row>
        <row r="2159">
          <cell r="C2159" t="str">
            <v>HARBOES BRYGGERI B_2017</v>
          </cell>
          <cell r="D2159" t="str">
            <v>DK0060014751</v>
          </cell>
          <cell r="E2159" t="str">
            <v>Denmark</v>
          </cell>
          <cell r="F2159" t="str">
            <v>54</v>
          </cell>
          <cell r="G2159" t="str">
            <v>Consumer Non-Cyclicals</v>
          </cell>
        </row>
        <row r="2160">
          <cell r="C2160" t="str">
            <v>HARBOES BRYGGERI B_2018</v>
          </cell>
          <cell r="D2160" t="str">
            <v>DK0060014751</v>
          </cell>
          <cell r="E2160" t="str">
            <v>Denmark</v>
          </cell>
          <cell r="F2160" t="str">
            <v>54</v>
          </cell>
          <cell r="G2160" t="str">
            <v>Consumer Non-Cyclicals</v>
          </cell>
        </row>
        <row r="2161">
          <cell r="C2161" t="str">
            <v>HARBOES BRYGGERI B_2019</v>
          </cell>
          <cell r="D2161" t="str">
            <v>DK0060014751</v>
          </cell>
          <cell r="E2161" t="str">
            <v>Denmark</v>
          </cell>
          <cell r="F2161" t="str">
            <v>54</v>
          </cell>
          <cell r="G2161" t="str">
            <v>Consumer Non-Cyclicals</v>
          </cell>
        </row>
        <row r="2162">
          <cell r="C2162" t="str">
            <v>HARGREAVES SERVICES_2011</v>
          </cell>
          <cell r="D2162" t="str">
            <v>GB00B0MTC970</v>
          </cell>
          <cell r="E2162" t="str">
            <v>United Kingdom</v>
          </cell>
          <cell r="F2162" t="str">
            <v>52</v>
          </cell>
          <cell r="G2162" t="str">
            <v>Industrials</v>
          </cell>
        </row>
        <row r="2163">
          <cell r="C2163" t="str">
            <v>HARGREAVES SERVICES_2012</v>
          </cell>
          <cell r="D2163" t="str">
            <v>GB00B0MTC970</v>
          </cell>
          <cell r="E2163" t="str">
            <v>United Kingdom</v>
          </cell>
          <cell r="F2163" t="str">
            <v>52</v>
          </cell>
          <cell r="G2163" t="str">
            <v>Industrials</v>
          </cell>
        </row>
        <row r="2164">
          <cell r="C2164" t="str">
            <v>HARGREAVES SERVICES_2013</v>
          </cell>
          <cell r="D2164" t="str">
            <v>GB00B0MTC970</v>
          </cell>
          <cell r="E2164" t="str">
            <v>United Kingdom</v>
          </cell>
          <cell r="F2164" t="str">
            <v>52</v>
          </cell>
          <cell r="G2164" t="str">
            <v>Industrials</v>
          </cell>
        </row>
        <row r="2165">
          <cell r="C2165" t="str">
            <v>HARGREAVES SERVICES_2014</v>
          </cell>
          <cell r="D2165" t="str">
            <v>GB00B0MTC970</v>
          </cell>
          <cell r="E2165" t="str">
            <v>United Kingdom</v>
          </cell>
          <cell r="F2165" t="str">
            <v>52</v>
          </cell>
          <cell r="G2165" t="str">
            <v>Industrials</v>
          </cell>
        </row>
        <row r="2166">
          <cell r="C2166" t="str">
            <v>HARGREAVES SERVICES_2015</v>
          </cell>
          <cell r="D2166" t="str">
            <v>GB00B0MTC970</v>
          </cell>
          <cell r="E2166" t="str">
            <v>United Kingdom</v>
          </cell>
          <cell r="F2166" t="str">
            <v>52</v>
          </cell>
          <cell r="G2166" t="str">
            <v>Industrials</v>
          </cell>
        </row>
        <row r="2167">
          <cell r="C2167" t="str">
            <v>HARGREAVES SERVICES_2016</v>
          </cell>
          <cell r="D2167" t="str">
            <v>GB00B0MTC970</v>
          </cell>
          <cell r="E2167" t="str">
            <v>United Kingdom</v>
          </cell>
          <cell r="F2167" t="str">
            <v>52</v>
          </cell>
          <cell r="G2167" t="str">
            <v>Industrials</v>
          </cell>
        </row>
        <row r="2168">
          <cell r="C2168" t="str">
            <v>HARGREAVES SERVICES_2017</v>
          </cell>
          <cell r="D2168" t="str">
            <v>GB00B0MTC970</v>
          </cell>
          <cell r="E2168" t="str">
            <v>United Kingdom</v>
          </cell>
          <cell r="F2168" t="str">
            <v>52</v>
          </cell>
          <cell r="G2168" t="str">
            <v>Industrials</v>
          </cell>
        </row>
        <row r="2169">
          <cell r="C2169" t="str">
            <v>HARVEY NASH GROUP_2011</v>
          </cell>
          <cell r="D2169" t="str">
            <v>GB0006573546</v>
          </cell>
          <cell r="E2169" t="str">
            <v>United Kingdom</v>
          </cell>
          <cell r="F2169" t="str">
            <v>52</v>
          </cell>
          <cell r="G2169" t="str">
            <v>Industrials</v>
          </cell>
        </row>
        <row r="2170">
          <cell r="C2170" t="str">
            <v>HARVEY NASH GROUP_2012</v>
          </cell>
          <cell r="D2170" t="str">
            <v>GB0006573546</v>
          </cell>
          <cell r="E2170" t="str">
            <v>United Kingdom</v>
          </cell>
          <cell r="F2170" t="str">
            <v>52</v>
          </cell>
          <cell r="G2170" t="str">
            <v>Industrials</v>
          </cell>
        </row>
        <row r="2171">
          <cell r="C2171" t="str">
            <v>HARVEY NASH GROUP_2013</v>
          </cell>
          <cell r="D2171" t="str">
            <v>GB0006573546</v>
          </cell>
          <cell r="E2171" t="str">
            <v>United Kingdom</v>
          </cell>
          <cell r="F2171" t="str">
            <v>52</v>
          </cell>
          <cell r="G2171" t="str">
            <v>Industrials</v>
          </cell>
        </row>
        <row r="2172">
          <cell r="C2172" t="str">
            <v>HARVEY NASH GROUP_2014</v>
          </cell>
          <cell r="D2172" t="str">
            <v>GB0006573546</v>
          </cell>
          <cell r="E2172" t="str">
            <v>United Kingdom</v>
          </cell>
          <cell r="F2172" t="str">
            <v>52</v>
          </cell>
          <cell r="G2172" t="str">
            <v>Industrials</v>
          </cell>
        </row>
        <row r="2173">
          <cell r="C2173" t="str">
            <v>HARVEY NASH GROUP_2015</v>
          </cell>
          <cell r="D2173" t="str">
            <v>GB0006573546</v>
          </cell>
          <cell r="E2173" t="str">
            <v>United Kingdom</v>
          </cell>
          <cell r="F2173" t="str">
            <v>52</v>
          </cell>
          <cell r="G2173" t="str">
            <v>Industrials</v>
          </cell>
        </row>
        <row r="2174">
          <cell r="C2174" t="str">
            <v>HARVEY NASH GROUP_2016</v>
          </cell>
          <cell r="D2174" t="str">
            <v>GB0006573546</v>
          </cell>
          <cell r="E2174" t="str">
            <v>United Kingdom</v>
          </cell>
          <cell r="F2174" t="str">
            <v>52</v>
          </cell>
          <cell r="G2174" t="str">
            <v>Industrials</v>
          </cell>
        </row>
        <row r="2175">
          <cell r="C2175" t="str">
            <v>HARVEY NASH GROUP_2017</v>
          </cell>
          <cell r="D2175" t="str">
            <v>GB0006573546</v>
          </cell>
          <cell r="E2175" t="str">
            <v>United Kingdom</v>
          </cell>
          <cell r="F2175" t="str">
            <v>52</v>
          </cell>
          <cell r="G2175" t="str">
            <v>Industrials</v>
          </cell>
        </row>
        <row r="2176">
          <cell r="C2176" t="str">
            <v>HAYS_2011</v>
          </cell>
          <cell r="D2176" t="str">
            <v>GB0004161021</v>
          </cell>
          <cell r="E2176" t="str">
            <v>United Kingdom</v>
          </cell>
          <cell r="F2176" t="str">
            <v>52</v>
          </cell>
          <cell r="G2176" t="str">
            <v>Industrials</v>
          </cell>
        </row>
        <row r="2177">
          <cell r="C2177" t="str">
            <v>HAYS_2012</v>
          </cell>
          <cell r="D2177" t="str">
            <v>GB0004161021</v>
          </cell>
          <cell r="E2177" t="str">
            <v>United Kingdom</v>
          </cell>
          <cell r="F2177" t="str">
            <v>52</v>
          </cell>
          <cell r="G2177" t="str">
            <v>Industrials</v>
          </cell>
        </row>
        <row r="2178">
          <cell r="C2178" t="str">
            <v>HAYS_2013</v>
          </cell>
          <cell r="D2178" t="str">
            <v>GB0004161021</v>
          </cell>
          <cell r="E2178" t="str">
            <v>United Kingdom</v>
          </cell>
          <cell r="F2178" t="str">
            <v>52</v>
          </cell>
          <cell r="G2178" t="str">
            <v>Industrials</v>
          </cell>
        </row>
        <row r="2179">
          <cell r="C2179" t="str">
            <v>HAYS_2014</v>
          </cell>
          <cell r="D2179" t="str">
            <v>GB0004161021</v>
          </cell>
          <cell r="E2179" t="str">
            <v>United Kingdom</v>
          </cell>
          <cell r="F2179" t="str">
            <v>52</v>
          </cell>
          <cell r="G2179" t="str">
            <v>Industrials</v>
          </cell>
        </row>
        <row r="2180">
          <cell r="C2180" t="str">
            <v>HAYS_2015</v>
          </cell>
          <cell r="D2180" t="str">
            <v>GB0004161021</v>
          </cell>
          <cell r="E2180" t="str">
            <v>United Kingdom</v>
          </cell>
          <cell r="F2180" t="str">
            <v>52</v>
          </cell>
          <cell r="G2180" t="str">
            <v>Industrials</v>
          </cell>
        </row>
        <row r="2181">
          <cell r="C2181" t="str">
            <v>HAYS_2016</v>
          </cell>
          <cell r="D2181" t="str">
            <v>GB0004161021</v>
          </cell>
          <cell r="E2181" t="str">
            <v>United Kingdom</v>
          </cell>
          <cell r="F2181" t="str">
            <v>52</v>
          </cell>
          <cell r="G2181" t="str">
            <v>Industrials</v>
          </cell>
        </row>
        <row r="2182">
          <cell r="C2182" t="str">
            <v>HAYS_2017</v>
          </cell>
          <cell r="D2182" t="str">
            <v>GB0004161021</v>
          </cell>
          <cell r="E2182" t="str">
            <v>United Kingdom</v>
          </cell>
          <cell r="F2182" t="str">
            <v>52</v>
          </cell>
          <cell r="G2182" t="str">
            <v>Industrials</v>
          </cell>
        </row>
        <row r="2183">
          <cell r="C2183" t="str">
            <v>HEIDELB.DRUCKMASCHINEN_2011</v>
          </cell>
          <cell r="D2183" t="str">
            <v>DE0007314007</v>
          </cell>
          <cell r="E2183" t="str">
            <v>Germany</v>
          </cell>
          <cell r="F2183" t="str">
            <v>52</v>
          </cell>
          <cell r="G2183" t="str">
            <v>Industrials</v>
          </cell>
        </row>
        <row r="2184">
          <cell r="C2184" t="str">
            <v>HEIDELB.DRUCKMASCHINEN_2012</v>
          </cell>
          <cell r="D2184" t="str">
            <v>DE0007314007</v>
          </cell>
          <cell r="E2184" t="str">
            <v>Germany</v>
          </cell>
          <cell r="F2184" t="str">
            <v>52</v>
          </cell>
          <cell r="G2184" t="str">
            <v>Industrials</v>
          </cell>
        </row>
        <row r="2185">
          <cell r="C2185" t="str">
            <v>HEIDELB.DRUCKMASCHINEN_2013</v>
          </cell>
          <cell r="D2185" t="str">
            <v>DE0007314007</v>
          </cell>
          <cell r="E2185" t="str">
            <v>Germany</v>
          </cell>
          <cell r="F2185" t="str">
            <v>52</v>
          </cell>
          <cell r="G2185" t="str">
            <v>Industrials</v>
          </cell>
        </row>
        <row r="2186">
          <cell r="C2186" t="str">
            <v>HEIDELB.DRUCKMASCHINEN_2014</v>
          </cell>
          <cell r="D2186" t="str">
            <v>DE0007314007</v>
          </cell>
          <cell r="E2186" t="str">
            <v>Germany</v>
          </cell>
          <cell r="F2186" t="str">
            <v>52</v>
          </cell>
          <cell r="G2186" t="str">
            <v>Industrials</v>
          </cell>
        </row>
        <row r="2187">
          <cell r="C2187" t="str">
            <v>HEIDELB.DRUCKMASCHINEN_2015</v>
          </cell>
          <cell r="D2187" t="str">
            <v>DE0007314007</v>
          </cell>
          <cell r="E2187" t="str">
            <v>Germany</v>
          </cell>
          <cell r="F2187" t="str">
            <v>52</v>
          </cell>
          <cell r="G2187" t="str">
            <v>Industrials</v>
          </cell>
        </row>
        <row r="2188">
          <cell r="C2188" t="str">
            <v>HEIDELB.DRUCKMASCHINEN_2016</v>
          </cell>
          <cell r="D2188" t="str">
            <v>DE0007314007</v>
          </cell>
          <cell r="E2188" t="str">
            <v>Germany</v>
          </cell>
          <cell r="F2188" t="str">
            <v>52</v>
          </cell>
          <cell r="G2188" t="str">
            <v>Industrials</v>
          </cell>
        </row>
        <row r="2189">
          <cell r="C2189" t="str">
            <v>HEIDELB.DRUCKMASCHINEN_2017</v>
          </cell>
          <cell r="D2189" t="str">
            <v>DE0007314007</v>
          </cell>
          <cell r="E2189" t="str">
            <v>Germany</v>
          </cell>
          <cell r="F2189" t="str">
            <v>52</v>
          </cell>
          <cell r="G2189" t="str">
            <v>Industrials</v>
          </cell>
        </row>
        <row r="2190">
          <cell r="C2190" t="str">
            <v>HEINEKEN HOLDING_2011</v>
          </cell>
          <cell r="D2190" t="str">
            <v>NL0000008977</v>
          </cell>
          <cell r="E2190" t="str">
            <v>Netherlands</v>
          </cell>
          <cell r="F2190" t="str">
            <v>54</v>
          </cell>
          <cell r="G2190" t="str">
            <v>Consumer Non-Cyclicals</v>
          </cell>
        </row>
        <row r="2191">
          <cell r="C2191" t="str">
            <v>HEINEKEN HOLDING_2012</v>
          </cell>
          <cell r="D2191" t="str">
            <v>NL0000008977</v>
          </cell>
          <cell r="E2191" t="str">
            <v>Netherlands</v>
          </cell>
          <cell r="F2191" t="str">
            <v>54</v>
          </cell>
          <cell r="G2191" t="str">
            <v>Consumer Non-Cyclicals</v>
          </cell>
        </row>
        <row r="2192">
          <cell r="C2192" t="str">
            <v>HEINEKEN HOLDING_2013</v>
          </cell>
          <cell r="D2192" t="str">
            <v>NL0000008977</v>
          </cell>
          <cell r="E2192" t="str">
            <v>Netherlands</v>
          </cell>
          <cell r="F2192" t="str">
            <v>54</v>
          </cell>
          <cell r="G2192" t="str">
            <v>Consumer Non-Cyclicals</v>
          </cell>
        </row>
        <row r="2193">
          <cell r="C2193" t="str">
            <v>HEINEKEN HOLDING_2014</v>
          </cell>
          <cell r="D2193" t="str">
            <v>NL0000008977</v>
          </cell>
          <cell r="E2193" t="str">
            <v>Netherlands</v>
          </cell>
          <cell r="F2193" t="str">
            <v>54</v>
          </cell>
          <cell r="G2193" t="str">
            <v>Consumer Non-Cyclicals</v>
          </cell>
        </row>
        <row r="2194">
          <cell r="C2194" t="str">
            <v>HEINEKEN HOLDING_2015</v>
          </cell>
          <cell r="D2194" t="str">
            <v>NL0000008977</v>
          </cell>
          <cell r="E2194" t="str">
            <v>Netherlands</v>
          </cell>
          <cell r="F2194" t="str">
            <v>54</v>
          </cell>
          <cell r="G2194" t="str">
            <v>Consumer Non-Cyclicals</v>
          </cell>
        </row>
        <row r="2195">
          <cell r="C2195" t="str">
            <v>HEINEKEN HOLDING_2016</v>
          </cell>
          <cell r="D2195" t="str">
            <v>NL0000008977</v>
          </cell>
          <cell r="E2195" t="str">
            <v>Netherlands</v>
          </cell>
          <cell r="F2195" t="str">
            <v>54</v>
          </cell>
          <cell r="G2195" t="str">
            <v>Consumer Non-Cyclicals</v>
          </cell>
        </row>
        <row r="2196">
          <cell r="C2196" t="str">
            <v>HEINEKEN HOLDING_2017</v>
          </cell>
          <cell r="D2196" t="str">
            <v>NL0000008977</v>
          </cell>
          <cell r="E2196" t="str">
            <v>Netherlands</v>
          </cell>
          <cell r="F2196" t="str">
            <v>54</v>
          </cell>
          <cell r="G2196" t="str">
            <v>Consumer Non-Cyclicals</v>
          </cell>
        </row>
        <row r="2197">
          <cell r="C2197" t="str">
            <v>HEINEKEN_2011</v>
          </cell>
          <cell r="D2197" t="str">
            <v>NL0000009165</v>
          </cell>
          <cell r="E2197" t="str">
            <v>Netherlands</v>
          </cell>
          <cell r="F2197" t="str">
            <v>54</v>
          </cell>
          <cell r="G2197" t="str">
            <v>Consumer Non-Cyclicals</v>
          </cell>
        </row>
        <row r="2198">
          <cell r="C2198" t="str">
            <v>HEINEKEN_2012</v>
          </cell>
          <cell r="D2198" t="str">
            <v>NL0000009165</v>
          </cell>
          <cell r="E2198" t="str">
            <v>Netherlands</v>
          </cell>
          <cell r="F2198" t="str">
            <v>54</v>
          </cell>
          <cell r="G2198" t="str">
            <v>Consumer Non-Cyclicals</v>
          </cell>
        </row>
        <row r="2199">
          <cell r="C2199" t="str">
            <v>HEINEKEN_2013</v>
          </cell>
          <cell r="D2199" t="str">
            <v>NL0000009165</v>
          </cell>
          <cell r="E2199" t="str">
            <v>Netherlands</v>
          </cell>
          <cell r="F2199" t="str">
            <v>54</v>
          </cell>
          <cell r="G2199" t="str">
            <v>Consumer Non-Cyclicals</v>
          </cell>
        </row>
        <row r="2200">
          <cell r="C2200" t="str">
            <v>HEINEKEN_2014</v>
          </cell>
          <cell r="D2200" t="str">
            <v>NL0000009165</v>
          </cell>
          <cell r="E2200" t="str">
            <v>Netherlands</v>
          </cell>
          <cell r="F2200" t="str">
            <v>54</v>
          </cell>
          <cell r="G2200" t="str">
            <v>Consumer Non-Cyclicals</v>
          </cell>
        </row>
        <row r="2201">
          <cell r="C2201" t="str">
            <v>HEINEKEN_2015</v>
          </cell>
          <cell r="D2201" t="str">
            <v>NL0000009165</v>
          </cell>
          <cell r="E2201" t="str">
            <v>Netherlands</v>
          </cell>
          <cell r="F2201" t="str">
            <v>54</v>
          </cell>
          <cell r="G2201" t="str">
            <v>Consumer Non-Cyclicals</v>
          </cell>
        </row>
        <row r="2202">
          <cell r="C2202" t="str">
            <v>HEINEKEN_2016</v>
          </cell>
          <cell r="D2202" t="str">
            <v>NL0000009165</v>
          </cell>
          <cell r="E2202" t="str">
            <v>Netherlands</v>
          </cell>
          <cell r="F2202" t="str">
            <v>54</v>
          </cell>
          <cell r="G2202" t="str">
            <v>Consumer Non-Cyclicals</v>
          </cell>
        </row>
        <row r="2203">
          <cell r="C2203" t="str">
            <v>HEINEKEN_2017</v>
          </cell>
          <cell r="D2203" t="str">
            <v>NL0000009165</v>
          </cell>
          <cell r="E2203" t="str">
            <v>Netherlands</v>
          </cell>
          <cell r="F2203" t="str">
            <v>54</v>
          </cell>
          <cell r="G2203" t="str">
            <v>Consumer Non-Cyclicals</v>
          </cell>
        </row>
        <row r="2204">
          <cell r="C2204" t="str">
            <v>HELLENIC PETROLEUM_2011</v>
          </cell>
          <cell r="D2204" t="str">
            <v>GRS298343005</v>
          </cell>
          <cell r="E2204" t="str">
            <v>Greece</v>
          </cell>
          <cell r="F2204" t="str">
            <v>50</v>
          </cell>
          <cell r="G2204" t="str">
            <v>Energy</v>
          </cell>
        </row>
        <row r="2205">
          <cell r="C2205" t="str">
            <v>HELLENIC PETROLEUM_2012</v>
          </cell>
          <cell r="D2205" t="str">
            <v>GRS298343005</v>
          </cell>
          <cell r="E2205" t="str">
            <v>Greece</v>
          </cell>
          <cell r="F2205" t="str">
            <v>50</v>
          </cell>
          <cell r="G2205" t="str">
            <v>Energy</v>
          </cell>
        </row>
        <row r="2206">
          <cell r="C2206" t="str">
            <v>HELLENIC PETROLEUM_2013</v>
          </cell>
          <cell r="D2206" t="str">
            <v>GRS298343005</v>
          </cell>
          <cell r="E2206" t="str">
            <v>Greece</v>
          </cell>
          <cell r="F2206" t="str">
            <v>50</v>
          </cell>
          <cell r="G2206" t="str">
            <v>Energy</v>
          </cell>
        </row>
        <row r="2207">
          <cell r="C2207" t="str">
            <v>HELLENIC PETROLEUM_2014</v>
          </cell>
          <cell r="D2207" t="str">
            <v>GRS298343005</v>
          </cell>
          <cell r="E2207" t="str">
            <v>Greece</v>
          </cell>
          <cell r="F2207" t="str">
            <v>50</v>
          </cell>
          <cell r="G2207" t="str">
            <v>Energy</v>
          </cell>
        </row>
        <row r="2208">
          <cell r="C2208" t="str">
            <v>HELLENIC PETROLEUM_2015</v>
          </cell>
          <cell r="D2208" t="str">
            <v>GRS298343005</v>
          </cell>
          <cell r="E2208" t="str">
            <v>Greece</v>
          </cell>
          <cell r="F2208" t="str">
            <v>50</v>
          </cell>
          <cell r="G2208" t="str">
            <v>Energy</v>
          </cell>
        </row>
        <row r="2209">
          <cell r="C2209" t="str">
            <v>HELLENIC PETROLEUM_2016</v>
          </cell>
          <cell r="D2209" t="str">
            <v>GRS298343005</v>
          </cell>
          <cell r="E2209" t="str">
            <v>Greece</v>
          </cell>
          <cell r="F2209" t="str">
            <v>50</v>
          </cell>
          <cell r="G2209" t="str">
            <v>Energy</v>
          </cell>
        </row>
        <row r="2210">
          <cell r="C2210" t="str">
            <v>HELLENIC PETROLEUM_2017</v>
          </cell>
          <cell r="D2210" t="str">
            <v>GRS298343005</v>
          </cell>
          <cell r="E2210" t="str">
            <v>Greece</v>
          </cell>
          <cell r="F2210" t="str">
            <v>50</v>
          </cell>
          <cell r="G2210" t="str">
            <v>Energy</v>
          </cell>
        </row>
        <row r="2211">
          <cell r="C2211" t="str">
            <v>HELLENIC TELECOM.ORG._2011</v>
          </cell>
          <cell r="D2211" t="str">
            <v>GRS260333000</v>
          </cell>
          <cell r="E2211" t="str">
            <v>Greece</v>
          </cell>
          <cell r="F2211" t="str">
            <v>57</v>
          </cell>
          <cell r="G2211" t="str">
            <v>Technology</v>
          </cell>
        </row>
        <row r="2212">
          <cell r="C2212" t="str">
            <v>HELLENIC TELECOM.ORG._2012</v>
          </cell>
          <cell r="D2212" t="str">
            <v>GRS260333000</v>
          </cell>
          <cell r="E2212" t="str">
            <v>Greece</v>
          </cell>
          <cell r="F2212" t="str">
            <v>57</v>
          </cell>
          <cell r="G2212" t="str">
            <v>Technology</v>
          </cell>
        </row>
        <row r="2213">
          <cell r="C2213" t="str">
            <v>HELLENIC TELECOM.ORG._2013</v>
          </cell>
          <cell r="D2213" t="str">
            <v>GRS260333000</v>
          </cell>
          <cell r="E2213" t="str">
            <v>Greece</v>
          </cell>
          <cell r="F2213" t="str">
            <v>57</v>
          </cell>
          <cell r="G2213" t="str">
            <v>Technology</v>
          </cell>
        </row>
        <row r="2214">
          <cell r="C2214" t="str">
            <v>HELLENIC TELECOM.ORG._2014</v>
          </cell>
          <cell r="D2214" t="str">
            <v>GRS260333000</v>
          </cell>
          <cell r="E2214" t="str">
            <v>Greece</v>
          </cell>
          <cell r="F2214" t="str">
            <v>57</v>
          </cell>
          <cell r="G2214" t="str">
            <v>Technology</v>
          </cell>
        </row>
        <row r="2215">
          <cell r="C2215" t="str">
            <v>HELLENIC TELECOM.ORG._2015</v>
          </cell>
          <cell r="D2215" t="str">
            <v>GRS260333000</v>
          </cell>
          <cell r="E2215" t="str">
            <v>Greece</v>
          </cell>
          <cell r="F2215" t="str">
            <v>57</v>
          </cell>
          <cell r="G2215" t="str">
            <v>Technology</v>
          </cell>
        </row>
        <row r="2216">
          <cell r="C2216" t="str">
            <v>HELLENIC TELECOM.ORG._2016</v>
          </cell>
          <cell r="D2216" t="str">
            <v>GRS260333000</v>
          </cell>
          <cell r="E2216" t="str">
            <v>Greece</v>
          </cell>
          <cell r="F2216" t="str">
            <v>57</v>
          </cell>
          <cell r="G2216" t="str">
            <v>Technology</v>
          </cell>
        </row>
        <row r="2217">
          <cell r="C2217" t="str">
            <v>HENKEL PREFERENCE_2011</v>
          </cell>
          <cell r="D2217" t="str">
            <v>DE0006048432</v>
          </cell>
          <cell r="E2217" t="str">
            <v>Germany</v>
          </cell>
          <cell r="F2217" t="str">
            <v>51</v>
          </cell>
          <cell r="G2217" t="str">
            <v>Basic Materials</v>
          </cell>
        </row>
        <row r="2218">
          <cell r="C2218" t="str">
            <v>HENKEL PREFERENCE_2012</v>
          </cell>
          <cell r="D2218" t="str">
            <v>DE0006048432</v>
          </cell>
          <cell r="E2218" t="str">
            <v>Germany</v>
          </cell>
          <cell r="F2218" t="str">
            <v>51</v>
          </cell>
          <cell r="G2218" t="str">
            <v>Basic Materials</v>
          </cell>
        </row>
        <row r="2219">
          <cell r="C2219" t="str">
            <v>HENKEL PREFERENCE_2013</v>
          </cell>
          <cell r="D2219" t="str">
            <v>DE0006048432</v>
          </cell>
          <cell r="E2219" t="str">
            <v>Germany</v>
          </cell>
          <cell r="F2219" t="str">
            <v>51</v>
          </cell>
          <cell r="G2219" t="str">
            <v>Basic Materials</v>
          </cell>
        </row>
        <row r="2220">
          <cell r="C2220" t="str">
            <v>HENKEL PREFERENCE_2014</v>
          </cell>
          <cell r="D2220" t="str">
            <v>DE0006048432</v>
          </cell>
          <cell r="E2220" t="str">
            <v>Germany</v>
          </cell>
          <cell r="F2220" t="str">
            <v>51</v>
          </cell>
          <cell r="G2220" t="str">
            <v>Basic Materials</v>
          </cell>
        </row>
        <row r="2221">
          <cell r="C2221" t="str">
            <v>HENKEL PREFERENCE_2015</v>
          </cell>
          <cell r="D2221" t="str">
            <v>DE0006048432</v>
          </cell>
          <cell r="E2221" t="str">
            <v>Germany</v>
          </cell>
          <cell r="F2221" t="str">
            <v>51</v>
          </cell>
          <cell r="G2221" t="str">
            <v>Basic Materials</v>
          </cell>
        </row>
        <row r="2222">
          <cell r="C2222" t="str">
            <v>HENKEL PREFERENCE_2016</v>
          </cell>
          <cell r="D2222" t="str">
            <v>DE0006048432</v>
          </cell>
          <cell r="E2222" t="str">
            <v>Germany</v>
          </cell>
          <cell r="F2222" t="str">
            <v>51</v>
          </cell>
          <cell r="G2222" t="str">
            <v>Basic Materials</v>
          </cell>
        </row>
        <row r="2223">
          <cell r="C2223" t="str">
            <v>HENKEL PREFERENCE_2017</v>
          </cell>
          <cell r="D2223" t="str">
            <v>DE0006048432</v>
          </cell>
          <cell r="E2223" t="str">
            <v>Germany</v>
          </cell>
          <cell r="F2223" t="str">
            <v>51</v>
          </cell>
          <cell r="G2223" t="str">
            <v>Basic Materials</v>
          </cell>
        </row>
        <row r="2224">
          <cell r="C2224" t="str">
            <v>HERA_2011</v>
          </cell>
          <cell r="D2224" t="str">
            <v>IT0001250932</v>
          </cell>
          <cell r="E2224" t="str">
            <v>Italy</v>
          </cell>
          <cell r="F2224" t="str">
            <v>59</v>
          </cell>
          <cell r="G2224" t="str">
            <v>Utilities</v>
          </cell>
        </row>
        <row r="2225">
          <cell r="C2225" t="str">
            <v>HERA_2012</v>
          </cell>
          <cell r="D2225" t="str">
            <v>IT0001250932</v>
          </cell>
          <cell r="E2225" t="str">
            <v>Italy</v>
          </cell>
          <cell r="F2225" t="str">
            <v>59</v>
          </cell>
          <cell r="G2225" t="str">
            <v>Utilities</v>
          </cell>
        </row>
        <row r="2226">
          <cell r="C2226" t="str">
            <v>HERA_2013</v>
          </cell>
          <cell r="D2226" t="str">
            <v>IT0001250932</v>
          </cell>
          <cell r="E2226" t="str">
            <v>Italy</v>
          </cell>
          <cell r="F2226" t="str">
            <v>59</v>
          </cell>
          <cell r="G2226" t="str">
            <v>Utilities</v>
          </cell>
        </row>
        <row r="2227">
          <cell r="C2227" t="str">
            <v>HERA_2014</v>
          </cell>
          <cell r="D2227" t="str">
            <v>IT0001250932</v>
          </cell>
          <cell r="E2227" t="str">
            <v>Italy</v>
          </cell>
          <cell r="F2227" t="str">
            <v>59</v>
          </cell>
          <cell r="G2227" t="str">
            <v>Utilities</v>
          </cell>
        </row>
        <row r="2228">
          <cell r="C2228" t="str">
            <v>HERA_2015</v>
          </cell>
          <cell r="D2228" t="str">
            <v>IT0001250932</v>
          </cell>
          <cell r="E2228" t="str">
            <v>Italy</v>
          </cell>
          <cell r="F2228" t="str">
            <v>59</v>
          </cell>
          <cell r="G2228" t="str">
            <v>Utilities</v>
          </cell>
        </row>
        <row r="2229">
          <cell r="C2229" t="str">
            <v>HERA_2016</v>
          </cell>
          <cell r="D2229" t="str">
            <v>IT0001250932</v>
          </cell>
          <cell r="E2229" t="str">
            <v>Italy</v>
          </cell>
          <cell r="F2229" t="str">
            <v>59</v>
          </cell>
          <cell r="G2229" t="str">
            <v>Utilities</v>
          </cell>
        </row>
        <row r="2230">
          <cell r="C2230" t="str">
            <v>HERA_2017</v>
          </cell>
          <cell r="D2230" t="str">
            <v>IT0001250932</v>
          </cell>
          <cell r="E2230" t="str">
            <v>Italy</v>
          </cell>
          <cell r="F2230" t="str">
            <v>59</v>
          </cell>
          <cell r="G2230" t="str">
            <v>Utilities</v>
          </cell>
        </row>
        <row r="2231">
          <cell r="C2231" t="str">
            <v>HERA_2018</v>
          </cell>
          <cell r="D2231" t="str">
            <v>IT0001250932</v>
          </cell>
          <cell r="E2231" t="str">
            <v>Italy</v>
          </cell>
          <cell r="F2231" t="str">
            <v>59</v>
          </cell>
          <cell r="G2231" t="str">
            <v>Utilities</v>
          </cell>
        </row>
        <row r="2232">
          <cell r="C2232" t="str">
            <v>HERA_2019</v>
          </cell>
          <cell r="D2232" t="str">
            <v>IT0001250932</v>
          </cell>
          <cell r="E2232" t="str">
            <v>Italy</v>
          </cell>
          <cell r="F2232" t="str">
            <v>59</v>
          </cell>
          <cell r="G2232" t="str">
            <v>Utilities</v>
          </cell>
        </row>
        <row r="2233">
          <cell r="C2233" t="str">
            <v>HIGHLIGHT COMMS._2011</v>
          </cell>
          <cell r="D2233" t="str">
            <v>CH0006539198</v>
          </cell>
          <cell r="E2233" t="str">
            <v>Germany</v>
          </cell>
          <cell r="F2233" t="str">
            <v>53</v>
          </cell>
          <cell r="G2233" t="str">
            <v>Consumer Cyclicals</v>
          </cell>
        </row>
        <row r="2234">
          <cell r="C2234" t="str">
            <v>HIGHLIGHT COMMS._2012</v>
          </cell>
          <cell r="D2234" t="str">
            <v>CH0006539198</v>
          </cell>
          <cell r="E2234" t="str">
            <v>Germany</v>
          </cell>
          <cell r="F2234" t="str">
            <v>53</v>
          </cell>
          <cell r="G2234" t="str">
            <v>Consumer Cyclicals</v>
          </cell>
        </row>
        <row r="2235">
          <cell r="C2235" t="str">
            <v>HIGHLIGHT COMMS._2013</v>
          </cell>
          <cell r="D2235" t="str">
            <v>CH0006539198</v>
          </cell>
          <cell r="E2235" t="str">
            <v>Germany</v>
          </cell>
          <cell r="F2235" t="str">
            <v>53</v>
          </cell>
          <cell r="G2235" t="str">
            <v>Consumer Cyclicals</v>
          </cell>
        </row>
        <row r="2236">
          <cell r="C2236" t="str">
            <v>HIGHLIGHT COMMS._2014</v>
          </cell>
          <cell r="D2236" t="str">
            <v>CH0006539198</v>
          </cell>
          <cell r="E2236" t="str">
            <v>Germany</v>
          </cell>
          <cell r="F2236" t="str">
            <v>53</v>
          </cell>
          <cell r="G2236" t="str">
            <v>Consumer Cyclicals</v>
          </cell>
        </row>
        <row r="2237">
          <cell r="C2237" t="str">
            <v>HIGHLIGHT COMMS._2015</v>
          </cell>
          <cell r="D2237" t="str">
            <v>CH0006539198</v>
          </cell>
          <cell r="E2237" t="str">
            <v>Germany</v>
          </cell>
          <cell r="F2237" t="str">
            <v>53</v>
          </cell>
          <cell r="G2237" t="str">
            <v>Consumer Cyclicals</v>
          </cell>
        </row>
        <row r="2238">
          <cell r="C2238" t="str">
            <v>HIGHLIGHT COMMS._2016</v>
          </cell>
          <cell r="D2238" t="str">
            <v>CH0006539198</v>
          </cell>
          <cell r="E2238" t="str">
            <v>Germany</v>
          </cell>
          <cell r="F2238" t="str">
            <v>53</v>
          </cell>
          <cell r="G2238" t="str">
            <v>Consumer Cyclicals</v>
          </cell>
        </row>
        <row r="2239">
          <cell r="C2239" t="str">
            <v>HIGHLIGHT COMMS._2017</v>
          </cell>
          <cell r="D2239" t="str">
            <v>CH0006539198</v>
          </cell>
          <cell r="E2239" t="str">
            <v>Germany</v>
          </cell>
          <cell r="F2239" t="str">
            <v>53</v>
          </cell>
          <cell r="G2239" t="str">
            <v>Consumer Cyclicals</v>
          </cell>
        </row>
        <row r="2240">
          <cell r="C2240" t="str">
            <v>HILTON FOOD GROUP_2011</v>
          </cell>
          <cell r="D2240" t="str">
            <v>GB00B1V9NW54</v>
          </cell>
          <cell r="E2240" t="str">
            <v>United Kingdom</v>
          </cell>
          <cell r="F2240" t="str">
            <v>54</v>
          </cell>
          <cell r="G2240" t="str">
            <v>Consumer Non-Cyclicals</v>
          </cell>
        </row>
        <row r="2241">
          <cell r="C2241" t="str">
            <v>HILTON FOOD GROUP_2012</v>
          </cell>
          <cell r="D2241" t="str">
            <v>GB00B1V9NW54</v>
          </cell>
          <cell r="E2241" t="str">
            <v>United Kingdom</v>
          </cell>
          <cell r="F2241" t="str">
            <v>54</v>
          </cell>
          <cell r="G2241" t="str">
            <v>Consumer Non-Cyclicals</v>
          </cell>
        </row>
        <row r="2242">
          <cell r="C2242" t="str">
            <v>HILTON FOOD GROUP_2013</v>
          </cell>
          <cell r="D2242" t="str">
            <v>GB00B1V9NW54</v>
          </cell>
          <cell r="E2242" t="str">
            <v>United Kingdom</v>
          </cell>
          <cell r="F2242" t="str">
            <v>54</v>
          </cell>
          <cell r="G2242" t="str">
            <v>Consumer Non-Cyclicals</v>
          </cell>
        </row>
        <row r="2243">
          <cell r="C2243" t="str">
            <v>HILTON FOOD GROUP_2014</v>
          </cell>
          <cell r="D2243" t="str">
            <v>GB00B1V9NW54</v>
          </cell>
          <cell r="E2243" t="str">
            <v>United Kingdom</v>
          </cell>
          <cell r="F2243" t="str">
            <v>54</v>
          </cell>
          <cell r="G2243" t="str">
            <v>Consumer Non-Cyclicals</v>
          </cell>
        </row>
        <row r="2244">
          <cell r="C2244" t="str">
            <v>HILTON FOOD GROUP_2015</v>
          </cell>
          <cell r="D2244" t="str">
            <v>GB00B1V9NW54</v>
          </cell>
          <cell r="E2244" t="str">
            <v>United Kingdom</v>
          </cell>
          <cell r="F2244" t="str">
            <v>54</v>
          </cell>
          <cell r="G2244" t="str">
            <v>Consumer Non-Cyclicals</v>
          </cell>
        </row>
        <row r="2245">
          <cell r="C2245" t="str">
            <v>HILTON FOOD GROUP_2016</v>
          </cell>
          <cell r="D2245" t="str">
            <v>GB00B1V9NW54</v>
          </cell>
          <cell r="E2245" t="str">
            <v>United Kingdom</v>
          </cell>
          <cell r="F2245" t="str">
            <v>54</v>
          </cell>
          <cell r="G2245" t="str">
            <v>Consumer Non-Cyclicals</v>
          </cell>
        </row>
        <row r="2246">
          <cell r="C2246" t="str">
            <v>HILTON FOOD GROUP_2017</v>
          </cell>
          <cell r="D2246" t="str">
            <v>GB00B1V9NW54</v>
          </cell>
          <cell r="E2246" t="str">
            <v>United Kingdom</v>
          </cell>
          <cell r="F2246" t="str">
            <v>54</v>
          </cell>
          <cell r="G2246" t="str">
            <v>Consumer Non-Cyclicals</v>
          </cell>
        </row>
        <row r="2247">
          <cell r="C2247" t="str">
            <v>HILTON FOOD GROUP_2018</v>
          </cell>
          <cell r="D2247" t="str">
            <v>GB00B1V9NW54</v>
          </cell>
          <cell r="E2247" t="str">
            <v>United Kingdom</v>
          </cell>
          <cell r="F2247" t="str">
            <v>54</v>
          </cell>
          <cell r="G2247" t="str">
            <v>Consumer Non-Cyclicals</v>
          </cell>
        </row>
        <row r="2248">
          <cell r="C2248" t="str">
            <v>HOCHTIEF_2011</v>
          </cell>
          <cell r="D2248" t="str">
            <v>DE0006070006</v>
          </cell>
          <cell r="E2248" t="str">
            <v>Germany</v>
          </cell>
          <cell r="F2248" t="str">
            <v>52</v>
          </cell>
          <cell r="G2248" t="str">
            <v>Industrials</v>
          </cell>
        </row>
        <row r="2249">
          <cell r="C2249" t="str">
            <v>HOCHTIEF_2012</v>
          </cell>
          <cell r="D2249" t="str">
            <v>DE0006070006</v>
          </cell>
          <cell r="E2249" t="str">
            <v>Germany</v>
          </cell>
          <cell r="F2249" t="str">
            <v>52</v>
          </cell>
          <cell r="G2249" t="str">
            <v>Industrials</v>
          </cell>
        </row>
        <row r="2250">
          <cell r="C2250" t="str">
            <v>HOCHTIEF_2013</v>
          </cell>
          <cell r="D2250" t="str">
            <v>DE0006070006</v>
          </cell>
          <cell r="E2250" t="str">
            <v>Germany</v>
          </cell>
          <cell r="F2250" t="str">
            <v>52</v>
          </cell>
          <cell r="G2250" t="str">
            <v>Industrials</v>
          </cell>
        </row>
        <row r="2251">
          <cell r="C2251" t="str">
            <v>HOCHTIEF_2014</v>
          </cell>
          <cell r="D2251" t="str">
            <v>DE0006070006</v>
          </cell>
          <cell r="E2251" t="str">
            <v>Germany</v>
          </cell>
          <cell r="F2251" t="str">
            <v>52</v>
          </cell>
          <cell r="G2251" t="str">
            <v>Industrials</v>
          </cell>
        </row>
        <row r="2252">
          <cell r="C2252" t="str">
            <v>HOCHTIEF_2015</v>
          </cell>
          <cell r="D2252" t="str">
            <v>DE0006070006</v>
          </cell>
          <cell r="E2252" t="str">
            <v>Germany</v>
          </cell>
          <cell r="F2252" t="str">
            <v>52</v>
          </cell>
          <cell r="G2252" t="str">
            <v>Industrials</v>
          </cell>
        </row>
        <row r="2253">
          <cell r="C2253" t="str">
            <v>HOCHTIEF_2016</v>
          </cell>
          <cell r="D2253" t="str">
            <v>DE0006070006</v>
          </cell>
          <cell r="E2253" t="str">
            <v>Germany</v>
          </cell>
          <cell r="F2253" t="str">
            <v>52</v>
          </cell>
          <cell r="G2253" t="str">
            <v>Industrials</v>
          </cell>
        </row>
        <row r="2254">
          <cell r="C2254" t="str">
            <v>HOCHTIEF_2017</v>
          </cell>
          <cell r="D2254" t="str">
            <v>DE0006070006</v>
          </cell>
          <cell r="E2254" t="str">
            <v>Germany</v>
          </cell>
          <cell r="F2254" t="str">
            <v>52</v>
          </cell>
          <cell r="G2254" t="str">
            <v>Industrials</v>
          </cell>
        </row>
        <row r="2255">
          <cell r="C2255" t="str">
            <v>HOGG ROBINSON GROUP_2011</v>
          </cell>
          <cell r="D2255" t="str">
            <v>GB00B1CM8S45</v>
          </cell>
          <cell r="E2255" t="str">
            <v>United Kingdom</v>
          </cell>
          <cell r="F2255" t="str">
            <v>52</v>
          </cell>
          <cell r="G2255" t="str">
            <v>Industrials</v>
          </cell>
        </row>
        <row r="2256">
          <cell r="C2256" t="str">
            <v>HOGG ROBINSON GROUP_2012</v>
          </cell>
          <cell r="D2256" t="str">
            <v>GB00B1CM8S45</v>
          </cell>
          <cell r="E2256" t="str">
            <v>United Kingdom</v>
          </cell>
          <cell r="F2256" t="str">
            <v>52</v>
          </cell>
          <cell r="G2256" t="str">
            <v>Industrials</v>
          </cell>
        </row>
        <row r="2257">
          <cell r="C2257" t="str">
            <v>HOGG ROBINSON GROUP_2013</v>
          </cell>
          <cell r="D2257" t="str">
            <v>GB00B1CM8S45</v>
          </cell>
          <cell r="E2257" t="str">
            <v>United Kingdom</v>
          </cell>
          <cell r="F2257" t="str">
            <v>52</v>
          </cell>
          <cell r="G2257" t="str">
            <v>Industrials</v>
          </cell>
        </row>
        <row r="2258">
          <cell r="C2258" t="str">
            <v>HOGG ROBINSON GROUP_2014</v>
          </cell>
          <cell r="D2258" t="str">
            <v>GB00B1CM8S45</v>
          </cell>
          <cell r="E2258" t="str">
            <v>United Kingdom</v>
          </cell>
          <cell r="F2258" t="str">
            <v>52</v>
          </cell>
          <cell r="G2258" t="str">
            <v>Industrials</v>
          </cell>
        </row>
        <row r="2259">
          <cell r="C2259" t="str">
            <v>HOGG ROBINSON GROUP_2015</v>
          </cell>
          <cell r="D2259" t="str">
            <v>GB00B1CM8S45</v>
          </cell>
          <cell r="E2259" t="str">
            <v>United Kingdom</v>
          </cell>
          <cell r="F2259" t="str">
            <v>52</v>
          </cell>
          <cell r="G2259" t="str">
            <v>Industrials</v>
          </cell>
        </row>
        <row r="2260">
          <cell r="C2260" t="str">
            <v>HOGG ROBINSON GROUP_2016</v>
          </cell>
          <cell r="D2260" t="str">
            <v>GB00B1CM8S45</v>
          </cell>
          <cell r="E2260" t="str">
            <v>United Kingdom</v>
          </cell>
          <cell r="F2260" t="str">
            <v>52</v>
          </cell>
          <cell r="G2260" t="str">
            <v>Industrials</v>
          </cell>
        </row>
        <row r="2261">
          <cell r="C2261" t="str">
            <v>HOGG ROBINSON GROUP_2017</v>
          </cell>
          <cell r="D2261" t="str">
            <v>GB00B1CM8S45</v>
          </cell>
          <cell r="E2261" t="str">
            <v>United Kingdom</v>
          </cell>
          <cell r="F2261" t="str">
            <v>52</v>
          </cell>
          <cell r="G2261" t="str">
            <v>Industrials</v>
          </cell>
        </row>
        <row r="2262">
          <cell r="C2262" t="str">
            <v>HOMESERVE_2011</v>
          </cell>
          <cell r="D2262" t="str">
            <v>GB00BYYTFB60</v>
          </cell>
          <cell r="E2262" t="str">
            <v>United Kingdom</v>
          </cell>
          <cell r="F2262" t="str">
            <v>54</v>
          </cell>
          <cell r="G2262" t="str">
            <v>Consumer Non-Cyclicals</v>
          </cell>
        </row>
        <row r="2263">
          <cell r="C2263" t="str">
            <v>HOMESERVE_2012</v>
          </cell>
          <cell r="D2263" t="str">
            <v>GB00BYYTFB60</v>
          </cell>
          <cell r="E2263" t="str">
            <v>United Kingdom</v>
          </cell>
          <cell r="F2263" t="str">
            <v>54</v>
          </cell>
          <cell r="G2263" t="str">
            <v>Consumer Non-Cyclicals</v>
          </cell>
        </row>
        <row r="2264">
          <cell r="C2264" t="str">
            <v>HOMESERVE_2013</v>
          </cell>
          <cell r="D2264" t="str">
            <v>GB00BYYTFB60</v>
          </cell>
          <cell r="E2264" t="str">
            <v>United Kingdom</v>
          </cell>
          <cell r="F2264" t="str">
            <v>54</v>
          </cell>
          <cell r="G2264" t="str">
            <v>Consumer Non-Cyclicals</v>
          </cell>
        </row>
        <row r="2265">
          <cell r="C2265" t="str">
            <v>HOMESERVE_2014</v>
          </cell>
          <cell r="D2265" t="str">
            <v>GB00BYYTFB60</v>
          </cell>
          <cell r="E2265" t="str">
            <v>United Kingdom</v>
          </cell>
          <cell r="F2265" t="str">
            <v>54</v>
          </cell>
          <cell r="G2265" t="str">
            <v>Consumer Non-Cyclicals</v>
          </cell>
        </row>
        <row r="2266">
          <cell r="C2266" t="str">
            <v>HOMESERVE_2015</v>
          </cell>
          <cell r="D2266" t="str">
            <v>GB00BYYTFB60</v>
          </cell>
          <cell r="E2266" t="str">
            <v>United Kingdom</v>
          </cell>
          <cell r="F2266" t="str">
            <v>54</v>
          </cell>
          <cell r="G2266" t="str">
            <v>Consumer Non-Cyclicals</v>
          </cell>
        </row>
        <row r="2267">
          <cell r="C2267" t="str">
            <v>HOMESERVE_2016</v>
          </cell>
          <cell r="D2267" t="str">
            <v>GB00BYYTFB60</v>
          </cell>
          <cell r="E2267" t="str">
            <v>United Kingdom</v>
          </cell>
          <cell r="F2267" t="str">
            <v>54</v>
          </cell>
          <cell r="G2267" t="str">
            <v>Consumer Non-Cyclicals</v>
          </cell>
        </row>
        <row r="2268">
          <cell r="C2268" t="str">
            <v>HOMESERVE_2017</v>
          </cell>
          <cell r="D2268" t="str">
            <v>GB00BYYTFB60</v>
          </cell>
          <cell r="E2268" t="str">
            <v>United Kingdom</v>
          </cell>
          <cell r="F2268" t="str">
            <v>54</v>
          </cell>
          <cell r="G2268" t="str">
            <v>Consumer Non-Cyclicals</v>
          </cell>
        </row>
        <row r="2269">
          <cell r="C2269" t="str">
            <v>HORNBACH-BAUMARKT_2011</v>
          </cell>
          <cell r="D2269" t="str">
            <v>DE0006084403</v>
          </cell>
          <cell r="E2269" t="str">
            <v>Germany</v>
          </cell>
          <cell r="F2269" t="str">
            <v>53</v>
          </cell>
          <cell r="G2269" t="str">
            <v>Consumer Cyclicals</v>
          </cell>
        </row>
        <row r="2270">
          <cell r="C2270" t="str">
            <v>HORNBACH-BAUMARKT_2012</v>
          </cell>
          <cell r="D2270" t="str">
            <v>DE0006084403</v>
          </cell>
          <cell r="E2270" t="str">
            <v>Germany</v>
          </cell>
          <cell r="F2270" t="str">
            <v>53</v>
          </cell>
          <cell r="G2270" t="str">
            <v>Consumer Cyclicals</v>
          </cell>
        </row>
        <row r="2271">
          <cell r="C2271" t="str">
            <v>HORNBACH-BAUMARKT_2013</v>
          </cell>
          <cell r="D2271" t="str">
            <v>DE0006084403</v>
          </cell>
          <cell r="E2271" t="str">
            <v>Germany</v>
          </cell>
          <cell r="F2271" t="str">
            <v>53</v>
          </cell>
          <cell r="G2271" t="str">
            <v>Consumer Cyclicals</v>
          </cell>
        </row>
        <row r="2272">
          <cell r="C2272" t="str">
            <v>HORNBACH-BAUMARKT_2014</v>
          </cell>
          <cell r="D2272" t="str">
            <v>DE0006084403</v>
          </cell>
          <cell r="E2272" t="str">
            <v>Germany</v>
          </cell>
          <cell r="F2272" t="str">
            <v>53</v>
          </cell>
          <cell r="G2272" t="str">
            <v>Consumer Cyclicals</v>
          </cell>
        </row>
        <row r="2273">
          <cell r="C2273" t="str">
            <v>HORNBACH-BAUMARKT_2015</v>
          </cell>
          <cell r="D2273" t="str">
            <v>DE0006084403</v>
          </cell>
          <cell r="E2273" t="str">
            <v>Germany</v>
          </cell>
          <cell r="F2273" t="str">
            <v>53</v>
          </cell>
          <cell r="G2273" t="str">
            <v>Consumer Cyclicals</v>
          </cell>
        </row>
        <row r="2274">
          <cell r="C2274" t="str">
            <v>HORNBACH-BAUMARKT_2016</v>
          </cell>
          <cell r="D2274" t="str">
            <v>DE0006084403</v>
          </cell>
          <cell r="E2274" t="str">
            <v>Germany</v>
          </cell>
          <cell r="F2274" t="str">
            <v>53</v>
          </cell>
          <cell r="G2274" t="str">
            <v>Consumer Cyclicals</v>
          </cell>
        </row>
        <row r="2275">
          <cell r="C2275" t="str">
            <v>HORNBACH-BAUMARKT_2017</v>
          </cell>
          <cell r="D2275" t="str">
            <v>DE0006084403</v>
          </cell>
          <cell r="E2275" t="str">
            <v>Germany</v>
          </cell>
          <cell r="F2275" t="str">
            <v>53</v>
          </cell>
          <cell r="G2275" t="str">
            <v>Consumer Cyclicals</v>
          </cell>
        </row>
        <row r="2276">
          <cell r="C2276" t="str">
            <v>HRVATSKI TELEKOM_2011</v>
          </cell>
          <cell r="D2276" t="str">
            <v>HRHT00RA0005</v>
          </cell>
          <cell r="E2276" t="str">
            <v>Croatia</v>
          </cell>
          <cell r="F2276" t="str">
            <v>57</v>
          </cell>
          <cell r="G2276" t="str">
            <v>Technology</v>
          </cell>
        </row>
        <row r="2277">
          <cell r="C2277" t="str">
            <v>HRVATSKI TELEKOM_2012</v>
          </cell>
          <cell r="D2277" t="str">
            <v>HRHT00RA0005</v>
          </cell>
          <cell r="E2277" t="str">
            <v>Croatia</v>
          </cell>
          <cell r="F2277" t="str">
            <v>57</v>
          </cell>
          <cell r="G2277" t="str">
            <v>Technology</v>
          </cell>
        </row>
        <row r="2278">
          <cell r="C2278" t="str">
            <v>HRVATSKI TELEKOM_2013</v>
          </cell>
          <cell r="D2278" t="str">
            <v>HRHT00RA0005</v>
          </cell>
          <cell r="E2278" t="str">
            <v>Croatia</v>
          </cell>
          <cell r="F2278" t="str">
            <v>57</v>
          </cell>
          <cell r="G2278" t="str">
            <v>Technology</v>
          </cell>
        </row>
        <row r="2279">
          <cell r="C2279" t="str">
            <v>HRVATSKI TELEKOM_2014</v>
          </cell>
          <cell r="D2279" t="str">
            <v>HRHT00RA0005</v>
          </cell>
          <cell r="E2279" t="str">
            <v>Croatia</v>
          </cell>
          <cell r="F2279" t="str">
            <v>57</v>
          </cell>
          <cell r="G2279" t="str">
            <v>Technology</v>
          </cell>
        </row>
        <row r="2280">
          <cell r="C2280" t="str">
            <v>HRVATSKI TELEKOM_2015</v>
          </cell>
          <cell r="D2280" t="str">
            <v>HRHT00RA0005</v>
          </cell>
          <cell r="E2280" t="str">
            <v>Croatia</v>
          </cell>
          <cell r="F2280" t="str">
            <v>57</v>
          </cell>
          <cell r="G2280" t="str">
            <v>Technology</v>
          </cell>
        </row>
        <row r="2281">
          <cell r="C2281" t="str">
            <v>HRVATSKI TELEKOM_2016</v>
          </cell>
          <cell r="D2281" t="str">
            <v>HRHT00RA0005</v>
          </cell>
          <cell r="E2281" t="str">
            <v>Croatia</v>
          </cell>
          <cell r="F2281" t="str">
            <v>57</v>
          </cell>
          <cell r="G2281" t="str">
            <v>Technology</v>
          </cell>
        </row>
        <row r="2282">
          <cell r="C2282" t="str">
            <v>HRVATSKI TELEKOM_2017</v>
          </cell>
          <cell r="D2282" t="str">
            <v>HRHT00RA0005</v>
          </cell>
          <cell r="E2282" t="str">
            <v>Croatia</v>
          </cell>
          <cell r="F2282" t="str">
            <v>57</v>
          </cell>
          <cell r="G2282" t="str">
            <v>Technology</v>
          </cell>
        </row>
        <row r="2283">
          <cell r="C2283" t="str">
            <v>HUHTAMAKI_2011</v>
          </cell>
          <cell r="D2283" t="str">
            <v>FI0009000459</v>
          </cell>
          <cell r="E2283" t="str">
            <v>Finland</v>
          </cell>
          <cell r="F2283" t="str">
            <v>51</v>
          </cell>
          <cell r="G2283" t="str">
            <v>Basic Materials</v>
          </cell>
        </row>
        <row r="2284">
          <cell r="C2284" t="str">
            <v>HUHTAMAKI_2012</v>
          </cell>
          <cell r="D2284" t="str">
            <v>FI0009000459</v>
          </cell>
          <cell r="E2284" t="str">
            <v>Finland</v>
          </cell>
          <cell r="F2284" t="str">
            <v>51</v>
          </cell>
          <cell r="G2284" t="str">
            <v>Basic Materials</v>
          </cell>
        </row>
        <row r="2285">
          <cell r="C2285" t="str">
            <v>HUHTAMAKI_2013</v>
          </cell>
          <cell r="D2285" t="str">
            <v>FI0009000459</v>
          </cell>
          <cell r="E2285" t="str">
            <v>Finland</v>
          </cell>
          <cell r="F2285" t="str">
            <v>51</v>
          </cell>
          <cell r="G2285" t="str">
            <v>Basic Materials</v>
          </cell>
        </row>
        <row r="2286">
          <cell r="C2286" t="str">
            <v>HUHTAMAKI_2014</v>
          </cell>
          <cell r="D2286" t="str">
            <v>FI0009000459</v>
          </cell>
          <cell r="E2286" t="str">
            <v>Finland</v>
          </cell>
          <cell r="F2286" t="str">
            <v>51</v>
          </cell>
          <cell r="G2286" t="str">
            <v>Basic Materials</v>
          </cell>
        </row>
        <row r="2287">
          <cell r="C2287" t="str">
            <v>HUHTAMAKI_2015</v>
          </cell>
          <cell r="D2287" t="str">
            <v>FI0009000459</v>
          </cell>
          <cell r="E2287" t="str">
            <v>Finland</v>
          </cell>
          <cell r="F2287" t="str">
            <v>51</v>
          </cell>
          <cell r="G2287" t="str">
            <v>Basic Materials</v>
          </cell>
        </row>
        <row r="2288">
          <cell r="C2288" t="str">
            <v>HUHTAMAKI_2016</v>
          </cell>
          <cell r="D2288" t="str">
            <v>FI0009000459</v>
          </cell>
          <cell r="E2288" t="str">
            <v>Finland</v>
          </cell>
          <cell r="F2288" t="str">
            <v>51</v>
          </cell>
          <cell r="G2288" t="str">
            <v>Basic Materials</v>
          </cell>
        </row>
        <row r="2289">
          <cell r="C2289" t="str">
            <v>HUHTAMAKI_2017</v>
          </cell>
          <cell r="D2289" t="str">
            <v>FI0009000459</v>
          </cell>
          <cell r="E2289" t="str">
            <v>Finland</v>
          </cell>
          <cell r="F2289" t="str">
            <v>51</v>
          </cell>
          <cell r="G2289" t="str">
            <v>Basic Materials</v>
          </cell>
        </row>
        <row r="2290">
          <cell r="C2290" t="str">
            <v>HUNTING_2011</v>
          </cell>
          <cell r="D2290" t="str">
            <v>GB0004478896</v>
          </cell>
          <cell r="E2290" t="str">
            <v>United Kingdom</v>
          </cell>
          <cell r="F2290" t="str">
            <v>50</v>
          </cell>
          <cell r="G2290" t="str">
            <v>Energy</v>
          </cell>
        </row>
        <row r="2291">
          <cell r="C2291" t="str">
            <v>HUNTING_2012</v>
          </cell>
          <cell r="D2291" t="str">
            <v>GB0004478896</v>
          </cell>
          <cell r="E2291" t="str">
            <v>United Kingdom</v>
          </cell>
          <cell r="F2291" t="str">
            <v>50</v>
          </cell>
          <cell r="G2291" t="str">
            <v>Energy</v>
          </cell>
        </row>
        <row r="2292">
          <cell r="C2292" t="str">
            <v>HUNTING_2013</v>
          </cell>
          <cell r="D2292" t="str">
            <v>GB0004478896</v>
          </cell>
          <cell r="E2292" t="str">
            <v>United Kingdom</v>
          </cell>
          <cell r="F2292" t="str">
            <v>50</v>
          </cell>
          <cell r="G2292" t="str">
            <v>Energy</v>
          </cell>
        </row>
        <row r="2293">
          <cell r="C2293" t="str">
            <v>HUNTING_2014</v>
          </cell>
          <cell r="D2293" t="str">
            <v>GB0004478896</v>
          </cell>
          <cell r="E2293" t="str">
            <v>United Kingdom</v>
          </cell>
          <cell r="F2293" t="str">
            <v>50</v>
          </cell>
          <cell r="G2293" t="str">
            <v>Energy</v>
          </cell>
        </row>
        <row r="2294">
          <cell r="C2294" t="str">
            <v>HUNTING_2015</v>
          </cell>
          <cell r="D2294" t="str">
            <v>GB0004478896</v>
          </cell>
          <cell r="E2294" t="str">
            <v>United Kingdom</v>
          </cell>
          <cell r="F2294" t="str">
            <v>50</v>
          </cell>
          <cell r="G2294" t="str">
            <v>Energy</v>
          </cell>
        </row>
        <row r="2295">
          <cell r="C2295" t="str">
            <v>HUNTING_2016</v>
          </cell>
          <cell r="D2295" t="str">
            <v>GB0004478896</v>
          </cell>
          <cell r="E2295" t="str">
            <v>United Kingdom</v>
          </cell>
          <cell r="F2295" t="str">
            <v>50</v>
          </cell>
          <cell r="G2295" t="str">
            <v>Energy</v>
          </cell>
        </row>
        <row r="2296">
          <cell r="C2296" t="str">
            <v>HUNTING_2017</v>
          </cell>
          <cell r="D2296" t="str">
            <v>GB0004478896</v>
          </cell>
          <cell r="E2296" t="str">
            <v>United Kingdom</v>
          </cell>
          <cell r="F2296" t="str">
            <v>50</v>
          </cell>
          <cell r="G2296" t="str">
            <v>Energy</v>
          </cell>
        </row>
        <row r="2297">
          <cell r="C2297" t="str">
            <v>IBERSOL - SGPS_2011</v>
          </cell>
          <cell r="D2297" t="str">
            <v>PTIBS0AM0008</v>
          </cell>
          <cell r="E2297" t="str">
            <v>Portugal</v>
          </cell>
          <cell r="F2297" t="str">
            <v>53</v>
          </cell>
          <cell r="G2297" t="str">
            <v>Consumer Cyclicals</v>
          </cell>
        </row>
        <row r="2298">
          <cell r="C2298" t="str">
            <v>IBERSOL - SGPS_2012</v>
          </cell>
          <cell r="D2298" t="str">
            <v>PTIBS0AM0008</v>
          </cell>
          <cell r="E2298" t="str">
            <v>Portugal</v>
          </cell>
          <cell r="F2298" t="str">
            <v>53</v>
          </cell>
          <cell r="G2298" t="str">
            <v>Consumer Cyclicals</v>
          </cell>
        </row>
        <row r="2299">
          <cell r="C2299" t="str">
            <v>IBERSOL - SGPS_2013</v>
          </cell>
          <cell r="D2299" t="str">
            <v>PTIBS0AM0008</v>
          </cell>
          <cell r="E2299" t="str">
            <v>Portugal</v>
          </cell>
          <cell r="F2299" t="str">
            <v>53</v>
          </cell>
          <cell r="G2299" t="str">
            <v>Consumer Cyclicals</v>
          </cell>
        </row>
        <row r="2300">
          <cell r="C2300" t="str">
            <v>IBERSOL - SGPS_2014</v>
          </cell>
          <cell r="D2300" t="str">
            <v>PTIBS0AM0008</v>
          </cell>
          <cell r="E2300" t="str">
            <v>Portugal</v>
          </cell>
          <cell r="F2300" t="str">
            <v>53</v>
          </cell>
          <cell r="G2300" t="str">
            <v>Consumer Cyclicals</v>
          </cell>
        </row>
        <row r="2301">
          <cell r="C2301" t="str">
            <v>IBERSOL - SGPS_2015</v>
          </cell>
          <cell r="D2301" t="str">
            <v>PTIBS0AM0008</v>
          </cell>
          <cell r="E2301" t="str">
            <v>Portugal</v>
          </cell>
          <cell r="F2301" t="str">
            <v>53</v>
          </cell>
          <cell r="G2301" t="str">
            <v>Consumer Cyclicals</v>
          </cell>
        </row>
        <row r="2302">
          <cell r="C2302" t="str">
            <v>IBERSOL - SGPS_2016</v>
          </cell>
          <cell r="D2302" t="str">
            <v>PTIBS0AM0008</v>
          </cell>
          <cell r="E2302" t="str">
            <v>Portugal</v>
          </cell>
          <cell r="F2302" t="str">
            <v>53</v>
          </cell>
          <cell r="G2302" t="str">
            <v>Consumer Cyclicals</v>
          </cell>
        </row>
        <row r="2303">
          <cell r="C2303" t="str">
            <v>IBERSOL - SGPS_2017</v>
          </cell>
          <cell r="D2303" t="str">
            <v>PTIBS0AM0008</v>
          </cell>
          <cell r="E2303" t="str">
            <v>Portugal</v>
          </cell>
          <cell r="F2303" t="str">
            <v>53</v>
          </cell>
          <cell r="G2303" t="str">
            <v>Consumer Cyclicals</v>
          </cell>
        </row>
        <row r="2304">
          <cell r="C2304" t="str">
            <v>IC GROUP_2011</v>
          </cell>
          <cell r="D2304" t="str">
            <v>DK0010221803</v>
          </cell>
          <cell r="E2304" t="str">
            <v>Denmark</v>
          </cell>
          <cell r="F2304" t="str">
            <v>53</v>
          </cell>
          <cell r="G2304" t="str">
            <v>Consumer Cyclicals</v>
          </cell>
        </row>
        <row r="2305">
          <cell r="C2305" t="str">
            <v>IC GROUP_2012</v>
          </cell>
          <cell r="D2305" t="str">
            <v>DK0010221803</v>
          </cell>
          <cell r="E2305" t="str">
            <v>Denmark</v>
          </cell>
          <cell r="F2305" t="str">
            <v>53</v>
          </cell>
          <cell r="G2305" t="str">
            <v>Consumer Cyclicals</v>
          </cell>
        </row>
        <row r="2306">
          <cell r="C2306" t="str">
            <v>IC GROUP_2013</v>
          </cell>
          <cell r="D2306" t="str">
            <v>DK0010221803</v>
          </cell>
          <cell r="E2306" t="str">
            <v>Denmark</v>
          </cell>
          <cell r="F2306" t="str">
            <v>53</v>
          </cell>
          <cell r="G2306" t="str">
            <v>Consumer Cyclicals</v>
          </cell>
        </row>
        <row r="2307">
          <cell r="C2307" t="str">
            <v>IC GROUP_2014</v>
          </cell>
          <cell r="D2307" t="str">
            <v>DK0010221803</v>
          </cell>
          <cell r="E2307" t="str">
            <v>Denmark</v>
          </cell>
          <cell r="F2307" t="str">
            <v>53</v>
          </cell>
          <cell r="G2307" t="str">
            <v>Consumer Cyclicals</v>
          </cell>
        </row>
        <row r="2308">
          <cell r="C2308" t="str">
            <v>IC GROUP_2015</v>
          </cell>
          <cell r="D2308" t="str">
            <v>DK0010221803</v>
          </cell>
          <cell r="E2308" t="str">
            <v>Denmark</v>
          </cell>
          <cell r="F2308" t="str">
            <v>53</v>
          </cell>
          <cell r="G2308" t="str">
            <v>Consumer Cyclicals</v>
          </cell>
        </row>
        <row r="2309">
          <cell r="C2309" t="str">
            <v>IC GROUP_2016</v>
          </cell>
          <cell r="D2309" t="str">
            <v>DK0010221803</v>
          </cell>
          <cell r="E2309" t="str">
            <v>Denmark</v>
          </cell>
          <cell r="F2309" t="str">
            <v>53</v>
          </cell>
          <cell r="G2309" t="str">
            <v>Consumer Cyclicals</v>
          </cell>
        </row>
        <row r="2310">
          <cell r="C2310" t="str">
            <v>IC GROUP_2017</v>
          </cell>
          <cell r="D2310" t="str">
            <v>DK0010221803</v>
          </cell>
          <cell r="E2310" t="str">
            <v>Denmark</v>
          </cell>
          <cell r="F2310" t="str">
            <v>53</v>
          </cell>
          <cell r="G2310" t="str">
            <v>Consumer Cyclicals</v>
          </cell>
        </row>
        <row r="2311">
          <cell r="C2311" t="str">
            <v>ICA GRUPPEN_2011</v>
          </cell>
          <cell r="D2311" t="str">
            <v>SE0000652216</v>
          </cell>
          <cell r="E2311" t="str">
            <v>Sweden</v>
          </cell>
          <cell r="F2311" t="str">
            <v>54</v>
          </cell>
          <cell r="G2311" t="str">
            <v>Consumer Non-Cyclicals</v>
          </cell>
        </row>
        <row r="2312">
          <cell r="C2312" t="str">
            <v>ICA GRUPPEN_2012</v>
          </cell>
          <cell r="D2312" t="str">
            <v>SE0000652216</v>
          </cell>
          <cell r="E2312" t="str">
            <v>Sweden</v>
          </cell>
          <cell r="F2312" t="str">
            <v>54</v>
          </cell>
          <cell r="G2312" t="str">
            <v>Consumer Non-Cyclicals</v>
          </cell>
        </row>
        <row r="2313">
          <cell r="C2313" t="str">
            <v>ICA GRUPPEN_2013</v>
          </cell>
          <cell r="D2313" t="str">
            <v>SE0000652216</v>
          </cell>
          <cell r="E2313" t="str">
            <v>Sweden</v>
          </cell>
          <cell r="F2313" t="str">
            <v>54</v>
          </cell>
          <cell r="G2313" t="str">
            <v>Consumer Non-Cyclicals</v>
          </cell>
        </row>
        <row r="2314">
          <cell r="C2314" t="str">
            <v>ICA GRUPPEN_2014</v>
          </cell>
          <cell r="D2314" t="str">
            <v>SE0000652216</v>
          </cell>
          <cell r="E2314" t="str">
            <v>Sweden</v>
          </cell>
          <cell r="F2314" t="str">
            <v>54</v>
          </cell>
          <cell r="G2314" t="str">
            <v>Consumer Non-Cyclicals</v>
          </cell>
        </row>
        <row r="2315">
          <cell r="C2315" t="str">
            <v>ICA GRUPPEN_2015</v>
          </cell>
          <cell r="D2315" t="str">
            <v>SE0000652216</v>
          </cell>
          <cell r="E2315" t="str">
            <v>Sweden</v>
          </cell>
          <cell r="F2315" t="str">
            <v>54</v>
          </cell>
          <cell r="G2315" t="str">
            <v>Consumer Non-Cyclicals</v>
          </cell>
        </row>
        <row r="2316">
          <cell r="C2316" t="str">
            <v>ICA GRUPPEN_2016</v>
          </cell>
          <cell r="D2316" t="str">
            <v>SE0000652216</v>
          </cell>
          <cell r="E2316" t="str">
            <v>Sweden</v>
          </cell>
          <cell r="F2316" t="str">
            <v>54</v>
          </cell>
          <cell r="G2316" t="str">
            <v>Consumer Non-Cyclicals</v>
          </cell>
        </row>
        <row r="2317">
          <cell r="C2317" t="str">
            <v>ICA GRUPPEN_2017</v>
          </cell>
          <cell r="D2317" t="str">
            <v>SE0000652216</v>
          </cell>
          <cell r="E2317" t="str">
            <v>Sweden</v>
          </cell>
          <cell r="F2317" t="str">
            <v>54</v>
          </cell>
          <cell r="G2317" t="str">
            <v>Consumer Non-Cyclicals</v>
          </cell>
        </row>
        <row r="2318">
          <cell r="C2318" t="str">
            <v>IG DESIGN GROUP_2011</v>
          </cell>
          <cell r="D2318" t="str">
            <v>GB0004526900</v>
          </cell>
          <cell r="E2318" t="str">
            <v>United Kingdom</v>
          </cell>
          <cell r="F2318" t="str">
            <v>51</v>
          </cell>
          <cell r="G2318" t="str">
            <v>Basic Materials</v>
          </cell>
        </row>
        <row r="2319">
          <cell r="C2319" t="str">
            <v>IG DESIGN GROUP_2012</v>
          </cell>
          <cell r="D2319" t="str">
            <v>GB0004526900</v>
          </cell>
          <cell r="E2319" t="str">
            <v>United Kingdom</v>
          </cell>
          <cell r="F2319" t="str">
            <v>51</v>
          </cell>
          <cell r="G2319" t="str">
            <v>Basic Materials</v>
          </cell>
        </row>
        <row r="2320">
          <cell r="C2320" t="str">
            <v>IG DESIGN GROUP_2013</v>
          </cell>
          <cell r="D2320" t="str">
            <v>GB0004526900</v>
          </cell>
          <cell r="E2320" t="str">
            <v>United Kingdom</v>
          </cell>
          <cell r="F2320" t="str">
            <v>51</v>
          </cell>
          <cell r="G2320" t="str">
            <v>Basic Materials</v>
          </cell>
        </row>
        <row r="2321">
          <cell r="C2321" t="str">
            <v>IG DESIGN GROUP_2014</v>
          </cell>
          <cell r="D2321" t="str">
            <v>GB0004526900</v>
          </cell>
          <cell r="E2321" t="str">
            <v>United Kingdom</v>
          </cell>
          <cell r="F2321" t="str">
            <v>51</v>
          </cell>
          <cell r="G2321" t="str">
            <v>Basic Materials</v>
          </cell>
        </row>
        <row r="2322">
          <cell r="C2322" t="str">
            <v>IG DESIGN GROUP_2015</v>
          </cell>
          <cell r="D2322" t="str">
            <v>GB0004526900</v>
          </cell>
          <cell r="E2322" t="str">
            <v>United Kingdom</v>
          </cell>
          <cell r="F2322" t="str">
            <v>51</v>
          </cell>
          <cell r="G2322" t="str">
            <v>Basic Materials</v>
          </cell>
        </row>
        <row r="2323">
          <cell r="C2323" t="str">
            <v>IG DESIGN GROUP_2016</v>
          </cell>
          <cell r="D2323" t="str">
            <v>GB0004526900</v>
          </cell>
          <cell r="E2323" t="str">
            <v>United Kingdom</v>
          </cell>
          <cell r="F2323" t="str">
            <v>51</v>
          </cell>
          <cell r="G2323" t="str">
            <v>Basic Materials</v>
          </cell>
        </row>
        <row r="2324">
          <cell r="C2324" t="str">
            <v>IG DESIGN GROUP_2017</v>
          </cell>
          <cell r="D2324" t="str">
            <v>GB0004526900</v>
          </cell>
          <cell r="E2324" t="str">
            <v>United Kingdom</v>
          </cell>
          <cell r="F2324" t="str">
            <v>51</v>
          </cell>
          <cell r="G2324" t="str">
            <v>Basic Materials</v>
          </cell>
        </row>
        <row r="2325">
          <cell r="C2325" t="str">
            <v>IMMOFINANZ_2011</v>
          </cell>
          <cell r="D2325" t="str">
            <v>AT0000A21KS2</v>
          </cell>
          <cell r="E2325" t="str">
            <v>Austria</v>
          </cell>
          <cell r="F2325" t="str">
            <v>60</v>
          </cell>
          <cell r="G2325" t="str">
            <v>Real Estate</v>
          </cell>
        </row>
        <row r="2326">
          <cell r="C2326" t="str">
            <v>IMMOFINANZ_2012</v>
          </cell>
          <cell r="D2326" t="str">
            <v>AT0000A21KS2</v>
          </cell>
          <cell r="E2326" t="str">
            <v>Austria</v>
          </cell>
          <cell r="F2326" t="str">
            <v>60</v>
          </cell>
          <cell r="G2326" t="str">
            <v>Real Estate</v>
          </cell>
        </row>
        <row r="2327">
          <cell r="C2327" t="str">
            <v>IMMOFINANZ_2013</v>
          </cell>
          <cell r="D2327" t="str">
            <v>AT0000A21KS2</v>
          </cell>
          <cell r="E2327" t="str">
            <v>Austria</v>
          </cell>
          <cell r="F2327" t="str">
            <v>60</v>
          </cell>
          <cell r="G2327" t="str">
            <v>Real Estate</v>
          </cell>
        </row>
        <row r="2328">
          <cell r="C2328" t="str">
            <v>IMMOFINANZ_2014</v>
          </cell>
          <cell r="D2328" t="str">
            <v>AT0000A21KS2</v>
          </cell>
          <cell r="E2328" t="str">
            <v>Austria</v>
          </cell>
          <cell r="F2328" t="str">
            <v>60</v>
          </cell>
          <cell r="G2328" t="str">
            <v>Real Estate</v>
          </cell>
        </row>
        <row r="2329">
          <cell r="C2329" t="str">
            <v>IMMOFINANZ_2015</v>
          </cell>
          <cell r="D2329" t="str">
            <v>AT0000A21KS2</v>
          </cell>
          <cell r="E2329" t="str">
            <v>Austria</v>
          </cell>
          <cell r="F2329" t="str">
            <v>60</v>
          </cell>
          <cell r="G2329" t="str">
            <v>Real Estate</v>
          </cell>
        </row>
        <row r="2330">
          <cell r="C2330" t="str">
            <v>IMMOFINANZ_2016</v>
          </cell>
          <cell r="D2330" t="str">
            <v>AT0000A21KS2</v>
          </cell>
          <cell r="E2330" t="str">
            <v>Austria</v>
          </cell>
          <cell r="F2330" t="str">
            <v>60</v>
          </cell>
          <cell r="G2330" t="str">
            <v>Real Estate</v>
          </cell>
        </row>
        <row r="2331">
          <cell r="C2331" t="str">
            <v>IMMOFINANZ_2017</v>
          </cell>
          <cell r="D2331" t="str">
            <v>AT0000A21KS2</v>
          </cell>
          <cell r="E2331" t="str">
            <v>Austria</v>
          </cell>
          <cell r="F2331" t="str">
            <v>60</v>
          </cell>
          <cell r="G2331" t="str">
            <v>Real Estate</v>
          </cell>
        </row>
        <row r="2332">
          <cell r="C2332" t="str">
            <v>IMMSI_2011</v>
          </cell>
          <cell r="D2332" t="str">
            <v>IT0001413837</v>
          </cell>
          <cell r="E2332" t="str">
            <v>Italy</v>
          </cell>
          <cell r="F2332" t="str">
            <v>53</v>
          </cell>
          <cell r="G2332" t="str">
            <v>Consumer Cyclicals</v>
          </cell>
        </row>
        <row r="2333">
          <cell r="C2333" t="str">
            <v>IMMSI_2012</v>
          </cell>
          <cell r="D2333" t="str">
            <v>IT0001413837</v>
          </cell>
          <cell r="E2333" t="str">
            <v>Italy</v>
          </cell>
          <cell r="F2333" t="str">
            <v>53</v>
          </cell>
          <cell r="G2333" t="str">
            <v>Consumer Cyclicals</v>
          </cell>
        </row>
        <row r="2334">
          <cell r="C2334" t="str">
            <v>IMMSI_2013</v>
          </cell>
          <cell r="D2334" t="str">
            <v>IT0001413837</v>
          </cell>
          <cell r="E2334" t="str">
            <v>Italy</v>
          </cell>
          <cell r="F2334" t="str">
            <v>53</v>
          </cell>
          <cell r="G2334" t="str">
            <v>Consumer Cyclicals</v>
          </cell>
        </row>
        <row r="2335">
          <cell r="C2335" t="str">
            <v>IMMSI_2014</v>
          </cell>
          <cell r="D2335" t="str">
            <v>IT0001413837</v>
          </cell>
          <cell r="E2335" t="str">
            <v>Italy</v>
          </cell>
          <cell r="F2335" t="str">
            <v>53</v>
          </cell>
          <cell r="G2335" t="str">
            <v>Consumer Cyclicals</v>
          </cell>
        </row>
        <row r="2336">
          <cell r="C2336" t="str">
            <v>IMMSI_2015</v>
          </cell>
          <cell r="D2336" t="str">
            <v>IT0001413837</v>
          </cell>
          <cell r="E2336" t="str">
            <v>Italy</v>
          </cell>
          <cell r="F2336" t="str">
            <v>53</v>
          </cell>
          <cell r="G2336" t="str">
            <v>Consumer Cyclicals</v>
          </cell>
        </row>
        <row r="2337">
          <cell r="C2337" t="str">
            <v>IMMSI_2016</v>
          </cell>
          <cell r="D2337" t="str">
            <v>IT0001413837</v>
          </cell>
          <cell r="E2337" t="str">
            <v>Italy</v>
          </cell>
          <cell r="F2337" t="str">
            <v>53</v>
          </cell>
          <cell r="G2337" t="str">
            <v>Consumer Cyclicals</v>
          </cell>
        </row>
        <row r="2338">
          <cell r="C2338" t="str">
            <v>IMMSI_2017</v>
          </cell>
          <cell r="D2338" t="str">
            <v>IT0001413837</v>
          </cell>
          <cell r="E2338" t="str">
            <v>Italy</v>
          </cell>
          <cell r="F2338" t="str">
            <v>53</v>
          </cell>
          <cell r="G2338" t="str">
            <v>Consumer Cyclicals</v>
          </cell>
        </row>
        <row r="2339">
          <cell r="C2339" t="str">
            <v>IMPEL_2011</v>
          </cell>
          <cell r="D2339" t="str">
            <v>PLIMPEL00011</v>
          </cell>
          <cell r="E2339" t="str">
            <v>Poland</v>
          </cell>
          <cell r="F2339" t="str">
            <v>52</v>
          </cell>
          <cell r="G2339" t="str">
            <v>Industrials</v>
          </cell>
        </row>
        <row r="2340">
          <cell r="C2340" t="str">
            <v>IMPEL_2012</v>
          </cell>
          <cell r="D2340" t="str">
            <v>PLIMPEL00011</v>
          </cell>
          <cell r="E2340" t="str">
            <v>Poland</v>
          </cell>
          <cell r="F2340" t="str">
            <v>52</v>
          </cell>
          <cell r="G2340" t="str">
            <v>Industrials</v>
          </cell>
        </row>
        <row r="2341">
          <cell r="C2341" t="str">
            <v>IMPEL_2013</v>
          </cell>
          <cell r="D2341" t="str">
            <v>PLIMPEL00011</v>
          </cell>
          <cell r="E2341" t="str">
            <v>Poland</v>
          </cell>
          <cell r="F2341" t="str">
            <v>52</v>
          </cell>
          <cell r="G2341" t="str">
            <v>Industrials</v>
          </cell>
        </row>
        <row r="2342">
          <cell r="C2342" t="str">
            <v>IMPEL_2014</v>
          </cell>
          <cell r="D2342" t="str">
            <v>PLIMPEL00011</v>
          </cell>
          <cell r="E2342" t="str">
            <v>Poland</v>
          </cell>
          <cell r="F2342" t="str">
            <v>52</v>
          </cell>
          <cell r="G2342" t="str">
            <v>Industrials</v>
          </cell>
        </row>
        <row r="2343">
          <cell r="C2343" t="str">
            <v>IMPEL_2015</v>
          </cell>
          <cell r="D2343" t="str">
            <v>PLIMPEL00011</v>
          </cell>
          <cell r="E2343" t="str">
            <v>Poland</v>
          </cell>
          <cell r="F2343" t="str">
            <v>52</v>
          </cell>
          <cell r="G2343" t="str">
            <v>Industrials</v>
          </cell>
        </row>
        <row r="2344">
          <cell r="C2344" t="str">
            <v>IMPEL_2016</v>
          </cell>
          <cell r="D2344" t="str">
            <v>PLIMPEL00011</v>
          </cell>
          <cell r="E2344" t="str">
            <v>Poland</v>
          </cell>
          <cell r="F2344" t="str">
            <v>52</v>
          </cell>
          <cell r="G2344" t="str">
            <v>Industrials</v>
          </cell>
        </row>
        <row r="2345">
          <cell r="C2345" t="str">
            <v>IMPEL_2017</v>
          </cell>
          <cell r="D2345" t="str">
            <v>PLIMPEL00011</v>
          </cell>
          <cell r="E2345" t="str">
            <v>Poland</v>
          </cell>
          <cell r="F2345" t="str">
            <v>52</v>
          </cell>
          <cell r="G2345" t="str">
            <v>Industrials</v>
          </cell>
        </row>
        <row r="2346">
          <cell r="C2346" t="str">
            <v>IMPERIAL BRANDS_2011</v>
          </cell>
          <cell r="D2346" t="str">
            <v>GB0004544929</v>
          </cell>
          <cell r="E2346" t="str">
            <v>United Kingdom</v>
          </cell>
          <cell r="F2346" t="str">
            <v>54</v>
          </cell>
          <cell r="G2346" t="str">
            <v>Consumer Non-Cyclicals</v>
          </cell>
        </row>
        <row r="2347">
          <cell r="C2347" t="str">
            <v>IMPERIAL BRANDS_2012</v>
          </cell>
          <cell r="D2347" t="str">
            <v>GB0004544929</v>
          </cell>
          <cell r="E2347" t="str">
            <v>United Kingdom</v>
          </cell>
          <cell r="F2347" t="str">
            <v>54</v>
          </cell>
          <cell r="G2347" t="str">
            <v>Consumer Non-Cyclicals</v>
          </cell>
        </row>
        <row r="2348">
          <cell r="C2348" t="str">
            <v>IMPERIAL BRANDS_2013</v>
          </cell>
          <cell r="D2348" t="str">
            <v>GB0004544929</v>
          </cell>
          <cell r="E2348" t="str">
            <v>United Kingdom</v>
          </cell>
          <cell r="F2348" t="str">
            <v>54</v>
          </cell>
          <cell r="G2348" t="str">
            <v>Consumer Non-Cyclicals</v>
          </cell>
        </row>
        <row r="2349">
          <cell r="C2349" t="str">
            <v>IMPERIAL BRANDS_2014</v>
          </cell>
          <cell r="D2349" t="str">
            <v>GB0004544929</v>
          </cell>
          <cell r="E2349" t="str">
            <v>United Kingdom</v>
          </cell>
          <cell r="F2349" t="str">
            <v>54</v>
          </cell>
          <cell r="G2349" t="str">
            <v>Consumer Non-Cyclicals</v>
          </cell>
        </row>
        <row r="2350">
          <cell r="C2350" t="str">
            <v>IMPERIAL BRANDS_2015</v>
          </cell>
          <cell r="D2350" t="str">
            <v>GB0004544929</v>
          </cell>
          <cell r="E2350" t="str">
            <v>United Kingdom</v>
          </cell>
          <cell r="F2350" t="str">
            <v>54</v>
          </cell>
          <cell r="G2350" t="str">
            <v>Consumer Non-Cyclicals</v>
          </cell>
        </row>
        <row r="2351">
          <cell r="C2351" t="str">
            <v>IMPERIAL BRANDS_2016</v>
          </cell>
          <cell r="D2351" t="str">
            <v>GB0004544929</v>
          </cell>
          <cell r="E2351" t="str">
            <v>United Kingdom</v>
          </cell>
          <cell r="F2351" t="str">
            <v>54</v>
          </cell>
          <cell r="G2351" t="str">
            <v>Consumer Non-Cyclicals</v>
          </cell>
        </row>
        <row r="2352">
          <cell r="C2352" t="str">
            <v>IMPERIAL BRANDS_2017</v>
          </cell>
          <cell r="D2352" t="str">
            <v>GB0004544929</v>
          </cell>
          <cell r="E2352" t="str">
            <v>United Kingdom</v>
          </cell>
          <cell r="F2352" t="str">
            <v>54</v>
          </cell>
          <cell r="G2352" t="str">
            <v>Consumer Non-Cyclicals</v>
          </cell>
        </row>
        <row r="2353">
          <cell r="C2353" t="str">
            <v>IMPERIAL BRANDS_2018</v>
          </cell>
          <cell r="D2353" t="str">
            <v>GB0004544929</v>
          </cell>
          <cell r="E2353" t="str">
            <v>United Kingdom</v>
          </cell>
          <cell r="F2353" t="str">
            <v>54</v>
          </cell>
          <cell r="G2353" t="str">
            <v>Consumer Non-Cyclicals</v>
          </cell>
        </row>
        <row r="2354">
          <cell r="C2354" t="str">
            <v>IMPERIAL BRANDS_2019</v>
          </cell>
          <cell r="D2354" t="str">
            <v>GB0004544929</v>
          </cell>
          <cell r="E2354" t="str">
            <v>United Kingdom</v>
          </cell>
          <cell r="F2354" t="str">
            <v>54</v>
          </cell>
          <cell r="G2354" t="str">
            <v>Consumer Non-Cyclicals</v>
          </cell>
        </row>
        <row r="2355">
          <cell r="C2355" t="str">
            <v>INCHCAPE_2011</v>
          </cell>
          <cell r="D2355" t="str">
            <v>GB00B61TVQ02</v>
          </cell>
          <cell r="E2355" t="str">
            <v>United Kingdom</v>
          </cell>
          <cell r="F2355" t="str">
            <v>53</v>
          </cell>
          <cell r="G2355" t="str">
            <v>Consumer Cyclicals</v>
          </cell>
        </row>
        <row r="2356">
          <cell r="C2356" t="str">
            <v>INCHCAPE_2012</v>
          </cell>
          <cell r="D2356" t="str">
            <v>GB00B61TVQ02</v>
          </cell>
          <cell r="E2356" t="str">
            <v>United Kingdom</v>
          </cell>
          <cell r="F2356" t="str">
            <v>53</v>
          </cell>
          <cell r="G2356" t="str">
            <v>Consumer Cyclicals</v>
          </cell>
        </row>
        <row r="2357">
          <cell r="C2357" t="str">
            <v>INCHCAPE_2013</v>
          </cell>
          <cell r="D2357" t="str">
            <v>GB00B61TVQ02</v>
          </cell>
          <cell r="E2357" t="str">
            <v>United Kingdom</v>
          </cell>
          <cell r="F2357" t="str">
            <v>53</v>
          </cell>
          <cell r="G2357" t="str">
            <v>Consumer Cyclicals</v>
          </cell>
        </row>
        <row r="2358">
          <cell r="C2358" t="str">
            <v>INCHCAPE_2014</v>
          </cell>
          <cell r="D2358" t="str">
            <v>GB00B61TVQ02</v>
          </cell>
          <cell r="E2358" t="str">
            <v>United Kingdom</v>
          </cell>
          <cell r="F2358" t="str">
            <v>53</v>
          </cell>
          <cell r="G2358" t="str">
            <v>Consumer Cyclicals</v>
          </cell>
        </row>
        <row r="2359">
          <cell r="C2359" t="str">
            <v>INCHCAPE_2015</v>
          </cell>
          <cell r="D2359" t="str">
            <v>GB00B61TVQ02</v>
          </cell>
          <cell r="E2359" t="str">
            <v>United Kingdom</v>
          </cell>
          <cell r="F2359" t="str">
            <v>53</v>
          </cell>
          <cell r="G2359" t="str">
            <v>Consumer Cyclicals</v>
          </cell>
        </row>
        <row r="2360">
          <cell r="C2360" t="str">
            <v>INCHCAPE_2016</v>
          </cell>
          <cell r="D2360" t="str">
            <v>GB00B61TVQ02</v>
          </cell>
          <cell r="E2360" t="str">
            <v>United Kingdom</v>
          </cell>
          <cell r="F2360" t="str">
            <v>53</v>
          </cell>
          <cell r="G2360" t="str">
            <v>Consumer Cyclicals</v>
          </cell>
        </row>
        <row r="2361">
          <cell r="C2361" t="str">
            <v>INCHCAPE_2017</v>
          </cell>
          <cell r="D2361" t="str">
            <v>GB00B61TVQ02</v>
          </cell>
          <cell r="E2361" t="str">
            <v>United Kingdom</v>
          </cell>
          <cell r="F2361" t="str">
            <v>53</v>
          </cell>
          <cell r="G2361" t="str">
            <v>Consumer Cyclicals</v>
          </cell>
        </row>
        <row r="2362">
          <cell r="C2362" t="str">
            <v>INCHCAPE_2018</v>
          </cell>
          <cell r="D2362" t="str">
            <v>GB00B61TVQ02</v>
          </cell>
          <cell r="E2362" t="str">
            <v>United Kingdom</v>
          </cell>
          <cell r="F2362" t="str">
            <v>53</v>
          </cell>
          <cell r="G2362" t="str">
            <v>Consumer Cyclicals</v>
          </cell>
        </row>
        <row r="2363">
          <cell r="C2363" t="str">
            <v>INCHCAPE_2019</v>
          </cell>
          <cell r="D2363" t="str">
            <v>GB00B61TVQ02</v>
          </cell>
          <cell r="E2363" t="str">
            <v>United Kingdom</v>
          </cell>
          <cell r="F2363" t="str">
            <v>53</v>
          </cell>
          <cell r="G2363" t="str">
            <v>Consumer Cyclicals</v>
          </cell>
        </row>
        <row r="2364">
          <cell r="C2364" t="str">
            <v>INDITEX_2011</v>
          </cell>
          <cell r="D2364" t="str">
            <v>ES0148396007</v>
          </cell>
          <cell r="E2364" t="str">
            <v>Spain</v>
          </cell>
          <cell r="F2364" t="str">
            <v>53</v>
          </cell>
          <cell r="G2364" t="str">
            <v>Consumer Cyclicals</v>
          </cell>
        </row>
        <row r="2365">
          <cell r="C2365" t="str">
            <v>INDITEX_2012</v>
          </cell>
          <cell r="D2365" t="str">
            <v>ES0148396007</v>
          </cell>
          <cell r="E2365" t="str">
            <v>Spain</v>
          </cell>
          <cell r="F2365" t="str">
            <v>53</v>
          </cell>
          <cell r="G2365" t="str">
            <v>Consumer Cyclicals</v>
          </cell>
        </row>
        <row r="2366">
          <cell r="C2366" t="str">
            <v>INDITEX_2013</v>
          </cell>
          <cell r="D2366" t="str">
            <v>ES0148396007</v>
          </cell>
          <cell r="E2366" t="str">
            <v>Spain</v>
          </cell>
          <cell r="F2366" t="str">
            <v>53</v>
          </cell>
          <cell r="G2366" t="str">
            <v>Consumer Cyclicals</v>
          </cell>
        </row>
        <row r="2367">
          <cell r="C2367" t="str">
            <v>INDITEX_2014</v>
          </cell>
          <cell r="D2367" t="str">
            <v>ES0148396007</v>
          </cell>
          <cell r="E2367" t="str">
            <v>Spain</v>
          </cell>
          <cell r="F2367" t="str">
            <v>53</v>
          </cell>
          <cell r="G2367" t="str">
            <v>Consumer Cyclicals</v>
          </cell>
        </row>
        <row r="2368">
          <cell r="C2368" t="str">
            <v>INDITEX_2015</v>
          </cell>
          <cell r="D2368" t="str">
            <v>ES0148396007</v>
          </cell>
          <cell r="E2368" t="str">
            <v>Spain</v>
          </cell>
          <cell r="F2368" t="str">
            <v>53</v>
          </cell>
          <cell r="G2368" t="str">
            <v>Consumer Cyclicals</v>
          </cell>
        </row>
        <row r="2369">
          <cell r="C2369" t="str">
            <v>INDITEX_2016</v>
          </cell>
          <cell r="D2369" t="str">
            <v>ES0148396007</v>
          </cell>
          <cell r="E2369" t="str">
            <v>Spain</v>
          </cell>
          <cell r="F2369" t="str">
            <v>53</v>
          </cell>
          <cell r="G2369" t="str">
            <v>Consumer Cyclicals</v>
          </cell>
        </row>
        <row r="2370">
          <cell r="C2370" t="str">
            <v>INDITEX_2017</v>
          </cell>
          <cell r="D2370" t="str">
            <v>ES0148396007</v>
          </cell>
          <cell r="E2370" t="str">
            <v>Spain</v>
          </cell>
          <cell r="F2370" t="str">
            <v>53</v>
          </cell>
          <cell r="G2370" t="str">
            <v>Consumer Cyclicals</v>
          </cell>
        </row>
        <row r="2371">
          <cell r="C2371" t="str">
            <v>INFINEON TECHNOLOGIES_2011</v>
          </cell>
          <cell r="D2371" t="str">
            <v>DE0006231004</v>
          </cell>
          <cell r="E2371" t="str">
            <v>Germany</v>
          </cell>
          <cell r="F2371" t="str">
            <v>57</v>
          </cell>
          <cell r="G2371" t="str">
            <v>Technology</v>
          </cell>
        </row>
        <row r="2372">
          <cell r="C2372" t="str">
            <v>INFINEON TECHNOLOGIES_2012</v>
          </cell>
          <cell r="D2372" t="str">
            <v>DE0006231004</v>
          </cell>
          <cell r="E2372" t="str">
            <v>Germany</v>
          </cell>
          <cell r="F2372" t="str">
            <v>57</v>
          </cell>
          <cell r="G2372" t="str">
            <v>Technology</v>
          </cell>
        </row>
        <row r="2373">
          <cell r="C2373" t="str">
            <v>INFINEON TECHNOLOGIES_2013</v>
          </cell>
          <cell r="D2373" t="str">
            <v>DE0006231004</v>
          </cell>
          <cell r="E2373" t="str">
            <v>Germany</v>
          </cell>
          <cell r="F2373" t="str">
            <v>57</v>
          </cell>
          <cell r="G2373" t="str">
            <v>Technology</v>
          </cell>
        </row>
        <row r="2374">
          <cell r="C2374" t="str">
            <v>INFINEON TECHNOLOGIES_2014</v>
          </cell>
          <cell r="D2374" t="str">
            <v>DE0006231004</v>
          </cell>
          <cell r="E2374" t="str">
            <v>Germany</v>
          </cell>
          <cell r="F2374" t="str">
            <v>57</v>
          </cell>
          <cell r="G2374" t="str">
            <v>Technology</v>
          </cell>
        </row>
        <row r="2375">
          <cell r="C2375" t="str">
            <v>INFINEON TECHNOLOGIES_2015</v>
          </cell>
          <cell r="D2375" t="str">
            <v>DE0006231004</v>
          </cell>
          <cell r="E2375" t="str">
            <v>Germany</v>
          </cell>
          <cell r="F2375" t="str">
            <v>57</v>
          </cell>
          <cell r="G2375" t="str">
            <v>Technology</v>
          </cell>
        </row>
        <row r="2376">
          <cell r="C2376" t="str">
            <v>INFINEON TECHNOLOGIES_2016</v>
          </cell>
          <cell r="D2376" t="str">
            <v>DE0006231004</v>
          </cell>
          <cell r="E2376" t="str">
            <v>Germany</v>
          </cell>
          <cell r="F2376" t="str">
            <v>57</v>
          </cell>
          <cell r="G2376" t="str">
            <v>Technology</v>
          </cell>
        </row>
        <row r="2377">
          <cell r="C2377" t="str">
            <v>INFINEON TECHNOLOGIES_2017</v>
          </cell>
          <cell r="D2377" t="str">
            <v>DE0006231004</v>
          </cell>
          <cell r="E2377" t="str">
            <v>Germany</v>
          </cell>
          <cell r="F2377" t="str">
            <v>57</v>
          </cell>
          <cell r="G2377" t="str">
            <v>Technology</v>
          </cell>
        </row>
        <row r="2378">
          <cell r="C2378" t="str">
            <v>INTER CARS_2011</v>
          </cell>
          <cell r="D2378" t="str">
            <v>PLINTCS00010</v>
          </cell>
          <cell r="E2378" t="str">
            <v>Poland</v>
          </cell>
          <cell r="F2378" t="str">
            <v>53</v>
          </cell>
          <cell r="G2378" t="str">
            <v>Consumer Cyclicals</v>
          </cell>
        </row>
        <row r="2379">
          <cell r="C2379" t="str">
            <v>INTER CARS_2012</v>
          </cell>
          <cell r="D2379" t="str">
            <v>PLINTCS00010</v>
          </cell>
          <cell r="E2379" t="str">
            <v>Poland</v>
          </cell>
          <cell r="F2379" t="str">
            <v>53</v>
          </cell>
          <cell r="G2379" t="str">
            <v>Consumer Cyclicals</v>
          </cell>
        </row>
        <row r="2380">
          <cell r="C2380" t="str">
            <v>INTER CARS_2013</v>
          </cell>
          <cell r="D2380" t="str">
            <v>PLINTCS00010</v>
          </cell>
          <cell r="E2380" t="str">
            <v>Poland</v>
          </cell>
          <cell r="F2380" t="str">
            <v>53</v>
          </cell>
          <cell r="G2380" t="str">
            <v>Consumer Cyclicals</v>
          </cell>
        </row>
        <row r="2381">
          <cell r="C2381" t="str">
            <v>INTER CARS_2014</v>
          </cell>
          <cell r="D2381" t="str">
            <v>PLINTCS00010</v>
          </cell>
          <cell r="E2381" t="str">
            <v>Poland</v>
          </cell>
          <cell r="F2381" t="str">
            <v>53</v>
          </cell>
          <cell r="G2381" t="str">
            <v>Consumer Cyclicals</v>
          </cell>
        </row>
        <row r="2382">
          <cell r="C2382" t="str">
            <v>INTER CARS_2015</v>
          </cell>
          <cell r="D2382" t="str">
            <v>PLINTCS00010</v>
          </cell>
          <cell r="E2382" t="str">
            <v>Poland</v>
          </cell>
          <cell r="F2382" t="str">
            <v>53</v>
          </cell>
          <cell r="G2382" t="str">
            <v>Consumer Cyclicals</v>
          </cell>
        </row>
        <row r="2383">
          <cell r="C2383" t="str">
            <v>INTER CARS_2016</v>
          </cell>
          <cell r="D2383" t="str">
            <v>PLINTCS00010</v>
          </cell>
          <cell r="E2383" t="str">
            <v>Poland</v>
          </cell>
          <cell r="F2383" t="str">
            <v>53</v>
          </cell>
          <cell r="G2383" t="str">
            <v>Consumer Cyclicals</v>
          </cell>
        </row>
        <row r="2384">
          <cell r="C2384" t="str">
            <v>INTER CARS_2017</v>
          </cell>
          <cell r="D2384" t="str">
            <v>PLINTCS00010</v>
          </cell>
          <cell r="E2384" t="str">
            <v>Poland</v>
          </cell>
          <cell r="F2384" t="str">
            <v>53</v>
          </cell>
          <cell r="G2384" t="str">
            <v>Consumer Cyclicals</v>
          </cell>
        </row>
        <row r="2385">
          <cell r="C2385" t="str">
            <v>INTICA SYSTEMS_2011</v>
          </cell>
          <cell r="D2385" t="str">
            <v>DE0005874846</v>
          </cell>
          <cell r="E2385" t="str">
            <v>Germany</v>
          </cell>
          <cell r="F2385" t="str">
            <v>52</v>
          </cell>
          <cell r="G2385" t="str">
            <v>Industrials</v>
          </cell>
        </row>
        <row r="2386">
          <cell r="C2386" t="str">
            <v>INTICA SYSTEMS_2012</v>
          </cell>
          <cell r="D2386" t="str">
            <v>DE0005874846</v>
          </cell>
          <cell r="E2386" t="str">
            <v>Germany</v>
          </cell>
          <cell r="F2386" t="str">
            <v>52</v>
          </cell>
          <cell r="G2386" t="str">
            <v>Industrials</v>
          </cell>
        </row>
        <row r="2387">
          <cell r="C2387" t="str">
            <v>INTICA SYSTEMS_2013</v>
          </cell>
          <cell r="D2387" t="str">
            <v>DE0005874846</v>
          </cell>
          <cell r="E2387" t="str">
            <v>Germany</v>
          </cell>
          <cell r="F2387" t="str">
            <v>52</v>
          </cell>
          <cell r="G2387" t="str">
            <v>Industrials</v>
          </cell>
        </row>
        <row r="2388">
          <cell r="C2388" t="str">
            <v>INTICA SYSTEMS_2014</v>
          </cell>
          <cell r="D2388" t="str">
            <v>DE0005874846</v>
          </cell>
          <cell r="E2388" t="str">
            <v>Germany</v>
          </cell>
          <cell r="F2388" t="str">
            <v>52</v>
          </cell>
          <cell r="G2388" t="str">
            <v>Industrials</v>
          </cell>
        </row>
        <row r="2389">
          <cell r="C2389" t="str">
            <v>INTICA SYSTEMS_2015</v>
          </cell>
          <cell r="D2389" t="str">
            <v>DE0005874846</v>
          </cell>
          <cell r="E2389" t="str">
            <v>Germany</v>
          </cell>
          <cell r="F2389" t="str">
            <v>52</v>
          </cell>
          <cell r="G2389" t="str">
            <v>Industrials</v>
          </cell>
        </row>
        <row r="2390">
          <cell r="C2390" t="str">
            <v>INTICA SYSTEMS_2016</v>
          </cell>
          <cell r="D2390" t="str">
            <v>DE0005874846</v>
          </cell>
          <cell r="E2390" t="str">
            <v>Germany</v>
          </cell>
          <cell r="F2390" t="str">
            <v>52</v>
          </cell>
          <cell r="G2390" t="str">
            <v>Industrials</v>
          </cell>
        </row>
        <row r="2391">
          <cell r="C2391" t="str">
            <v>INTICA SYSTEMS_2017</v>
          </cell>
          <cell r="D2391" t="str">
            <v>DE0005874846</v>
          </cell>
          <cell r="E2391" t="str">
            <v>Germany</v>
          </cell>
          <cell r="F2391" t="str">
            <v>52</v>
          </cell>
          <cell r="G2391" t="str">
            <v>Industrials</v>
          </cell>
        </row>
        <row r="2392">
          <cell r="C2392" t="str">
            <v>INTL.HOTELS INV._2011</v>
          </cell>
          <cell r="D2392" t="str">
            <v>MT0000110107</v>
          </cell>
          <cell r="E2392" t="str">
            <v>Malta</v>
          </cell>
          <cell r="F2392" t="str">
            <v>53</v>
          </cell>
          <cell r="G2392" t="str">
            <v>Consumer Cyclicals</v>
          </cell>
        </row>
        <row r="2393">
          <cell r="C2393" t="str">
            <v>INTL.HOTELS INV._2012</v>
          </cell>
          <cell r="D2393" t="str">
            <v>MT0000110107</v>
          </cell>
          <cell r="E2393" t="str">
            <v>Malta</v>
          </cell>
          <cell r="F2393" t="str">
            <v>53</v>
          </cell>
          <cell r="G2393" t="str">
            <v>Consumer Cyclicals</v>
          </cell>
        </row>
        <row r="2394">
          <cell r="C2394" t="str">
            <v>INTL.HOTELS INV._2013</v>
          </cell>
          <cell r="D2394" t="str">
            <v>MT0000110107</v>
          </cell>
          <cell r="E2394" t="str">
            <v>Malta</v>
          </cell>
          <cell r="F2394" t="str">
            <v>53</v>
          </cell>
          <cell r="G2394" t="str">
            <v>Consumer Cyclicals</v>
          </cell>
        </row>
        <row r="2395">
          <cell r="C2395" t="str">
            <v>INTL.HOTELS INV._2014</v>
          </cell>
          <cell r="D2395" t="str">
            <v>MT0000110107</v>
          </cell>
          <cell r="E2395" t="str">
            <v>Malta</v>
          </cell>
          <cell r="F2395" t="str">
            <v>53</v>
          </cell>
          <cell r="G2395" t="str">
            <v>Consumer Cyclicals</v>
          </cell>
        </row>
        <row r="2396">
          <cell r="C2396" t="str">
            <v>INTL.HOTELS INV._2015</v>
          </cell>
          <cell r="D2396" t="str">
            <v>MT0000110107</v>
          </cell>
          <cell r="E2396" t="str">
            <v>Malta</v>
          </cell>
          <cell r="F2396" t="str">
            <v>53</v>
          </cell>
          <cell r="G2396" t="str">
            <v>Consumer Cyclicals</v>
          </cell>
        </row>
        <row r="2397">
          <cell r="C2397" t="str">
            <v>INTL.HOTELS INV._2016</v>
          </cell>
          <cell r="D2397" t="str">
            <v>MT0000110107</v>
          </cell>
          <cell r="E2397" t="str">
            <v>Malta</v>
          </cell>
          <cell r="F2397" t="str">
            <v>53</v>
          </cell>
          <cell r="G2397" t="str">
            <v>Consumer Cyclicals</v>
          </cell>
        </row>
        <row r="2398">
          <cell r="C2398" t="str">
            <v>INTL.HOTELS INV._2017</v>
          </cell>
          <cell r="D2398" t="str">
            <v>MT0000110107</v>
          </cell>
          <cell r="E2398" t="str">
            <v>Malta</v>
          </cell>
          <cell r="F2398" t="str">
            <v>53</v>
          </cell>
          <cell r="G2398" t="str">
            <v>Consumer Cyclicals</v>
          </cell>
        </row>
        <row r="2399">
          <cell r="C2399" t="str">
            <v>INTL.HOTELS INV._2018</v>
          </cell>
          <cell r="D2399" t="str">
            <v>MT0000110107</v>
          </cell>
          <cell r="E2399" t="str">
            <v>Malta</v>
          </cell>
          <cell r="F2399" t="str">
            <v>53</v>
          </cell>
          <cell r="G2399" t="str">
            <v>Consumer Cyclicals</v>
          </cell>
        </row>
        <row r="2400">
          <cell r="C2400" t="str">
            <v>INTL.HOTELS INV._2019</v>
          </cell>
          <cell r="D2400" t="str">
            <v>MT0000110107</v>
          </cell>
          <cell r="E2400" t="str">
            <v>Malta</v>
          </cell>
          <cell r="F2400" t="str">
            <v>53</v>
          </cell>
          <cell r="G2400" t="str">
            <v>Consumer Cyclicals</v>
          </cell>
        </row>
        <row r="2401">
          <cell r="C2401" t="str">
            <v>INTRALOT INTEG. LOTT. SYSV._2011</v>
          </cell>
          <cell r="D2401" t="str">
            <v>GRS343313003</v>
          </cell>
          <cell r="E2401" t="str">
            <v>Greece</v>
          </cell>
          <cell r="F2401" t="str">
            <v>57</v>
          </cell>
          <cell r="G2401" t="str">
            <v>Technology</v>
          </cell>
        </row>
        <row r="2402">
          <cell r="C2402" t="str">
            <v>INTRALOT INTEG. LOTT. SYSV._2012</v>
          </cell>
          <cell r="D2402" t="str">
            <v>GRS343313003</v>
          </cell>
          <cell r="E2402" t="str">
            <v>Greece</v>
          </cell>
          <cell r="F2402" t="str">
            <v>57</v>
          </cell>
          <cell r="G2402" t="str">
            <v>Technology</v>
          </cell>
        </row>
        <row r="2403">
          <cell r="C2403" t="str">
            <v>INTRALOT INTEG. LOTT. SYSV._2013</v>
          </cell>
          <cell r="D2403" t="str">
            <v>GRS343313003</v>
          </cell>
          <cell r="E2403" t="str">
            <v>Greece</v>
          </cell>
          <cell r="F2403" t="str">
            <v>57</v>
          </cell>
          <cell r="G2403" t="str">
            <v>Technology</v>
          </cell>
        </row>
        <row r="2404">
          <cell r="C2404" t="str">
            <v>INTRALOT INTEG. LOTT. SYSV._2014</v>
          </cell>
          <cell r="D2404" t="str">
            <v>GRS343313003</v>
          </cell>
          <cell r="E2404" t="str">
            <v>Greece</v>
          </cell>
          <cell r="F2404" t="str">
            <v>57</v>
          </cell>
          <cell r="G2404" t="str">
            <v>Technology</v>
          </cell>
        </row>
        <row r="2405">
          <cell r="C2405" t="str">
            <v>INTRALOT INTEG. LOTT. SYSV._2015</v>
          </cell>
          <cell r="D2405" t="str">
            <v>GRS343313003</v>
          </cell>
          <cell r="E2405" t="str">
            <v>Greece</v>
          </cell>
          <cell r="F2405" t="str">
            <v>57</v>
          </cell>
          <cell r="G2405" t="str">
            <v>Technology</v>
          </cell>
        </row>
        <row r="2406">
          <cell r="C2406" t="str">
            <v>INTRALOT INTEG. LOTT. SYSV._2016</v>
          </cell>
          <cell r="D2406" t="str">
            <v>GRS343313003</v>
          </cell>
          <cell r="E2406" t="str">
            <v>Greece</v>
          </cell>
          <cell r="F2406" t="str">
            <v>57</v>
          </cell>
          <cell r="G2406" t="str">
            <v>Technology</v>
          </cell>
        </row>
        <row r="2407">
          <cell r="C2407" t="str">
            <v>INTRALOT INTEG. LOTT. SYSV._2017</v>
          </cell>
          <cell r="D2407" t="str">
            <v>GRS343313003</v>
          </cell>
          <cell r="E2407" t="str">
            <v>Greece</v>
          </cell>
          <cell r="F2407" t="str">
            <v>57</v>
          </cell>
          <cell r="G2407" t="str">
            <v>Technology</v>
          </cell>
        </row>
        <row r="2408">
          <cell r="C2408" t="str">
            <v>ION BEAM APPLICATIONS_2011</v>
          </cell>
          <cell r="D2408" t="str">
            <v>BE0003766806</v>
          </cell>
          <cell r="E2408" t="str">
            <v>Belgium</v>
          </cell>
          <cell r="F2408" t="str">
            <v>56</v>
          </cell>
          <cell r="G2408" t="str">
            <v>Healthcare</v>
          </cell>
        </row>
        <row r="2409">
          <cell r="C2409" t="str">
            <v>ION BEAM APPLICATIONS_2012</v>
          </cell>
          <cell r="D2409" t="str">
            <v>BE0003766806</v>
          </cell>
          <cell r="E2409" t="str">
            <v>Belgium</v>
          </cell>
          <cell r="F2409" t="str">
            <v>56</v>
          </cell>
          <cell r="G2409" t="str">
            <v>Healthcare</v>
          </cell>
        </row>
        <row r="2410">
          <cell r="C2410" t="str">
            <v>ION BEAM APPLICATIONS_2013</v>
          </cell>
          <cell r="D2410" t="str">
            <v>BE0003766806</v>
          </cell>
          <cell r="E2410" t="str">
            <v>Belgium</v>
          </cell>
          <cell r="F2410" t="str">
            <v>56</v>
          </cell>
          <cell r="G2410" t="str">
            <v>Healthcare</v>
          </cell>
        </row>
        <row r="2411">
          <cell r="C2411" t="str">
            <v>ION BEAM APPLICATIONS_2014</v>
          </cell>
          <cell r="D2411" t="str">
            <v>BE0003766806</v>
          </cell>
          <cell r="E2411" t="str">
            <v>Belgium</v>
          </cell>
          <cell r="F2411" t="str">
            <v>56</v>
          </cell>
          <cell r="G2411" t="str">
            <v>Healthcare</v>
          </cell>
        </row>
        <row r="2412">
          <cell r="C2412" t="str">
            <v>ION BEAM APPLICATIONS_2015</v>
          </cell>
          <cell r="D2412" t="str">
            <v>BE0003766806</v>
          </cell>
          <cell r="E2412" t="str">
            <v>Belgium</v>
          </cell>
          <cell r="F2412" t="str">
            <v>56</v>
          </cell>
          <cell r="G2412" t="str">
            <v>Healthcare</v>
          </cell>
        </row>
        <row r="2413">
          <cell r="C2413" t="str">
            <v>ION BEAM APPLICATIONS_2016</v>
          </cell>
          <cell r="D2413" t="str">
            <v>BE0003766806</v>
          </cell>
          <cell r="E2413" t="str">
            <v>Belgium</v>
          </cell>
          <cell r="F2413" t="str">
            <v>56</v>
          </cell>
          <cell r="G2413" t="str">
            <v>Healthcare</v>
          </cell>
        </row>
        <row r="2414">
          <cell r="C2414" t="str">
            <v>ION BEAM APPLICATIONS_2017</v>
          </cell>
          <cell r="D2414" t="str">
            <v>BE0003766806</v>
          </cell>
          <cell r="E2414" t="str">
            <v>Belgium</v>
          </cell>
          <cell r="F2414" t="str">
            <v>56</v>
          </cell>
          <cell r="G2414" t="str">
            <v>Healthcare</v>
          </cell>
        </row>
        <row r="2415">
          <cell r="C2415" t="str">
            <v>ISRA VISION_2011</v>
          </cell>
          <cell r="D2415" t="str">
            <v>DE0005488100</v>
          </cell>
          <cell r="E2415" t="str">
            <v>Germany</v>
          </cell>
          <cell r="F2415" t="str">
            <v>57</v>
          </cell>
          <cell r="G2415" t="str">
            <v>Technology</v>
          </cell>
        </row>
        <row r="2416">
          <cell r="C2416" t="str">
            <v>ISRA VISION_2012</v>
          </cell>
          <cell r="D2416" t="str">
            <v>DE0005488100</v>
          </cell>
          <cell r="E2416" t="str">
            <v>Germany</v>
          </cell>
          <cell r="F2416" t="str">
            <v>57</v>
          </cell>
          <cell r="G2416" t="str">
            <v>Technology</v>
          </cell>
        </row>
        <row r="2417">
          <cell r="C2417" t="str">
            <v>ISRA VISION_2013</v>
          </cell>
          <cell r="D2417" t="str">
            <v>DE0005488100</v>
          </cell>
          <cell r="E2417" t="str">
            <v>Germany</v>
          </cell>
          <cell r="F2417" t="str">
            <v>57</v>
          </cell>
          <cell r="G2417" t="str">
            <v>Technology</v>
          </cell>
        </row>
        <row r="2418">
          <cell r="C2418" t="str">
            <v>ISRA VISION_2014</v>
          </cell>
          <cell r="D2418" t="str">
            <v>DE0005488100</v>
          </cell>
          <cell r="E2418" t="str">
            <v>Germany</v>
          </cell>
          <cell r="F2418" t="str">
            <v>57</v>
          </cell>
          <cell r="G2418" t="str">
            <v>Technology</v>
          </cell>
        </row>
        <row r="2419">
          <cell r="C2419" t="str">
            <v>ISRA VISION_2015</v>
          </cell>
          <cell r="D2419" t="str">
            <v>DE0005488100</v>
          </cell>
          <cell r="E2419" t="str">
            <v>Germany</v>
          </cell>
          <cell r="F2419" t="str">
            <v>57</v>
          </cell>
          <cell r="G2419" t="str">
            <v>Technology</v>
          </cell>
        </row>
        <row r="2420">
          <cell r="C2420" t="str">
            <v>ISRA VISION_2016</v>
          </cell>
          <cell r="D2420" t="str">
            <v>DE0005488100</v>
          </cell>
          <cell r="E2420" t="str">
            <v>Germany</v>
          </cell>
          <cell r="F2420" t="str">
            <v>57</v>
          </cell>
          <cell r="G2420" t="str">
            <v>Technology</v>
          </cell>
        </row>
        <row r="2421">
          <cell r="C2421" t="str">
            <v>ISRA VISION_2017</v>
          </cell>
          <cell r="D2421" t="str">
            <v>DE0005488100</v>
          </cell>
          <cell r="E2421" t="str">
            <v>Germany</v>
          </cell>
          <cell r="F2421" t="str">
            <v>57</v>
          </cell>
          <cell r="G2421" t="str">
            <v>Technology</v>
          </cell>
        </row>
        <row r="2422">
          <cell r="C2422" t="str">
            <v>ITALIAONLINE_2011</v>
          </cell>
          <cell r="D2422" t="str">
            <v>IT0005187940</v>
          </cell>
          <cell r="E2422" t="str">
            <v>Italy</v>
          </cell>
          <cell r="F2422" t="str">
            <v>57</v>
          </cell>
          <cell r="G2422" t="str">
            <v>Technology</v>
          </cell>
        </row>
        <row r="2423">
          <cell r="C2423" t="str">
            <v>ITALIAONLINE_2012</v>
          </cell>
          <cell r="D2423" t="str">
            <v>IT0005187940</v>
          </cell>
          <cell r="E2423" t="str">
            <v>Italy</v>
          </cell>
          <cell r="F2423" t="str">
            <v>57</v>
          </cell>
          <cell r="G2423" t="str">
            <v>Technology</v>
          </cell>
        </row>
        <row r="2424">
          <cell r="C2424" t="str">
            <v>ITALIAONLINE_2013</v>
          </cell>
          <cell r="D2424" t="str">
            <v>IT0005187940</v>
          </cell>
          <cell r="E2424" t="str">
            <v>Italy</v>
          </cell>
          <cell r="F2424" t="str">
            <v>57</v>
          </cell>
          <cell r="G2424" t="str">
            <v>Technology</v>
          </cell>
        </row>
        <row r="2425">
          <cell r="C2425" t="str">
            <v>ITALIAONLINE_2014</v>
          </cell>
          <cell r="D2425" t="str">
            <v>IT0005187940</v>
          </cell>
          <cell r="E2425" t="str">
            <v>Italy</v>
          </cell>
          <cell r="F2425" t="str">
            <v>57</v>
          </cell>
          <cell r="G2425" t="str">
            <v>Technology</v>
          </cell>
        </row>
        <row r="2426">
          <cell r="C2426" t="str">
            <v>ITALIAONLINE_2015</v>
          </cell>
          <cell r="D2426" t="str">
            <v>IT0005187940</v>
          </cell>
          <cell r="E2426" t="str">
            <v>Italy</v>
          </cell>
          <cell r="F2426" t="str">
            <v>57</v>
          </cell>
          <cell r="G2426" t="str">
            <v>Technology</v>
          </cell>
        </row>
        <row r="2427">
          <cell r="C2427" t="str">
            <v>ITALIAONLINE_2016</v>
          </cell>
          <cell r="D2427" t="str">
            <v>IT0005187940</v>
          </cell>
          <cell r="E2427" t="str">
            <v>Italy</v>
          </cell>
          <cell r="F2427" t="str">
            <v>57</v>
          </cell>
          <cell r="G2427" t="str">
            <v>Technology</v>
          </cell>
        </row>
        <row r="2428">
          <cell r="C2428" t="str">
            <v>ITALIAONLINE_2017</v>
          </cell>
          <cell r="D2428" t="str">
            <v>IT0005187940</v>
          </cell>
          <cell r="E2428" t="str">
            <v>Italy</v>
          </cell>
          <cell r="F2428" t="str">
            <v>57</v>
          </cell>
          <cell r="G2428" t="str">
            <v>Technology</v>
          </cell>
        </row>
        <row r="2429">
          <cell r="C2429" t="str">
            <v>ITALIAONLINE_2018</v>
          </cell>
          <cell r="D2429" t="str">
            <v>IT0005187940</v>
          </cell>
          <cell r="E2429" t="str">
            <v>Italy</v>
          </cell>
          <cell r="F2429" t="str">
            <v>57</v>
          </cell>
          <cell r="G2429" t="str">
            <v>Technology</v>
          </cell>
        </row>
        <row r="2430">
          <cell r="C2430" t="str">
            <v>ITALIAONLINE_2019</v>
          </cell>
          <cell r="D2430" t="str">
            <v>IT0005187940</v>
          </cell>
          <cell r="E2430" t="str">
            <v>Italy</v>
          </cell>
          <cell r="F2430" t="str">
            <v>57</v>
          </cell>
          <cell r="G2430" t="str">
            <v>Technology</v>
          </cell>
        </row>
        <row r="2431">
          <cell r="C2431" t="str">
            <v>ITE GROUP_2011</v>
          </cell>
          <cell r="D2431" t="str">
            <v>GB0002520509</v>
          </cell>
          <cell r="E2431" t="str">
            <v>United Kingdom</v>
          </cell>
          <cell r="F2431">
            <v>0</v>
          </cell>
          <cell r="G2431">
            <v>0</v>
          </cell>
        </row>
        <row r="2432">
          <cell r="C2432" t="str">
            <v>ITE GROUP_2012</v>
          </cell>
          <cell r="D2432" t="str">
            <v>GB0002520509</v>
          </cell>
          <cell r="E2432" t="str">
            <v>United Kingdom</v>
          </cell>
          <cell r="F2432">
            <v>0</v>
          </cell>
          <cell r="G2432">
            <v>0</v>
          </cell>
        </row>
        <row r="2433">
          <cell r="C2433" t="str">
            <v>ITE GROUP_2013</v>
          </cell>
          <cell r="D2433" t="str">
            <v>GB0002520509</v>
          </cell>
          <cell r="E2433" t="str">
            <v>United Kingdom</v>
          </cell>
          <cell r="F2433">
            <v>0</v>
          </cell>
          <cell r="G2433">
            <v>0</v>
          </cell>
        </row>
        <row r="2434">
          <cell r="C2434" t="str">
            <v>ITE GROUP_2014</v>
          </cell>
          <cell r="D2434" t="str">
            <v>GB0002520509</v>
          </cell>
          <cell r="E2434" t="str">
            <v>United Kingdom</v>
          </cell>
          <cell r="F2434">
            <v>0</v>
          </cell>
          <cell r="G2434">
            <v>0</v>
          </cell>
        </row>
        <row r="2435">
          <cell r="C2435" t="str">
            <v>ITE GROUP_2015</v>
          </cell>
          <cell r="D2435" t="str">
            <v>GB0002520509</v>
          </cell>
          <cell r="E2435" t="str">
            <v>United Kingdom</v>
          </cell>
          <cell r="F2435">
            <v>0</v>
          </cell>
          <cell r="G2435">
            <v>0</v>
          </cell>
        </row>
        <row r="2436">
          <cell r="C2436" t="str">
            <v>ITE GROUP_2016</v>
          </cell>
          <cell r="D2436" t="str">
            <v>GB0002520509</v>
          </cell>
          <cell r="E2436" t="str">
            <v>United Kingdom</v>
          </cell>
          <cell r="F2436">
            <v>0</v>
          </cell>
          <cell r="G2436">
            <v>0</v>
          </cell>
        </row>
        <row r="2437">
          <cell r="C2437" t="str">
            <v>ITE GROUP_2017</v>
          </cell>
          <cell r="D2437" t="str">
            <v>GB0002520509</v>
          </cell>
          <cell r="E2437" t="str">
            <v>United Kingdom</v>
          </cell>
          <cell r="F2437">
            <v>0</v>
          </cell>
          <cell r="G2437">
            <v>0</v>
          </cell>
        </row>
        <row r="2438">
          <cell r="C2438" t="str">
            <v>ITE GROUP_2018</v>
          </cell>
          <cell r="D2438" t="str">
            <v>GB0002520509</v>
          </cell>
          <cell r="E2438" t="str">
            <v>United Kingdom</v>
          </cell>
          <cell r="F2438">
            <v>0</v>
          </cell>
          <cell r="G2438">
            <v>0</v>
          </cell>
        </row>
        <row r="2439">
          <cell r="C2439" t="str">
            <v>ITE GROUP_2019</v>
          </cell>
          <cell r="D2439" t="str">
            <v>GB0002520509</v>
          </cell>
          <cell r="E2439" t="str">
            <v>United Kingdom</v>
          </cell>
          <cell r="F2439">
            <v>0</v>
          </cell>
          <cell r="G2439">
            <v>0</v>
          </cell>
        </row>
        <row r="2440">
          <cell r="C2440" t="str">
            <v>JAMES HALSTEAD_2011</v>
          </cell>
          <cell r="D2440" t="str">
            <v>GB00B0LS8535</v>
          </cell>
          <cell r="E2440" t="str">
            <v>United Kingdom</v>
          </cell>
          <cell r="F2440" t="str">
            <v>53</v>
          </cell>
          <cell r="G2440" t="str">
            <v>Consumer Cyclicals</v>
          </cell>
        </row>
        <row r="2441">
          <cell r="C2441" t="str">
            <v>JAMES HALSTEAD_2012</v>
          </cell>
          <cell r="D2441" t="str">
            <v>GB00B0LS8535</v>
          </cell>
          <cell r="E2441" t="str">
            <v>United Kingdom</v>
          </cell>
          <cell r="F2441" t="str">
            <v>53</v>
          </cell>
          <cell r="G2441" t="str">
            <v>Consumer Cyclicals</v>
          </cell>
        </row>
        <row r="2442">
          <cell r="C2442" t="str">
            <v>JAMES HALSTEAD_2013</v>
          </cell>
          <cell r="D2442" t="str">
            <v>GB00B0LS8535</v>
          </cell>
          <cell r="E2442" t="str">
            <v>United Kingdom</v>
          </cell>
          <cell r="F2442" t="str">
            <v>53</v>
          </cell>
          <cell r="G2442" t="str">
            <v>Consumer Cyclicals</v>
          </cell>
        </row>
        <row r="2443">
          <cell r="C2443" t="str">
            <v>JAMES HALSTEAD_2014</v>
          </cell>
          <cell r="D2443" t="str">
            <v>GB00B0LS8535</v>
          </cell>
          <cell r="E2443" t="str">
            <v>United Kingdom</v>
          </cell>
          <cell r="F2443" t="str">
            <v>53</v>
          </cell>
          <cell r="G2443" t="str">
            <v>Consumer Cyclicals</v>
          </cell>
        </row>
        <row r="2444">
          <cell r="C2444" t="str">
            <v>JAMES HALSTEAD_2015</v>
          </cell>
          <cell r="D2444" t="str">
            <v>GB00B0LS8535</v>
          </cell>
          <cell r="E2444" t="str">
            <v>United Kingdom</v>
          </cell>
          <cell r="F2444" t="str">
            <v>53</v>
          </cell>
          <cell r="G2444" t="str">
            <v>Consumer Cyclicals</v>
          </cell>
        </row>
        <row r="2445">
          <cell r="C2445" t="str">
            <v>JAMES HALSTEAD_2016</v>
          </cell>
          <cell r="D2445" t="str">
            <v>GB00B0LS8535</v>
          </cell>
          <cell r="E2445" t="str">
            <v>United Kingdom</v>
          </cell>
          <cell r="F2445" t="str">
            <v>53</v>
          </cell>
          <cell r="G2445" t="str">
            <v>Consumer Cyclicals</v>
          </cell>
        </row>
        <row r="2446">
          <cell r="C2446" t="str">
            <v>JAMES HALSTEAD_2017</v>
          </cell>
          <cell r="D2446" t="str">
            <v>GB00B0LS8535</v>
          </cell>
          <cell r="E2446" t="str">
            <v>United Kingdom</v>
          </cell>
          <cell r="F2446" t="str">
            <v>53</v>
          </cell>
          <cell r="G2446" t="str">
            <v>Consumer Cyclicals</v>
          </cell>
        </row>
        <row r="2447">
          <cell r="C2447" t="str">
            <v>JD SPORTS FASHION_2011</v>
          </cell>
          <cell r="D2447" t="str">
            <v>GB00BYX91H57</v>
          </cell>
          <cell r="E2447" t="str">
            <v>United Kingdom</v>
          </cell>
          <cell r="F2447">
            <v>0</v>
          </cell>
          <cell r="G2447">
            <v>0</v>
          </cell>
        </row>
        <row r="2448">
          <cell r="C2448" t="str">
            <v>JD SPORTS FASHION_2012</v>
          </cell>
          <cell r="D2448" t="str">
            <v>GB00BYX91H57</v>
          </cell>
          <cell r="E2448" t="str">
            <v>United Kingdom</v>
          </cell>
          <cell r="F2448">
            <v>0</v>
          </cell>
          <cell r="G2448">
            <v>0</v>
          </cell>
        </row>
        <row r="2449">
          <cell r="C2449" t="str">
            <v>JD SPORTS FASHION_2013</v>
          </cell>
          <cell r="D2449" t="str">
            <v>GB00BYX91H57</v>
          </cell>
          <cell r="E2449" t="str">
            <v>United Kingdom</v>
          </cell>
          <cell r="F2449">
            <v>0</v>
          </cell>
          <cell r="G2449">
            <v>0</v>
          </cell>
        </row>
        <row r="2450">
          <cell r="C2450" t="str">
            <v>JD SPORTS FASHION_2014</v>
          </cell>
          <cell r="D2450" t="str">
            <v>GB00BYX91H57</v>
          </cell>
          <cell r="E2450" t="str">
            <v>United Kingdom</v>
          </cell>
          <cell r="F2450">
            <v>0</v>
          </cell>
          <cell r="G2450">
            <v>0</v>
          </cell>
        </row>
        <row r="2451">
          <cell r="C2451" t="str">
            <v>JD SPORTS FASHION_2015</v>
          </cell>
          <cell r="D2451" t="str">
            <v>GB00BYX91H57</v>
          </cell>
          <cell r="E2451" t="str">
            <v>United Kingdom</v>
          </cell>
          <cell r="F2451">
            <v>0</v>
          </cell>
          <cell r="G2451">
            <v>0</v>
          </cell>
        </row>
        <row r="2452">
          <cell r="C2452" t="str">
            <v>JD SPORTS FASHION_2016</v>
          </cell>
          <cell r="D2452" t="str">
            <v>GB00BYX91H57</v>
          </cell>
          <cell r="E2452" t="str">
            <v>United Kingdom</v>
          </cell>
          <cell r="F2452">
            <v>0</v>
          </cell>
          <cell r="G2452">
            <v>0</v>
          </cell>
        </row>
        <row r="2453">
          <cell r="C2453" t="str">
            <v>JD SPORTS FASHION_2017</v>
          </cell>
          <cell r="D2453" t="str">
            <v>GB00BYX91H57</v>
          </cell>
          <cell r="E2453" t="str">
            <v>United Kingdom</v>
          </cell>
          <cell r="F2453">
            <v>0</v>
          </cell>
          <cell r="G2453">
            <v>0</v>
          </cell>
        </row>
        <row r="2454">
          <cell r="C2454" t="str">
            <v>JD SPORTS FASHION_2018</v>
          </cell>
          <cell r="D2454" t="str">
            <v>GB00BYX91H57</v>
          </cell>
          <cell r="E2454" t="str">
            <v>United Kingdom</v>
          </cell>
          <cell r="F2454">
            <v>0</v>
          </cell>
          <cell r="G2454">
            <v>0</v>
          </cell>
        </row>
        <row r="2455">
          <cell r="C2455" t="str">
            <v>JD SPORTS FASHION_2019</v>
          </cell>
          <cell r="D2455" t="str">
            <v>GB00BYX91H57</v>
          </cell>
          <cell r="E2455" t="str">
            <v>United Kingdom</v>
          </cell>
          <cell r="F2455">
            <v>0</v>
          </cell>
          <cell r="G2455">
            <v>0</v>
          </cell>
        </row>
        <row r="2456">
          <cell r="C2456" t="str">
            <v>JERONIMO MARTINS_2012</v>
          </cell>
          <cell r="D2456" t="str">
            <v>PTJMT0AE0001</v>
          </cell>
          <cell r="E2456" t="str">
            <v>Portugal</v>
          </cell>
          <cell r="F2456" t="str">
            <v>54</v>
          </cell>
          <cell r="G2456" t="str">
            <v>Consumer Non-Cyclicals</v>
          </cell>
        </row>
        <row r="2457">
          <cell r="C2457" t="str">
            <v>JERONIMO MARTINS_2013</v>
          </cell>
          <cell r="D2457" t="str">
            <v>PTJMT0AE0001</v>
          </cell>
          <cell r="E2457" t="str">
            <v>Portugal</v>
          </cell>
          <cell r="F2457" t="str">
            <v>54</v>
          </cell>
          <cell r="G2457" t="str">
            <v>Consumer Non-Cyclicals</v>
          </cell>
        </row>
        <row r="2458">
          <cell r="C2458" t="str">
            <v>JERONIMO MARTINS_2014</v>
          </cell>
          <cell r="D2458" t="str">
            <v>PTJMT0AE0001</v>
          </cell>
          <cell r="E2458" t="str">
            <v>Portugal</v>
          </cell>
          <cell r="F2458" t="str">
            <v>54</v>
          </cell>
          <cell r="G2458" t="str">
            <v>Consumer Non-Cyclicals</v>
          </cell>
        </row>
        <row r="2459">
          <cell r="C2459" t="str">
            <v>JERONIMO MARTINS_2015</v>
          </cell>
          <cell r="D2459" t="str">
            <v>PTJMT0AE0001</v>
          </cell>
          <cell r="E2459" t="str">
            <v>Portugal</v>
          </cell>
          <cell r="F2459" t="str">
            <v>54</v>
          </cell>
          <cell r="G2459" t="str">
            <v>Consumer Non-Cyclicals</v>
          </cell>
        </row>
        <row r="2460">
          <cell r="C2460" t="str">
            <v>JERONIMO MARTINS_2016</v>
          </cell>
          <cell r="D2460" t="str">
            <v>PTJMT0AE0001</v>
          </cell>
          <cell r="E2460" t="str">
            <v>Portugal</v>
          </cell>
          <cell r="F2460" t="str">
            <v>54</v>
          </cell>
          <cell r="G2460" t="str">
            <v>Consumer Non-Cyclicals</v>
          </cell>
        </row>
        <row r="2461">
          <cell r="C2461" t="str">
            <v>JERONIMO MARTINS_2017</v>
          </cell>
          <cell r="D2461" t="str">
            <v>PTJMT0AE0001</v>
          </cell>
          <cell r="E2461" t="str">
            <v>Portugal</v>
          </cell>
          <cell r="F2461" t="str">
            <v>54</v>
          </cell>
          <cell r="G2461" t="str">
            <v>Consumer Non-Cyclicals</v>
          </cell>
        </row>
        <row r="2462">
          <cell r="C2462" t="str">
            <v>JERONIMO MARTINS_2018</v>
          </cell>
          <cell r="D2462" t="str">
            <v>PTJMT0AE0001</v>
          </cell>
          <cell r="E2462" t="str">
            <v>Portugal</v>
          </cell>
          <cell r="F2462" t="str">
            <v>54</v>
          </cell>
          <cell r="G2462" t="str">
            <v>Consumer Non-Cyclicals</v>
          </cell>
        </row>
        <row r="2463">
          <cell r="C2463" t="str">
            <v>JERONIMO MARTINS_2019</v>
          </cell>
          <cell r="D2463" t="str">
            <v>PTJMT0AE0001</v>
          </cell>
          <cell r="E2463" t="str">
            <v>Portugal</v>
          </cell>
          <cell r="F2463" t="str">
            <v>54</v>
          </cell>
          <cell r="G2463" t="str">
            <v>Consumer Non-Cyclicals</v>
          </cell>
        </row>
        <row r="2464">
          <cell r="C2464" t="str">
            <v>JKX OIL &amp; GAS_2011</v>
          </cell>
          <cell r="D2464" t="str">
            <v>GB0004697420</v>
          </cell>
          <cell r="E2464" t="str">
            <v>United Kingdom</v>
          </cell>
          <cell r="F2464" t="str">
            <v>50</v>
          </cell>
          <cell r="G2464" t="str">
            <v>Energy</v>
          </cell>
        </row>
        <row r="2465">
          <cell r="C2465" t="str">
            <v>JKX OIL &amp; GAS_2012</v>
          </cell>
          <cell r="D2465" t="str">
            <v>GB0004697420</v>
          </cell>
          <cell r="E2465" t="str">
            <v>United Kingdom</v>
          </cell>
          <cell r="F2465" t="str">
            <v>50</v>
          </cell>
          <cell r="G2465" t="str">
            <v>Energy</v>
          </cell>
        </row>
        <row r="2466">
          <cell r="C2466" t="str">
            <v>JKX OIL &amp; GAS_2013</v>
          </cell>
          <cell r="D2466" t="str">
            <v>GB0004697420</v>
          </cell>
          <cell r="E2466" t="str">
            <v>United Kingdom</v>
          </cell>
          <cell r="F2466" t="str">
            <v>50</v>
          </cell>
          <cell r="G2466" t="str">
            <v>Energy</v>
          </cell>
        </row>
        <row r="2467">
          <cell r="C2467" t="str">
            <v>JKX OIL &amp; GAS_2014</v>
          </cell>
          <cell r="D2467" t="str">
            <v>GB0004697420</v>
          </cell>
          <cell r="E2467" t="str">
            <v>United Kingdom</v>
          </cell>
          <cell r="F2467" t="str">
            <v>50</v>
          </cell>
          <cell r="G2467" t="str">
            <v>Energy</v>
          </cell>
        </row>
        <row r="2468">
          <cell r="C2468" t="str">
            <v>JKX OIL &amp; GAS_2015</v>
          </cell>
          <cell r="D2468" t="str">
            <v>GB0004697420</v>
          </cell>
          <cell r="E2468" t="str">
            <v>United Kingdom</v>
          </cell>
          <cell r="F2468" t="str">
            <v>50</v>
          </cell>
          <cell r="G2468" t="str">
            <v>Energy</v>
          </cell>
        </row>
        <row r="2469">
          <cell r="C2469" t="str">
            <v>JKX OIL &amp; GAS_2016</v>
          </cell>
          <cell r="D2469" t="str">
            <v>GB0004697420</v>
          </cell>
          <cell r="E2469" t="str">
            <v>United Kingdom</v>
          </cell>
          <cell r="F2469" t="str">
            <v>50</v>
          </cell>
          <cell r="G2469" t="str">
            <v>Energy</v>
          </cell>
        </row>
        <row r="2470">
          <cell r="C2470" t="str">
            <v>JKX OIL &amp; GAS_2017</v>
          </cell>
          <cell r="D2470" t="str">
            <v>GB0004697420</v>
          </cell>
          <cell r="E2470" t="str">
            <v>United Kingdom</v>
          </cell>
          <cell r="F2470" t="str">
            <v>50</v>
          </cell>
          <cell r="G2470" t="str">
            <v>Energy</v>
          </cell>
        </row>
        <row r="2471">
          <cell r="C2471" t="str">
            <v>JOHNSON SERVICE GROUP_2011</v>
          </cell>
          <cell r="D2471" t="str">
            <v>GB0004762810</v>
          </cell>
          <cell r="E2471" t="str">
            <v>United Kingdom</v>
          </cell>
          <cell r="F2471" t="str">
            <v>52</v>
          </cell>
          <cell r="G2471" t="str">
            <v>Industrials</v>
          </cell>
        </row>
        <row r="2472">
          <cell r="C2472" t="str">
            <v>JOHNSON SERVICE GROUP_2012</v>
          </cell>
          <cell r="D2472" t="str">
            <v>GB0004762810</v>
          </cell>
          <cell r="E2472" t="str">
            <v>United Kingdom</v>
          </cell>
          <cell r="F2472" t="str">
            <v>52</v>
          </cell>
          <cell r="G2472" t="str">
            <v>Industrials</v>
          </cell>
        </row>
        <row r="2473">
          <cell r="C2473" t="str">
            <v>JOHNSON SERVICE GROUP_2013</v>
          </cell>
          <cell r="D2473" t="str">
            <v>GB0004762810</v>
          </cell>
          <cell r="E2473" t="str">
            <v>United Kingdom</v>
          </cell>
          <cell r="F2473" t="str">
            <v>52</v>
          </cell>
          <cell r="G2473" t="str">
            <v>Industrials</v>
          </cell>
        </row>
        <row r="2474">
          <cell r="C2474" t="str">
            <v>JOHNSON SERVICE GROUP_2014</v>
          </cell>
          <cell r="D2474" t="str">
            <v>GB0004762810</v>
          </cell>
          <cell r="E2474" t="str">
            <v>United Kingdom</v>
          </cell>
          <cell r="F2474" t="str">
            <v>52</v>
          </cell>
          <cell r="G2474" t="str">
            <v>Industrials</v>
          </cell>
        </row>
        <row r="2475">
          <cell r="C2475" t="str">
            <v>JOHNSON SERVICE GROUP_2015</v>
          </cell>
          <cell r="D2475" t="str">
            <v>GB0004762810</v>
          </cell>
          <cell r="E2475" t="str">
            <v>United Kingdom</v>
          </cell>
          <cell r="F2475" t="str">
            <v>52</v>
          </cell>
          <cell r="G2475" t="str">
            <v>Industrials</v>
          </cell>
        </row>
        <row r="2476">
          <cell r="C2476" t="str">
            <v>JOHNSON SERVICE GROUP_2016</v>
          </cell>
          <cell r="D2476" t="str">
            <v>GB0004762810</v>
          </cell>
          <cell r="E2476" t="str">
            <v>United Kingdom</v>
          </cell>
          <cell r="F2476" t="str">
            <v>52</v>
          </cell>
          <cell r="G2476" t="str">
            <v>Industrials</v>
          </cell>
        </row>
        <row r="2477">
          <cell r="C2477" t="str">
            <v>JOHNSON SERVICE GROUP_2017</v>
          </cell>
          <cell r="D2477" t="str">
            <v>GB0004762810</v>
          </cell>
          <cell r="E2477" t="str">
            <v>United Kingdom</v>
          </cell>
          <cell r="F2477" t="str">
            <v>52</v>
          </cell>
          <cell r="G2477" t="str">
            <v>Industrials</v>
          </cell>
        </row>
        <row r="2478">
          <cell r="C2478" t="str">
            <v>JOHNSON SERVICE GROUP_2018</v>
          </cell>
          <cell r="D2478" t="str">
            <v>GB0004762810</v>
          </cell>
          <cell r="E2478" t="str">
            <v>United Kingdom</v>
          </cell>
          <cell r="F2478" t="str">
            <v>52</v>
          </cell>
          <cell r="G2478" t="str">
            <v>Industrials</v>
          </cell>
        </row>
        <row r="2479">
          <cell r="C2479" t="str">
            <v>JOHNSON SERVICE GROUP_2019</v>
          </cell>
          <cell r="D2479" t="str">
            <v>GB0004762810</v>
          </cell>
          <cell r="E2479" t="str">
            <v>United Kingdom</v>
          </cell>
          <cell r="F2479" t="str">
            <v>52</v>
          </cell>
          <cell r="G2479" t="str">
            <v>Industrials</v>
          </cell>
        </row>
        <row r="2480">
          <cell r="C2480" t="str">
            <v>JUMBO_2011</v>
          </cell>
          <cell r="D2480" t="str">
            <v>GRS282183003</v>
          </cell>
          <cell r="E2480" t="str">
            <v>Greece</v>
          </cell>
          <cell r="F2480" t="str">
            <v>53</v>
          </cell>
          <cell r="G2480" t="str">
            <v>Consumer Cyclicals</v>
          </cell>
        </row>
        <row r="2481">
          <cell r="C2481" t="str">
            <v>JUMBO_2012</v>
          </cell>
          <cell r="D2481" t="str">
            <v>GRS282183003</v>
          </cell>
          <cell r="E2481" t="str">
            <v>Greece</v>
          </cell>
          <cell r="F2481" t="str">
            <v>53</v>
          </cell>
          <cell r="G2481" t="str">
            <v>Consumer Cyclicals</v>
          </cell>
        </row>
        <row r="2482">
          <cell r="C2482" t="str">
            <v>JUMBO_2013</v>
          </cell>
          <cell r="D2482" t="str">
            <v>GRS282183003</v>
          </cell>
          <cell r="E2482" t="str">
            <v>Greece</v>
          </cell>
          <cell r="F2482" t="str">
            <v>53</v>
          </cell>
          <cell r="G2482" t="str">
            <v>Consumer Cyclicals</v>
          </cell>
        </row>
        <row r="2483">
          <cell r="C2483" t="str">
            <v>JUMBO_2014</v>
          </cell>
          <cell r="D2483" t="str">
            <v>GRS282183003</v>
          </cell>
          <cell r="E2483" t="str">
            <v>Greece</v>
          </cell>
          <cell r="F2483" t="str">
            <v>53</v>
          </cell>
          <cell r="G2483" t="str">
            <v>Consumer Cyclicals</v>
          </cell>
        </row>
        <row r="2484">
          <cell r="C2484" t="str">
            <v>JUMBO_2015</v>
          </cell>
          <cell r="D2484" t="str">
            <v>GRS282183003</v>
          </cell>
          <cell r="E2484" t="str">
            <v>Greece</v>
          </cell>
          <cell r="F2484" t="str">
            <v>53</v>
          </cell>
          <cell r="G2484" t="str">
            <v>Consumer Cyclicals</v>
          </cell>
        </row>
        <row r="2485">
          <cell r="C2485" t="str">
            <v>JUMBO_2016</v>
          </cell>
          <cell r="D2485" t="str">
            <v>GRS282183003</v>
          </cell>
          <cell r="E2485" t="str">
            <v>Greece</v>
          </cell>
          <cell r="F2485" t="str">
            <v>53</v>
          </cell>
          <cell r="G2485" t="str">
            <v>Consumer Cyclicals</v>
          </cell>
        </row>
        <row r="2486">
          <cell r="C2486" t="str">
            <v>JUMBO_2017</v>
          </cell>
          <cell r="D2486" t="str">
            <v>GRS282183003</v>
          </cell>
          <cell r="E2486" t="str">
            <v>Greece</v>
          </cell>
          <cell r="F2486" t="str">
            <v>53</v>
          </cell>
          <cell r="G2486" t="str">
            <v>Consumer Cyclicals</v>
          </cell>
        </row>
        <row r="2487">
          <cell r="C2487" t="str">
            <v>JUMBO_2018</v>
          </cell>
          <cell r="D2487" t="str">
            <v>GRS282183003</v>
          </cell>
          <cell r="E2487" t="str">
            <v>Greece</v>
          </cell>
          <cell r="F2487" t="str">
            <v>53</v>
          </cell>
          <cell r="G2487" t="str">
            <v>Consumer Cyclicals</v>
          </cell>
        </row>
        <row r="2488">
          <cell r="C2488" t="str">
            <v>JUNGHEINRICH PREF._2011</v>
          </cell>
          <cell r="D2488" t="str">
            <v>DE0006219934</v>
          </cell>
          <cell r="E2488" t="str">
            <v>Germany</v>
          </cell>
          <cell r="F2488" t="str">
            <v>52</v>
          </cell>
          <cell r="G2488" t="str">
            <v>Industrials</v>
          </cell>
        </row>
        <row r="2489">
          <cell r="C2489" t="str">
            <v>JUNGHEINRICH PREF._2012</v>
          </cell>
          <cell r="D2489" t="str">
            <v>DE0006219934</v>
          </cell>
          <cell r="E2489" t="str">
            <v>Germany</v>
          </cell>
          <cell r="F2489" t="str">
            <v>52</v>
          </cell>
          <cell r="G2489" t="str">
            <v>Industrials</v>
          </cell>
        </row>
        <row r="2490">
          <cell r="C2490" t="str">
            <v>JUNGHEINRICH PREF._2013</v>
          </cell>
          <cell r="D2490" t="str">
            <v>DE0006219934</v>
          </cell>
          <cell r="E2490" t="str">
            <v>Germany</v>
          </cell>
          <cell r="F2490" t="str">
            <v>52</v>
          </cell>
          <cell r="G2490" t="str">
            <v>Industrials</v>
          </cell>
        </row>
        <row r="2491">
          <cell r="C2491" t="str">
            <v>JUNGHEINRICH PREF._2014</v>
          </cell>
          <cell r="D2491" t="str">
            <v>DE0006219934</v>
          </cell>
          <cell r="E2491" t="str">
            <v>Germany</v>
          </cell>
          <cell r="F2491" t="str">
            <v>52</v>
          </cell>
          <cell r="G2491" t="str">
            <v>Industrials</v>
          </cell>
        </row>
        <row r="2492">
          <cell r="C2492" t="str">
            <v>JUNGHEINRICH PREF._2015</v>
          </cell>
          <cell r="D2492" t="str">
            <v>DE0006219934</v>
          </cell>
          <cell r="E2492" t="str">
            <v>Germany</v>
          </cell>
          <cell r="F2492" t="str">
            <v>52</v>
          </cell>
          <cell r="G2492" t="str">
            <v>Industrials</v>
          </cell>
        </row>
        <row r="2493">
          <cell r="C2493" t="str">
            <v>JUNGHEINRICH PREF._2016</v>
          </cell>
          <cell r="D2493" t="str">
            <v>DE0006219934</v>
          </cell>
          <cell r="E2493" t="str">
            <v>Germany</v>
          </cell>
          <cell r="F2493" t="str">
            <v>52</v>
          </cell>
          <cell r="G2493" t="str">
            <v>Industrials</v>
          </cell>
        </row>
        <row r="2494">
          <cell r="C2494" t="str">
            <v>JUNGHEINRICH PREF._2017</v>
          </cell>
          <cell r="D2494" t="str">
            <v>DE0006219934</v>
          </cell>
          <cell r="E2494" t="str">
            <v>Germany</v>
          </cell>
          <cell r="F2494" t="str">
            <v>52</v>
          </cell>
          <cell r="G2494" t="str">
            <v>Industrials</v>
          </cell>
        </row>
        <row r="2495">
          <cell r="C2495" t="str">
            <v>K + S_2011</v>
          </cell>
          <cell r="D2495" t="str">
            <v>DE000KSAG888</v>
          </cell>
          <cell r="E2495" t="str">
            <v>Germany</v>
          </cell>
          <cell r="F2495" t="str">
            <v>51</v>
          </cell>
          <cell r="G2495" t="str">
            <v>Basic Materials</v>
          </cell>
        </row>
        <row r="2496">
          <cell r="C2496" t="str">
            <v>K + S_2012</v>
          </cell>
          <cell r="D2496" t="str">
            <v>DE000KSAG888</v>
          </cell>
          <cell r="E2496" t="str">
            <v>Germany</v>
          </cell>
          <cell r="F2496" t="str">
            <v>51</v>
          </cell>
          <cell r="G2496" t="str">
            <v>Basic Materials</v>
          </cell>
        </row>
        <row r="2497">
          <cell r="C2497" t="str">
            <v>K + S_2013</v>
          </cell>
          <cell r="D2497" t="str">
            <v>DE000KSAG888</v>
          </cell>
          <cell r="E2497" t="str">
            <v>Germany</v>
          </cell>
          <cell r="F2497" t="str">
            <v>51</v>
          </cell>
          <cell r="G2497" t="str">
            <v>Basic Materials</v>
          </cell>
        </row>
        <row r="2498">
          <cell r="C2498" t="str">
            <v>K + S_2014</v>
          </cell>
          <cell r="D2498" t="str">
            <v>DE000KSAG888</v>
          </cell>
          <cell r="E2498" t="str">
            <v>Germany</v>
          </cell>
          <cell r="F2498" t="str">
            <v>51</v>
          </cell>
          <cell r="G2498" t="str">
            <v>Basic Materials</v>
          </cell>
        </row>
        <row r="2499">
          <cell r="C2499" t="str">
            <v>K + S_2015</v>
          </cell>
          <cell r="D2499" t="str">
            <v>DE000KSAG888</v>
          </cell>
          <cell r="E2499" t="str">
            <v>Germany</v>
          </cell>
          <cell r="F2499" t="str">
            <v>51</v>
          </cell>
          <cell r="G2499" t="str">
            <v>Basic Materials</v>
          </cell>
        </row>
        <row r="2500">
          <cell r="C2500" t="str">
            <v>K + S_2016</v>
          </cell>
          <cell r="D2500" t="str">
            <v>DE000KSAG888</v>
          </cell>
          <cell r="E2500" t="str">
            <v>Germany</v>
          </cell>
          <cell r="F2500" t="str">
            <v>51</v>
          </cell>
          <cell r="G2500" t="str">
            <v>Basic Materials</v>
          </cell>
        </row>
        <row r="2501">
          <cell r="C2501" t="str">
            <v>K + S_2017</v>
          </cell>
          <cell r="D2501" t="str">
            <v>DE000KSAG888</v>
          </cell>
          <cell r="E2501" t="str">
            <v>Germany</v>
          </cell>
          <cell r="F2501" t="str">
            <v>51</v>
          </cell>
          <cell r="G2501" t="str">
            <v>Basic Materials</v>
          </cell>
        </row>
        <row r="2502">
          <cell r="C2502" t="str">
            <v>K + S_2018</v>
          </cell>
          <cell r="D2502" t="str">
            <v>DE000KSAG888</v>
          </cell>
          <cell r="E2502" t="str">
            <v>Germany</v>
          </cell>
          <cell r="F2502" t="str">
            <v>51</v>
          </cell>
          <cell r="G2502" t="str">
            <v>Basic Materials</v>
          </cell>
        </row>
        <row r="2503">
          <cell r="C2503" t="str">
            <v>K + S_2019</v>
          </cell>
          <cell r="D2503" t="str">
            <v>DE000KSAG888</v>
          </cell>
          <cell r="E2503" t="str">
            <v>Germany</v>
          </cell>
          <cell r="F2503" t="str">
            <v>51</v>
          </cell>
          <cell r="G2503" t="str">
            <v>Basic Materials</v>
          </cell>
        </row>
        <row r="2504">
          <cell r="C2504" t="str">
            <v>KAPPAHL_2011</v>
          </cell>
          <cell r="D2504" t="str">
            <v>SE0010520981</v>
          </cell>
          <cell r="E2504" t="str">
            <v>Sweden</v>
          </cell>
          <cell r="F2504" t="str">
            <v>53</v>
          </cell>
          <cell r="G2504" t="str">
            <v>Consumer Cyclicals</v>
          </cell>
        </row>
        <row r="2505">
          <cell r="C2505" t="str">
            <v>KAPPAHL_2012</v>
          </cell>
          <cell r="D2505" t="str">
            <v>SE0010520981</v>
          </cell>
          <cell r="E2505" t="str">
            <v>Sweden</v>
          </cell>
          <cell r="F2505" t="str">
            <v>53</v>
          </cell>
          <cell r="G2505" t="str">
            <v>Consumer Cyclicals</v>
          </cell>
        </row>
        <row r="2506">
          <cell r="C2506" t="str">
            <v>KAPPAHL_2013</v>
          </cell>
          <cell r="D2506" t="str">
            <v>SE0010520981</v>
          </cell>
          <cell r="E2506" t="str">
            <v>Sweden</v>
          </cell>
          <cell r="F2506" t="str">
            <v>53</v>
          </cell>
          <cell r="G2506" t="str">
            <v>Consumer Cyclicals</v>
          </cell>
        </row>
        <row r="2507">
          <cell r="C2507" t="str">
            <v>KAPPAHL_2014</v>
          </cell>
          <cell r="D2507" t="str">
            <v>SE0010520981</v>
          </cell>
          <cell r="E2507" t="str">
            <v>Sweden</v>
          </cell>
          <cell r="F2507" t="str">
            <v>53</v>
          </cell>
          <cell r="G2507" t="str">
            <v>Consumer Cyclicals</v>
          </cell>
        </row>
        <row r="2508">
          <cell r="C2508" t="str">
            <v>KAPPAHL_2015</v>
          </cell>
          <cell r="D2508" t="str">
            <v>SE0010520981</v>
          </cell>
          <cell r="E2508" t="str">
            <v>Sweden</v>
          </cell>
          <cell r="F2508" t="str">
            <v>53</v>
          </cell>
          <cell r="G2508" t="str">
            <v>Consumer Cyclicals</v>
          </cell>
        </row>
        <row r="2509">
          <cell r="C2509" t="str">
            <v>KAPPAHL_2016</v>
          </cell>
          <cell r="D2509" t="str">
            <v>SE0010520981</v>
          </cell>
          <cell r="E2509" t="str">
            <v>Sweden</v>
          </cell>
          <cell r="F2509" t="str">
            <v>53</v>
          </cell>
          <cell r="G2509" t="str">
            <v>Consumer Cyclicals</v>
          </cell>
        </row>
        <row r="2510">
          <cell r="C2510" t="str">
            <v>KAPPAHL_2017</v>
          </cell>
          <cell r="D2510" t="str">
            <v>SE0010520981</v>
          </cell>
          <cell r="E2510" t="str">
            <v>Sweden</v>
          </cell>
          <cell r="F2510" t="str">
            <v>53</v>
          </cell>
          <cell r="G2510" t="str">
            <v>Consumer Cyclicals</v>
          </cell>
        </row>
        <row r="2511">
          <cell r="C2511" t="str">
            <v>KAPPAHL_2018</v>
          </cell>
          <cell r="D2511" t="str">
            <v>SE0010520981</v>
          </cell>
          <cell r="E2511" t="str">
            <v>Sweden</v>
          </cell>
          <cell r="F2511" t="str">
            <v>53</v>
          </cell>
          <cell r="G2511" t="str">
            <v>Consumer Cyclicals</v>
          </cell>
        </row>
        <row r="2512">
          <cell r="C2512" t="str">
            <v>KAPPAHL_2019</v>
          </cell>
          <cell r="D2512" t="str">
            <v>SE0010520981</v>
          </cell>
          <cell r="E2512" t="str">
            <v>Sweden</v>
          </cell>
          <cell r="F2512" t="str">
            <v>53</v>
          </cell>
          <cell r="G2512" t="str">
            <v>Consumer Cyclicals</v>
          </cell>
        </row>
        <row r="2513">
          <cell r="C2513" t="str">
            <v>KCOM GROUP_2011</v>
          </cell>
          <cell r="D2513" t="str">
            <v>GB0007448250</v>
          </cell>
          <cell r="E2513" t="str">
            <v>United Kingdom</v>
          </cell>
          <cell r="F2513" t="str">
            <v>57</v>
          </cell>
          <cell r="G2513" t="str">
            <v>Technology</v>
          </cell>
        </row>
        <row r="2514">
          <cell r="C2514" t="str">
            <v>KCOM GROUP_2012</v>
          </cell>
          <cell r="D2514" t="str">
            <v>GB0007448250</v>
          </cell>
          <cell r="E2514" t="str">
            <v>United Kingdom</v>
          </cell>
          <cell r="F2514" t="str">
            <v>57</v>
          </cell>
          <cell r="G2514" t="str">
            <v>Technology</v>
          </cell>
        </row>
        <row r="2515">
          <cell r="C2515" t="str">
            <v>KCOM GROUP_2013</v>
          </cell>
          <cell r="D2515" t="str">
            <v>GB0007448250</v>
          </cell>
          <cell r="E2515" t="str">
            <v>United Kingdom</v>
          </cell>
          <cell r="F2515" t="str">
            <v>57</v>
          </cell>
          <cell r="G2515" t="str">
            <v>Technology</v>
          </cell>
        </row>
        <row r="2516">
          <cell r="C2516" t="str">
            <v>KCOM GROUP_2014</v>
          </cell>
          <cell r="D2516" t="str">
            <v>GB0007448250</v>
          </cell>
          <cell r="E2516" t="str">
            <v>United Kingdom</v>
          </cell>
          <cell r="F2516" t="str">
            <v>57</v>
          </cell>
          <cell r="G2516" t="str">
            <v>Technology</v>
          </cell>
        </row>
        <row r="2517">
          <cell r="C2517" t="str">
            <v>KCOM GROUP_2015</v>
          </cell>
          <cell r="D2517" t="str">
            <v>GB0007448250</v>
          </cell>
          <cell r="E2517" t="str">
            <v>United Kingdom</v>
          </cell>
          <cell r="F2517" t="str">
            <v>57</v>
          </cell>
          <cell r="G2517" t="str">
            <v>Technology</v>
          </cell>
        </row>
        <row r="2518">
          <cell r="C2518" t="str">
            <v>KCOM GROUP_2016</v>
          </cell>
          <cell r="D2518" t="str">
            <v>GB0007448250</v>
          </cell>
          <cell r="E2518" t="str">
            <v>United Kingdom</v>
          </cell>
          <cell r="F2518" t="str">
            <v>57</v>
          </cell>
          <cell r="G2518" t="str">
            <v>Technology</v>
          </cell>
        </row>
        <row r="2519">
          <cell r="C2519" t="str">
            <v>KCOM GROUP_2017</v>
          </cell>
          <cell r="D2519" t="str">
            <v>GB0007448250</v>
          </cell>
          <cell r="E2519" t="str">
            <v>United Kingdom</v>
          </cell>
          <cell r="F2519" t="str">
            <v>57</v>
          </cell>
          <cell r="G2519" t="str">
            <v>Technology</v>
          </cell>
        </row>
        <row r="2520">
          <cell r="C2520" t="str">
            <v>KCOM GROUP_2018</v>
          </cell>
          <cell r="D2520" t="str">
            <v>GB0007448250</v>
          </cell>
          <cell r="E2520" t="str">
            <v>United Kingdom</v>
          </cell>
          <cell r="F2520" t="str">
            <v>57</v>
          </cell>
          <cell r="G2520" t="str">
            <v>Technology</v>
          </cell>
        </row>
        <row r="2521">
          <cell r="C2521" t="str">
            <v>KEMIRA_2011</v>
          </cell>
          <cell r="D2521" t="str">
            <v>FI0009004824</v>
          </cell>
          <cell r="E2521" t="str">
            <v>Finland</v>
          </cell>
          <cell r="F2521" t="str">
            <v>51</v>
          </cell>
          <cell r="G2521" t="str">
            <v>Basic Materials</v>
          </cell>
        </row>
        <row r="2522">
          <cell r="C2522" t="str">
            <v>KEMIRA_2012</v>
          </cell>
          <cell r="D2522" t="str">
            <v>FI0009004824</v>
          </cell>
          <cell r="E2522" t="str">
            <v>Finland</v>
          </cell>
          <cell r="F2522" t="str">
            <v>51</v>
          </cell>
          <cell r="G2522" t="str">
            <v>Basic Materials</v>
          </cell>
        </row>
        <row r="2523">
          <cell r="C2523" t="str">
            <v>KEMIRA_2013</v>
          </cell>
          <cell r="D2523" t="str">
            <v>FI0009004824</v>
          </cell>
          <cell r="E2523" t="str">
            <v>Finland</v>
          </cell>
          <cell r="F2523" t="str">
            <v>51</v>
          </cell>
          <cell r="G2523" t="str">
            <v>Basic Materials</v>
          </cell>
        </row>
        <row r="2524">
          <cell r="C2524" t="str">
            <v>KEMIRA_2014</v>
          </cell>
          <cell r="D2524" t="str">
            <v>FI0009004824</v>
          </cell>
          <cell r="E2524" t="str">
            <v>Finland</v>
          </cell>
          <cell r="F2524" t="str">
            <v>51</v>
          </cell>
          <cell r="G2524" t="str">
            <v>Basic Materials</v>
          </cell>
        </row>
        <row r="2525">
          <cell r="C2525" t="str">
            <v>KEMIRA_2015</v>
          </cell>
          <cell r="D2525" t="str">
            <v>FI0009004824</v>
          </cell>
          <cell r="E2525" t="str">
            <v>Finland</v>
          </cell>
          <cell r="F2525" t="str">
            <v>51</v>
          </cell>
          <cell r="G2525" t="str">
            <v>Basic Materials</v>
          </cell>
        </row>
        <row r="2526">
          <cell r="C2526" t="str">
            <v>KEMIRA_2016</v>
          </cell>
          <cell r="D2526" t="str">
            <v>FI0009004824</v>
          </cell>
          <cell r="E2526" t="str">
            <v>Finland</v>
          </cell>
          <cell r="F2526" t="str">
            <v>51</v>
          </cell>
          <cell r="G2526" t="str">
            <v>Basic Materials</v>
          </cell>
        </row>
        <row r="2527">
          <cell r="C2527" t="str">
            <v>KEMIRA_2017</v>
          </cell>
          <cell r="D2527" t="str">
            <v>FI0009004824</v>
          </cell>
          <cell r="E2527" t="str">
            <v>Finland</v>
          </cell>
          <cell r="F2527" t="str">
            <v>51</v>
          </cell>
          <cell r="G2527" t="str">
            <v>Basic Materials</v>
          </cell>
        </row>
        <row r="2528">
          <cell r="C2528" t="str">
            <v>KEMIRA_2018</v>
          </cell>
          <cell r="D2528" t="str">
            <v>FI0009004824</v>
          </cell>
          <cell r="E2528" t="str">
            <v>Finland</v>
          </cell>
          <cell r="F2528" t="str">
            <v>51</v>
          </cell>
          <cell r="G2528" t="str">
            <v>Basic Materials</v>
          </cell>
        </row>
        <row r="2529">
          <cell r="C2529" t="str">
            <v>KEMIRA_2019</v>
          </cell>
          <cell r="D2529" t="str">
            <v>FI0009004824</v>
          </cell>
          <cell r="E2529" t="str">
            <v>Finland</v>
          </cell>
          <cell r="F2529" t="str">
            <v>51</v>
          </cell>
          <cell r="G2529" t="str">
            <v>Basic Materials</v>
          </cell>
        </row>
        <row r="2530">
          <cell r="C2530" t="str">
            <v>KENDRION_2011</v>
          </cell>
          <cell r="D2530" t="str">
            <v>NL0000852531</v>
          </cell>
          <cell r="E2530" t="str">
            <v>Netherlands</v>
          </cell>
          <cell r="F2530" t="str">
            <v>53</v>
          </cell>
          <cell r="G2530" t="str">
            <v>Consumer Cyclicals</v>
          </cell>
        </row>
        <row r="2531">
          <cell r="C2531" t="str">
            <v>KENDRION_2012</v>
          </cell>
          <cell r="D2531" t="str">
            <v>NL0000852531</v>
          </cell>
          <cell r="E2531" t="str">
            <v>Netherlands</v>
          </cell>
          <cell r="F2531" t="str">
            <v>53</v>
          </cell>
          <cell r="G2531" t="str">
            <v>Consumer Cyclicals</v>
          </cell>
        </row>
        <row r="2532">
          <cell r="C2532" t="str">
            <v>KENDRION_2013</v>
          </cell>
          <cell r="D2532" t="str">
            <v>NL0000852531</v>
          </cell>
          <cell r="E2532" t="str">
            <v>Netherlands</v>
          </cell>
          <cell r="F2532" t="str">
            <v>53</v>
          </cell>
          <cell r="G2532" t="str">
            <v>Consumer Cyclicals</v>
          </cell>
        </row>
        <row r="2533">
          <cell r="C2533" t="str">
            <v>KENDRION_2014</v>
          </cell>
          <cell r="D2533" t="str">
            <v>NL0000852531</v>
          </cell>
          <cell r="E2533" t="str">
            <v>Netherlands</v>
          </cell>
          <cell r="F2533" t="str">
            <v>53</v>
          </cell>
          <cell r="G2533" t="str">
            <v>Consumer Cyclicals</v>
          </cell>
        </row>
        <row r="2534">
          <cell r="C2534" t="str">
            <v>KENDRION_2015</v>
          </cell>
          <cell r="D2534" t="str">
            <v>NL0000852531</v>
          </cell>
          <cell r="E2534" t="str">
            <v>Netherlands</v>
          </cell>
          <cell r="F2534" t="str">
            <v>53</v>
          </cell>
          <cell r="G2534" t="str">
            <v>Consumer Cyclicals</v>
          </cell>
        </row>
        <row r="2535">
          <cell r="C2535" t="str">
            <v>KENDRION_2016</v>
          </cell>
          <cell r="D2535" t="str">
            <v>NL0000852531</v>
          </cell>
          <cell r="E2535" t="str">
            <v>Netherlands</v>
          </cell>
          <cell r="F2535" t="str">
            <v>53</v>
          </cell>
          <cell r="G2535" t="str">
            <v>Consumer Cyclicals</v>
          </cell>
        </row>
        <row r="2536">
          <cell r="C2536" t="str">
            <v>KENDRION_2017</v>
          </cell>
          <cell r="D2536" t="str">
            <v>NL0000852531</v>
          </cell>
          <cell r="E2536" t="str">
            <v>Netherlands</v>
          </cell>
          <cell r="F2536" t="str">
            <v>53</v>
          </cell>
          <cell r="G2536" t="str">
            <v>Consumer Cyclicals</v>
          </cell>
        </row>
        <row r="2537">
          <cell r="C2537" t="str">
            <v>KENDRION_2018</v>
          </cell>
          <cell r="D2537" t="str">
            <v>NL0000852531</v>
          </cell>
          <cell r="E2537" t="str">
            <v>Netherlands</v>
          </cell>
          <cell r="F2537" t="str">
            <v>53</v>
          </cell>
          <cell r="G2537" t="str">
            <v>Consumer Cyclicals</v>
          </cell>
        </row>
        <row r="2538">
          <cell r="C2538" t="str">
            <v>KENDRION_2019</v>
          </cell>
          <cell r="D2538" t="str">
            <v>NL0000852531</v>
          </cell>
          <cell r="E2538" t="str">
            <v>Netherlands</v>
          </cell>
          <cell r="F2538" t="str">
            <v>53</v>
          </cell>
          <cell r="G2538" t="str">
            <v>Consumer Cyclicals</v>
          </cell>
        </row>
        <row r="2539">
          <cell r="C2539" t="str">
            <v>KERNEL HOLDING_2011</v>
          </cell>
          <cell r="D2539" t="str">
            <v>LU0327357389</v>
          </cell>
          <cell r="E2539" t="str">
            <v>Poland</v>
          </cell>
          <cell r="F2539" t="str">
            <v>54</v>
          </cell>
          <cell r="G2539" t="str">
            <v>Consumer Non-Cyclicals</v>
          </cell>
        </row>
        <row r="2540">
          <cell r="C2540" t="str">
            <v>KERNEL HOLDING_2012</v>
          </cell>
          <cell r="D2540" t="str">
            <v>LU0327357389</v>
          </cell>
          <cell r="E2540" t="str">
            <v>Poland</v>
          </cell>
          <cell r="F2540" t="str">
            <v>54</v>
          </cell>
          <cell r="G2540" t="str">
            <v>Consumer Non-Cyclicals</v>
          </cell>
        </row>
        <row r="2541">
          <cell r="C2541" t="str">
            <v>KERNEL HOLDING_2013</v>
          </cell>
          <cell r="D2541" t="str">
            <v>LU0327357389</v>
          </cell>
          <cell r="E2541" t="str">
            <v>Poland</v>
          </cell>
          <cell r="F2541" t="str">
            <v>54</v>
          </cell>
          <cell r="G2541" t="str">
            <v>Consumer Non-Cyclicals</v>
          </cell>
        </row>
        <row r="2542">
          <cell r="C2542" t="str">
            <v>KERNEL HOLDING_2014</v>
          </cell>
          <cell r="D2542" t="str">
            <v>LU0327357389</v>
          </cell>
          <cell r="E2542" t="str">
            <v>Poland</v>
          </cell>
          <cell r="F2542" t="str">
            <v>54</v>
          </cell>
          <cell r="G2542" t="str">
            <v>Consumer Non-Cyclicals</v>
          </cell>
        </row>
        <row r="2543">
          <cell r="C2543" t="str">
            <v>KERNEL HOLDING_2015</v>
          </cell>
          <cell r="D2543" t="str">
            <v>LU0327357389</v>
          </cell>
          <cell r="E2543" t="str">
            <v>Poland</v>
          </cell>
          <cell r="F2543" t="str">
            <v>54</v>
          </cell>
          <cell r="G2543" t="str">
            <v>Consumer Non-Cyclicals</v>
          </cell>
        </row>
        <row r="2544">
          <cell r="C2544" t="str">
            <v>KERNEL HOLDING_2016</v>
          </cell>
          <cell r="D2544" t="str">
            <v>LU0327357389</v>
          </cell>
          <cell r="E2544" t="str">
            <v>Poland</v>
          </cell>
          <cell r="F2544" t="str">
            <v>54</v>
          </cell>
          <cell r="G2544" t="str">
            <v>Consumer Non-Cyclicals</v>
          </cell>
        </row>
        <row r="2545">
          <cell r="C2545" t="str">
            <v>KERNEL HOLDING_2017</v>
          </cell>
          <cell r="D2545" t="str">
            <v>LU0327357389</v>
          </cell>
          <cell r="E2545" t="str">
            <v>Poland</v>
          </cell>
          <cell r="F2545" t="str">
            <v>54</v>
          </cell>
          <cell r="G2545" t="str">
            <v>Consumer Non-Cyclicals</v>
          </cell>
        </row>
        <row r="2546">
          <cell r="C2546" t="str">
            <v>KERNEL HOLDING_2018</v>
          </cell>
          <cell r="D2546" t="str">
            <v>LU0327357389</v>
          </cell>
          <cell r="E2546" t="str">
            <v>Poland</v>
          </cell>
          <cell r="F2546" t="str">
            <v>54</v>
          </cell>
          <cell r="G2546" t="str">
            <v>Consumer Non-Cyclicals</v>
          </cell>
        </row>
        <row r="2547">
          <cell r="C2547" t="str">
            <v>KERNEL HOLDING_2019</v>
          </cell>
          <cell r="D2547" t="str">
            <v>LU0327357389</v>
          </cell>
          <cell r="E2547" t="str">
            <v>Poland</v>
          </cell>
          <cell r="F2547" t="str">
            <v>54</v>
          </cell>
          <cell r="G2547" t="str">
            <v>Consumer Non-Cyclicals</v>
          </cell>
        </row>
        <row r="2548">
          <cell r="C2548" t="str">
            <v>KESKO B_2011</v>
          </cell>
          <cell r="D2548" t="str">
            <v>FI0009000202</v>
          </cell>
          <cell r="E2548" t="str">
            <v>Finland</v>
          </cell>
          <cell r="F2548" t="str">
            <v>54</v>
          </cell>
          <cell r="G2548" t="str">
            <v>Consumer Non-Cyclicals</v>
          </cell>
        </row>
        <row r="2549">
          <cell r="C2549" t="str">
            <v>KESKO B_2012</v>
          </cell>
          <cell r="D2549" t="str">
            <v>FI0009000202</v>
          </cell>
          <cell r="E2549" t="str">
            <v>Finland</v>
          </cell>
          <cell r="F2549" t="str">
            <v>54</v>
          </cell>
          <cell r="G2549" t="str">
            <v>Consumer Non-Cyclicals</v>
          </cell>
        </row>
        <row r="2550">
          <cell r="C2550" t="str">
            <v>KESKO B_2013</v>
          </cell>
          <cell r="D2550" t="str">
            <v>FI0009000202</v>
          </cell>
          <cell r="E2550" t="str">
            <v>Finland</v>
          </cell>
          <cell r="F2550" t="str">
            <v>54</v>
          </cell>
          <cell r="G2550" t="str">
            <v>Consumer Non-Cyclicals</v>
          </cell>
        </row>
        <row r="2551">
          <cell r="C2551" t="str">
            <v>KESKO B_2014</v>
          </cell>
          <cell r="D2551" t="str">
            <v>FI0009000202</v>
          </cell>
          <cell r="E2551" t="str">
            <v>Finland</v>
          </cell>
          <cell r="F2551" t="str">
            <v>54</v>
          </cell>
          <cell r="G2551" t="str">
            <v>Consumer Non-Cyclicals</v>
          </cell>
        </row>
        <row r="2552">
          <cell r="C2552" t="str">
            <v>KESKO B_2015</v>
          </cell>
          <cell r="D2552" t="str">
            <v>FI0009000202</v>
          </cell>
          <cell r="E2552" t="str">
            <v>Finland</v>
          </cell>
          <cell r="F2552" t="str">
            <v>54</v>
          </cell>
          <cell r="G2552" t="str">
            <v>Consumer Non-Cyclicals</v>
          </cell>
        </row>
        <row r="2553">
          <cell r="C2553" t="str">
            <v>KESKO B_2016</v>
          </cell>
          <cell r="D2553" t="str">
            <v>FI0009000202</v>
          </cell>
          <cell r="E2553" t="str">
            <v>Finland</v>
          </cell>
          <cell r="F2553" t="str">
            <v>54</v>
          </cell>
          <cell r="G2553" t="str">
            <v>Consumer Non-Cyclicals</v>
          </cell>
        </row>
        <row r="2554">
          <cell r="C2554" t="str">
            <v>KESKO B_2017</v>
          </cell>
          <cell r="D2554" t="str">
            <v>FI0009000202</v>
          </cell>
          <cell r="E2554" t="str">
            <v>Finland</v>
          </cell>
          <cell r="F2554" t="str">
            <v>54</v>
          </cell>
          <cell r="G2554" t="str">
            <v>Consumer Non-Cyclicals</v>
          </cell>
        </row>
        <row r="2555">
          <cell r="C2555" t="str">
            <v>KESKO B_2018</v>
          </cell>
          <cell r="D2555" t="str">
            <v>FI0009000202</v>
          </cell>
          <cell r="E2555" t="str">
            <v>Finland</v>
          </cell>
          <cell r="F2555" t="str">
            <v>54</v>
          </cell>
          <cell r="G2555" t="str">
            <v>Consumer Non-Cyclicals</v>
          </cell>
        </row>
        <row r="2556">
          <cell r="C2556" t="str">
            <v>KESKO B_2019</v>
          </cell>
          <cell r="D2556" t="str">
            <v>FI0009000202</v>
          </cell>
          <cell r="E2556" t="str">
            <v>Finland</v>
          </cell>
          <cell r="F2556" t="str">
            <v>54</v>
          </cell>
          <cell r="G2556" t="str">
            <v>Consumer Non-Cyclicals</v>
          </cell>
        </row>
        <row r="2557">
          <cell r="C2557" t="str">
            <v>KHD HMB.WDG.INTL._2011</v>
          </cell>
          <cell r="D2557" t="str">
            <v>DE0006578008</v>
          </cell>
          <cell r="E2557" t="str">
            <v>Germany</v>
          </cell>
          <cell r="F2557" t="str">
            <v>52</v>
          </cell>
          <cell r="G2557" t="str">
            <v>Industrials</v>
          </cell>
        </row>
        <row r="2558">
          <cell r="C2558" t="str">
            <v>KHD HMB.WDG.INTL._2012</v>
          </cell>
          <cell r="D2558" t="str">
            <v>DE0006578008</v>
          </cell>
          <cell r="E2558" t="str">
            <v>Germany</v>
          </cell>
          <cell r="F2558" t="str">
            <v>52</v>
          </cell>
          <cell r="G2558" t="str">
            <v>Industrials</v>
          </cell>
        </row>
        <row r="2559">
          <cell r="C2559" t="str">
            <v>KHD HMB.WDG.INTL._2013</v>
          </cell>
          <cell r="D2559" t="str">
            <v>DE0006578008</v>
          </cell>
          <cell r="E2559" t="str">
            <v>Germany</v>
          </cell>
          <cell r="F2559" t="str">
            <v>52</v>
          </cell>
          <cell r="G2559" t="str">
            <v>Industrials</v>
          </cell>
        </row>
        <row r="2560">
          <cell r="C2560" t="str">
            <v>KHD HMB.WDG.INTL._2014</v>
          </cell>
          <cell r="D2560" t="str">
            <v>DE0006578008</v>
          </cell>
          <cell r="E2560" t="str">
            <v>Germany</v>
          </cell>
          <cell r="F2560" t="str">
            <v>52</v>
          </cell>
          <cell r="G2560" t="str">
            <v>Industrials</v>
          </cell>
        </row>
        <row r="2561">
          <cell r="C2561" t="str">
            <v>KHD HMB.WDG.INTL._2015</v>
          </cell>
          <cell r="D2561" t="str">
            <v>DE0006578008</v>
          </cell>
          <cell r="E2561" t="str">
            <v>Germany</v>
          </cell>
          <cell r="F2561" t="str">
            <v>52</v>
          </cell>
          <cell r="G2561" t="str">
            <v>Industrials</v>
          </cell>
        </row>
        <row r="2562">
          <cell r="C2562" t="str">
            <v>KHD HMB.WDG.INTL._2016</v>
          </cell>
          <cell r="D2562" t="str">
            <v>DE0006578008</v>
          </cell>
          <cell r="E2562" t="str">
            <v>Germany</v>
          </cell>
          <cell r="F2562" t="str">
            <v>52</v>
          </cell>
          <cell r="G2562" t="str">
            <v>Industrials</v>
          </cell>
        </row>
        <row r="2563">
          <cell r="C2563" t="str">
            <v>KHD HMB.WDG.INTL._2017</v>
          </cell>
          <cell r="D2563" t="str">
            <v>DE0006578008</v>
          </cell>
          <cell r="E2563" t="str">
            <v>Germany</v>
          </cell>
          <cell r="F2563" t="str">
            <v>52</v>
          </cell>
          <cell r="G2563" t="str">
            <v>Industrials</v>
          </cell>
        </row>
        <row r="2564">
          <cell r="C2564" t="str">
            <v>KHD HMB.WDG.INTL._2018</v>
          </cell>
          <cell r="D2564" t="str">
            <v>DE0006578008</v>
          </cell>
          <cell r="E2564" t="str">
            <v>Germany</v>
          </cell>
          <cell r="F2564" t="str">
            <v>52</v>
          </cell>
          <cell r="G2564" t="str">
            <v>Industrials</v>
          </cell>
        </row>
        <row r="2565">
          <cell r="C2565" t="str">
            <v>KHD HMB.WDG.INTL._2019</v>
          </cell>
          <cell r="D2565" t="str">
            <v>DE0006578008</v>
          </cell>
          <cell r="E2565" t="str">
            <v>Germany</v>
          </cell>
          <cell r="F2565" t="str">
            <v>52</v>
          </cell>
          <cell r="G2565" t="str">
            <v>Industrials</v>
          </cell>
        </row>
        <row r="2566">
          <cell r="C2566" t="str">
            <v>KIN AND CARTA_2011</v>
          </cell>
          <cell r="D2566" t="str">
            <v>GB0007689002</v>
          </cell>
          <cell r="E2566" t="str">
            <v>United Kingdom</v>
          </cell>
          <cell r="F2566" t="str">
            <v>57</v>
          </cell>
          <cell r="G2566" t="str">
            <v>Technology</v>
          </cell>
        </row>
        <row r="2567">
          <cell r="C2567" t="str">
            <v>KIN AND CARTA_2012</v>
          </cell>
          <cell r="D2567" t="str">
            <v>GB0007689002</v>
          </cell>
          <cell r="E2567" t="str">
            <v>United Kingdom</v>
          </cell>
          <cell r="F2567" t="str">
            <v>57</v>
          </cell>
          <cell r="G2567" t="str">
            <v>Technology</v>
          </cell>
        </row>
        <row r="2568">
          <cell r="C2568" t="str">
            <v>KIN AND CARTA_2013</v>
          </cell>
          <cell r="D2568" t="str">
            <v>GB0007689002</v>
          </cell>
          <cell r="E2568" t="str">
            <v>United Kingdom</v>
          </cell>
          <cell r="F2568" t="str">
            <v>57</v>
          </cell>
          <cell r="G2568" t="str">
            <v>Technology</v>
          </cell>
        </row>
        <row r="2569">
          <cell r="C2569" t="str">
            <v>KIN AND CARTA_2014</v>
          </cell>
          <cell r="D2569" t="str">
            <v>GB0007689002</v>
          </cell>
          <cell r="E2569" t="str">
            <v>United Kingdom</v>
          </cell>
          <cell r="F2569" t="str">
            <v>57</v>
          </cell>
          <cell r="G2569" t="str">
            <v>Technology</v>
          </cell>
        </row>
        <row r="2570">
          <cell r="C2570" t="str">
            <v>KIN AND CARTA_2015</v>
          </cell>
          <cell r="D2570" t="str">
            <v>GB0007689002</v>
          </cell>
          <cell r="E2570" t="str">
            <v>United Kingdom</v>
          </cell>
          <cell r="F2570" t="str">
            <v>57</v>
          </cell>
          <cell r="G2570" t="str">
            <v>Technology</v>
          </cell>
        </row>
        <row r="2571">
          <cell r="C2571" t="str">
            <v>KIN AND CARTA_2016</v>
          </cell>
          <cell r="D2571" t="str">
            <v>GB0007689002</v>
          </cell>
          <cell r="E2571" t="str">
            <v>United Kingdom</v>
          </cell>
          <cell r="F2571" t="str">
            <v>57</v>
          </cell>
          <cell r="G2571" t="str">
            <v>Technology</v>
          </cell>
        </row>
        <row r="2572">
          <cell r="C2572" t="str">
            <v>KIN AND CARTA_2017</v>
          </cell>
          <cell r="D2572" t="str">
            <v>GB0007689002</v>
          </cell>
          <cell r="E2572" t="str">
            <v>United Kingdom</v>
          </cell>
          <cell r="F2572" t="str">
            <v>57</v>
          </cell>
          <cell r="G2572" t="str">
            <v>Technology</v>
          </cell>
        </row>
        <row r="2573">
          <cell r="C2573" t="str">
            <v>KIN AND CARTA_2018</v>
          </cell>
          <cell r="D2573" t="str">
            <v>GB0007689002</v>
          </cell>
          <cell r="E2573" t="str">
            <v>United Kingdom</v>
          </cell>
          <cell r="F2573" t="str">
            <v>57</v>
          </cell>
          <cell r="G2573" t="str">
            <v>Technology</v>
          </cell>
        </row>
        <row r="2574">
          <cell r="C2574" t="str">
            <v>KIN AND CARTA_2019</v>
          </cell>
          <cell r="D2574" t="str">
            <v>GB0007689002</v>
          </cell>
          <cell r="E2574" t="str">
            <v>United Kingdom</v>
          </cell>
          <cell r="F2574" t="str">
            <v>57</v>
          </cell>
          <cell r="G2574" t="str">
            <v>Technology</v>
          </cell>
        </row>
        <row r="2575">
          <cell r="C2575" t="str">
            <v>KINDRED GROUP SDR_2011</v>
          </cell>
          <cell r="D2575" t="str">
            <v>SE0007871645</v>
          </cell>
          <cell r="E2575" t="str">
            <v>Sweden</v>
          </cell>
          <cell r="F2575" t="str">
            <v>53</v>
          </cell>
          <cell r="G2575" t="str">
            <v>Consumer Cyclicals</v>
          </cell>
        </row>
        <row r="2576">
          <cell r="C2576" t="str">
            <v>KINDRED GROUP SDR_2012</v>
          </cell>
          <cell r="D2576" t="str">
            <v>SE0007871645</v>
          </cell>
          <cell r="E2576" t="str">
            <v>Sweden</v>
          </cell>
          <cell r="F2576" t="str">
            <v>53</v>
          </cell>
          <cell r="G2576" t="str">
            <v>Consumer Cyclicals</v>
          </cell>
        </row>
        <row r="2577">
          <cell r="C2577" t="str">
            <v>KINDRED GROUP SDR_2013</v>
          </cell>
          <cell r="D2577" t="str">
            <v>SE0007871645</v>
          </cell>
          <cell r="E2577" t="str">
            <v>Sweden</v>
          </cell>
          <cell r="F2577" t="str">
            <v>53</v>
          </cell>
          <cell r="G2577" t="str">
            <v>Consumer Cyclicals</v>
          </cell>
        </row>
        <row r="2578">
          <cell r="C2578" t="str">
            <v>KINDRED GROUP SDR_2014</v>
          </cell>
          <cell r="D2578" t="str">
            <v>SE0007871645</v>
          </cell>
          <cell r="E2578" t="str">
            <v>Sweden</v>
          </cell>
          <cell r="F2578" t="str">
            <v>53</v>
          </cell>
          <cell r="G2578" t="str">
            <v>Consumer Cyclicals</v>
          </cell>
        </row>
        <row r="2579">
          <cell r="C2579" t="str">
            <v>KINDRED GROUP SDR_2015</v>
          </cell>
          <cell r="D2579" t="str">
            <v>SE0007871645</v>
          </cell>
          <cell r="E2579" t="str">
            <v>Sweden</v>
          </cell>
          <cell r="F2579" t="str">
            <v>53</v>
          </cell>
          <cell r="G2579" t="str">
            <v>Consumer Cyclicals</v>
          </cell>
        </row>
        <row r="2580">
          <cell r="C2580" t="str">
            <v>KINDRED GROUP SDR_2016</v>
          </cell>
          <cell r="D2580" t="str">
            <v>SE0007871645</v>
          </cell>
          <cell r="E2580" t="str">
            <v>Sweden</v>
          </cell>
          <cell r="F2580" t="str">
            <v>53</v>
          </cell>
          <cell r="G2580" t="str">
            <v>Consumer Cyclicals</v>
          </cell>
        </row>
        <row r="2581">
          <cell r="C2581" t="str">
            <v>KINDRED GROUP SDR_2017</v>
          </cell>
          <cell r="D2581" t="str">
            <v>SE0007871645</v>
          </cell>
          <cell r="E2581" t="str">
            <v>Sweden</v>
          </cell>
          <cell r="F2581" t="str">
            <v>53</v>
          </cell>
          <cell r="G2581" t="str">
            <v>Consumer Cyclicals</v>
          </cell>
        </row>
        <row r="2582">
          <cell r="C2582" t="str">
            <v>KINDRED GROUP SDR_2018</v>
          </cell>
          <cell r="D2582" t="str">
            <v>SE0007871645</v>
          </cell>
          <cell r="E2582" t="str">
            <v>Sweden</v>
          </cell>
          <cell r="F2582" t="str">
            <v>53</v>
          </cell>
          <cell r="G2582" t="str">
            <v>Consumer Cyclicals</v>
          </cell>
        </row>
        <row r="2583">
          <cell r="C2583" t="str">
            <v>KINDRED GROUP SDR_2019</v>
          </cell>
          <cell r="D2583" t="str">
            <v>SE0007871645</v>
          </cell>
          <cell r="E2583" t="str">
            <v>Sweden</v>
          </cell>
          <cell r="F2583" t="str">
            <v>53</v>
          </cell>
          <cell r="G2583" t="str">
            <v>Consumer Cyclicals</v>
          </cell>
        </row>
        <row r="2584">
          <cell r="C2584" t="str">
            <v>KINGFISHER_2011</v>
          </cell>
          <cell r="D2584" t="str">
            <v>GB0033195214</v>
          </cell>
          <cell r="E2584" t="str">
            <v>United Kingdom</v>
          </cell>
          <cell r="F2584" t="str">
            <v>53</v>
          </cell>
          <cell r="G2584" t="str">
            <v>Consumer Cyclicals</v>
          </cell>
        </row>
        <row r="2585">
          <cell r="C2585" t="str">
            <v>KINGFISHER_2012</v>
          </cell>
          <cell r="D2585" t="str">
            <v>GB0033195214</v>
          </cell>
          <cell r="E2585" t="str">
            <v>United Kingdom</v>
          </cell>
          <cell r="F2585" t="str">
            <v>53</v>
          </cell>
          <cell r="G2585" t="str">
            <v>Consumer Cyclicals</v>
          </cell>
        </row>
        <row r="2586">
          <cell r="C2586" t="str">
            <v>KINGFISHER_2013</v>
          </cell>
          <cell r="D2586" t="str">
            <v>GB0033195214</v>
          </cell>
          <cell r="E2586" t="str">
            <v>United Kingdom</v>
          </cell>
          <cell r="F2586" t="str">
            <v>53</v>
          </cell>
          <cell r="G2586" t="str">
            <v>Consumer Cyclicals</v>
          </cell>
        </row>
        <row r="2587">
          <cell r="C2587" t="str">
            <v>KINGFISHER_2014</v>
          </cell>
          <cell r="D2587" t="str">
            <v>GB0033195214</v>
          </cell>
          <cell r="E2587" t="str">
            <v>United Kingdom</v>
          </cell>
          <cell r="F2587" t="str">
            <v>53</v>
          </cell>
          <cell r="G2587" t="str">
            <v>Consumer Cyclicals</v>
          </cell>
        </row>
        <row r="2588">
          <cell r="C2588" t="str">
            <v>KINGFISHER_2015</v>
          </cell>
          <cell r="D2588" t="str">
            <v>GB0033195214</v>
          </cell>
          <cell r="E2588" t="str">
            <v>United Kingdom</v>
          </cell>
          <cell r="F2588" t="str">
            <v>53</v>
          </cell>
          <cell r="G2588" t="str">
            <v>Consumer Cyclicals</v>
          </cell>
        </row>
        <row r="2589">
          <cell r="C2589" t="str">
            <v>KINGFISHER_2016</v>
          </cell>
          <cell r="D2589" t="str">
            <v>GB0033195214</v>
          </cell>
          <cell r="E2589" t="str">
            <v>United Kingdom</v>
          </cell>
          <cell r="F2589" t="str">
            <v>53</v>
          </cell>
          <cell r="G2589" t="str">
            <v>Consumer Cyclicals</v>
          </cell>
        </row>
        <row r="2590">
          <cell r="C2590" t="str">
            <v>KINGFISHER_2017</v>
          </cell>
          <cell r="D2590" t="str">
            <v>GB0033195214</v>
          </cell>
          <cell r="E2590" t="str">
            <v>United Kingdom</v>
          </cell>
          <cell r="F2590" t="str">
            <v>53</v>
          </cell>
          <cell r="G2590" t="str">
            <v>Consumer Cyclicals</v>
          </cell>
        </row>
        <row r="2591">
          <cell r="C2591" t="str">
            <v>KINGFISHER_2018</v>
          </cell>
          <cell r="D2591" t="str">
            <v>GB0033195214</v>
          </cell>
          <cell r="E2591" t="str">
            <v>United Kingdom</v>
          </cell>
          <cell r="F2591" t="str">
            <v>53</v>
          </cell>
          <cell r="G2591" t="str">
            <v>Consumer Cyclicals</v>
          </cell>
        </row>
        <row r="2592">
          <cell r="C2592" t="str">
            <v>KINGFISHER_2019</v>
          </cell>
          <cell r="D2592" t="str">
            <v>GB0033195214</v>
          </cell>
          <cell r="E2592" t="str">
            <v>United Kingdom</v>
          </cell>
          <cell r="F2592" t="str">
            <v>53</v>
          </cell>
          <cell r="G2592" t="str">
            <v>Consumer Cyclicals</v>
          </cell>
        </row>
        <row r="2593">
          <cell r="C2593" t="str">
            <v>KINGSPAN GROUP_2011</v>
          </cell>
          <cell r="D2593" t="str">
            <v>IE0004927939</v>
          </cell>
          <cell r="E2593" t="str">
            <v>Ireland; Republic of</v>
          </cell>
          <cell r="F2593" t="str">
            <v>53</v>
          </cell>
          <cell r="G2593" t="str">
            <v>Consumer Cyclicals</v>
          </cell>
        </row>
        <row r="2594">
          <cell r="C2594" t="str">
            <v>KINGSPAN GROUP_2012</v>
          </cell>
          <cell r="D2594" t="str">
            <v>IE0004927939</v>
          </cell>
          <cell r="E2594" t="str">
            <v>Ireland; Republic of</v>
          </cell>
          <cell r="F2594" t="str">
            <v>53</v>
          </cell>
          <cell r="G2594" t="str">
            <v>Consumer Cyclicals</v>
          </cell>
        </row>
        <row r="2595">
          <cell r="C2595" t="str">
            <v>KINGSPAN GROUP_2013</v>
          </cell>
          <cell r="D2595" t="str">
            <v>IE0004927939</v>
          </cell>
          <cell r="E2595" t="str">
            <v>Ireland; Republic of</v>
          </cell>
          <cell r="F2595" t="str">
            <v>53</v>
          </cell>
          <cell r="G2595" t="str">
            <v>Consumer Cyclicals</v>
          </cell>
        </row>
        <row r="2596">
          <cell r="C2596" t="str">
            <v>KINGSPAN GROUP_2014</v>
          </cell>
          <cell r="D2596" t="str">
            <v>IE0004927939</v>
          </cell>
          <cell r="E2596" t="str">
            <v>Ireland; Republic of</v>
          </cell>
          <cell r="F2596" t="str">
            <v>53</v>
          </cell>
          <cell r="G2596" t="str">
            <v>Consumer Cyclicals</v>
          </cell>
        </row>
        <row r="2597">
          <cell r="C2597" t="str">
            <v>KINGSPAN GROUP_2015</v>
          </cell>
          <cell r="D2597" t="str">
            <v>IE0004927939</v>
          </cell>
          <cell r="E2597" t="str">
            <v>Ireland; Republic of</v>
          </cell>
          <cell r="F2597" t="str">
            <v>53</v>
          </cell>
          <cell r="G2597" t="str">
            <v>Consumer Cyclicals</v>
          </cell>
        </row>
        <row r="2598">
          <cell r="C2598" t="str">
            <v>KINGSPAN GROUP_2016</v>
          </cell>
          <cell r="D2598" t="str">
            <v>IE0004927939</v>
          </cell>
          <cell r="E2598" t="str">
            <v>Ireland; Republic of</v>
          </cell>
          <cell r="F2598" t="str">
            <v>53</v>
          </cell>
          <cell r="G2598" t="str">
            <v>Consumer Cyclicals</v>
          </cell>
        </row>
        <row r="2599">
          <cell r="C2599" t="str">
            <v>KINGSPAN GROUP_2017</v>
          </cell>
          <cell r="D2599" t="str">
            <v>IE0004927939</v>
          </cell>
          <cell r="E2599" t="str">
            <v>Ireland; Republic of</v>
          </cell>
          <cell r="F2599" t="str">
            <v>53</v>
          </cell>
          <cell r="G2599" t="str">
            <v>Consumer Cyclicals</v>
          </cell>
        </row>
        <row r="2600">
          <cell r="C2600" t="str">
            <v>KINGSPAN GROUP_2018</v>
          </cell>
          <cell r="D2600" t="str">
            <v>IE0004927939</v>
          </cell>
          <cell r="E2600" t="str">
            <v>Ireland; Republic of</v>
          </cell>
          <cell r="F2600" t="str">
            <v>53</v>
          </cell>
          <cell r="G2600" t="str">
            <v>Consumer Cyclicals</v>
          </cell>
        </row>
        <row r="2601">
          <cell r="C2601" t="str">
            <v>KINGSPAN GROUP_2019</v>
          </cell>
          <cell r="D2601" t="str">
            <v>IE0004927939</v>
          </cell>
          <cell r="E2601" t="str">
            <v>Ireland; Republic of</v>
          </cell>
          <cell r="F2601" t="str">
            <v>53</v>
          </cell>
          <cell r="G2601" t="str">
            <v>Consumer Cyclicals</v>
          </cell>
        </row>
        <row r="2602">
          <cell r="C2602" t="str">
            <v>KLOECKNER &amp; CO_2011</v>
          </cell>
          <cell r="D2602" t="str">
            <v>DE000KC01000</v>
          </cell>
          <cell r="E2602" t="str">
            <v>Germany</v>
          </cell>
          <cell r="F2602" t="str">
            <v>51</v>
          </cell>
          <cell r="G2602" t="str">
            <v>Basic Materials</v>
          </cell>
        </row>
        <row r="2603">
          <cell r="C2603" t="str">
            <v>KLOECKNER &amp; CO_2012</v>
          </cell>
          <cell r="D2603" t="str">
            <v>DE000KC01000</v>
          </cell>
          <cell r="E2603" t="str">
            <v>Germany</v>
          </cell>
          <cell r="F2603" t="str">
            <v>51</v>
          </cell>
          <cell r="G2603" t="str">
            <v>Basic Materials</v>
          </cell>
        </row>
        <row r="2604">
          <cell r="C2604" t="str">
            <v>KLOECKNER &amp; CO_2013</v>
          </cell>
          <cell r="D2604" t="str">
            <v>DE000KC01000</v>
          </cell>
          <cell r="E2604" t="str">
            <v>Germany</v>
          </cell>
          <cell r="F2604" t="str">
            <v>51</v>
          </cell>
          <cell r="G2604" t="str">
            <v>Basic Materials</v>
          </cell>
        </row>
        <row r="2605">
          <cell r="C2605" t="str">
            <v>KLOECKNER &amp; CO_2014</v>
          </cell>
          <cell r="D2605" t="str">
            <v>DE000KC01000</v>
          </cell>
          <cell r="E2605" t="str">
            <v>Germany</v>
          </cell>
          <cell r="F2605" t="str">
            <v>51</v>
          </cell>
          <cell r="G2605" t="str">
            <v>Basic Materials</v>
          </cell>
        </row>
        <row r="2606">
          <cell r="C2606" t="str">
            <v>KLOECKNER &amp; CO_2015</v>
          </cell>
          <cell r="D2606" t="str">
            <v>DE000KC01000</v>
          </cell>
          <cell r="E2606" t="str">
            <v>Germany</v>
          </cell>
          <cell r="F2606" t="str">
            <v>51</v>
          </cell>
          <cell r="G2606" t="str">
            <v>Basic Materials</v>
          </cell>
        </row>
        <row r="2607">
          <cell r="C2607" t="str">
            <v>KLOECKNER &amp; CO_2016</v>
          </cell>
          <cell r="D2607" t="str">
            <v>DE000KC01000</v>
          </cell>
          <cell r="E2607" t="str">
            <v>Germany</v>
          </cell>
          <cell r="F2607" t="str">
            <v>51</v>
          </cell>
          <cell r="G2607" t="str">
            <v>Basic Materials</v>
          </cell>
        </row>
        <row r="2608">
          <cell r="C2608" t="str">
            <v>KLOECKNER &amp; CO_2017</v>
          </cell>
          <cell r="D2608" t="str">
            <v>DE000KC01000</v>
          </cell>
          <cell r="E2608" t="str">
            <v>Germany</v>
          </cell>
          <cell r="F2608" t="str">
            <v>51</v>
          </cell>
          <cell r="G2608" t="str">
            <v>Basic Materials</v>
          </cell>
        </row>
        <row r="2609">
          <cell r="C2609" t="str">
            <v>KLOECKNER &amp; CO_2018</v>
          </cell>
          <cell r="D2609" t="str">
            <v>DE000KC01000</v>
          </cell>
          <cell r="E2609" t="str">
            <v>Germany</v>
          </cell>
          <cell r="F2609" t="str">
            <v>51</v>
          </cell>
          <cell r="G2609" t="str">
            <v>Basic Materials</v>
          </cell>
        </row>
        <row r="2610">
          <cell r="C2610" t="str">
            <v>KLOECKNER &amp; CO_2019</v>
          </cell>
          <cell r="D2610" t="str">
            <v>DE000KC01000</v>
          </cell>
          <cell r="E2610" t="str">
            <v>Germany</v>
          </cell>
          <cell r="F2610" t="str">
            <v>51</v>
          </cell>
          <cell r="G2610" t="str">
            <v>Basic Materials</v>
          </cell>
        </row>
        <row r="2611">
          <cell r="C2611" t="str">
            <v>KOBENHAVNS LUFTHAVNE_2011</v>
          </cell>
          <cell r="D2611" t="str">
            <v>DK0010201102</v>
          </cell>
          <cell r="E2611" t="str">
            <v>Denmark</v>
          </cell>
          <cell r="F2611" t="str">
            <v>52</v>
          </cell>
          <cell r="G2611" t="str">
            <v>Industrials</v>
          </cell>
        </row>
        <row r="2612">
          <cell r="C2612" t="str">
            <v>KOBENHAVNS LUFTHAVNE_2012</v>
          </cell>
          <cell r="D2612" t="str">
            <v>DK0010201102</v>
          </cell>
          <cell r="E2612" t="str">
            <v>Denmark</v>
          </cell>
          <cell r="F2612" t="str">
            <v>52</v>
          </cell>
          <cell r="G2612" t="str">
            <v>Industrials</v>
          </cell>
        </row>
        <row r="2613">
          <cell r="C2613" t="str">
            <v>KOBENHAVNS LUFTHAVNE_2013</v>
          </cell>
          <cell r="D2613" t="str">
            <v>DK0010201102</v>
          </cell>
          <cell r="E2613" t="str">
            <v>Denmark</v>
          </cell>
          <cell r="F2613" t="str">
            <v>52</v>
          </cell>
          <cell r="G2613" t="str">
            <v>Industrials</v>
          </cell>
        </row>
        <row r="2614">
          <cell r="C2614" t="str">
            <v>KOBENHAVNS LUFTHAVNE_2014</v>
          </cell>
          <cell r="D2614" t="str">
            <v>DK0010201102</v>
          </cell>
          <cell r="E2614" t="str">
            <v>Denmark</v>
          </cell>
          <cell r="F2614" t="str">
            <v>52</v>
          </cell>
          <cell r="G2614" t="str">
            <v>Industrials</v>
          </cell>
        </row>
        <row r="2615">
          <cell r="C2615" t="str">
            <v>KOBENHAVNS LUFTHAVNE_2015</v>
          </cell>
          <cell r="D2615" t="str">
            <v>DK0010201102</v>
          </cell>
          <cell r="E2615" t="str">
            <v>Denmark</v>
          </cell>
          <cell r="F2615" t="str">
            <v>52</v>
          </cell>
          <cell r="G2615" t="str">
            <v>Industrials</v>
          </cell>
        </row>
        <row r="2616">
          <cell r="C2616" t="str">
            <v>KOBENHAVNS LUFTHAVNE_2016</v>
          </cell>
          <cell r="D2616" t="str">
            <v>DK0010201102</v>
          </cell>
          <cell r="E2616" t="str">
            <v>Denmark</v>
          </cell>
          <cell r="F2616" t="str">
            <v>52</v>
          </cell>
          <cell r="G2616" t="str">
            <v>Industrials</v>
          </cell>
        </row>
        <row r="2617">
          <cell r="C2617" t="str">
            <v>KOBENHAVNS LUFTHAVNE_2017</v>
          </cell>
          <cell r="D2617" t="str">
            <v>DK0010201102</v>
          </cell>
          <cell r="E2617" t="str">
            <v>Denmark</v>
          </cell>
          <cell r="F2617" t="str">
            <v>52</v>
          </cell>
          <cell r="G2617" t="str">
            <v>Industrials</v>
          </cell>
        </row>
        <row r="2618">
          <cell r="C2618" t="str">
            <v>KOBENHAVNS LUFTHAVNE_2018</v>
          </cell>
          <cell r="D2618" t="str">
            <v>DK0010201102</v>
          </cell>
          <cell r="E2618" t="str">
            <v>Denmark</v>
          </cell>
          <cell r="F2618" t="str">
            <v>52</v>
          </cell>
          <cell r="G2618" t="str">
            <v>Industrials</v>
          </cell>
        </row>
        <row r="2619">
          <cell r="C2619" t="str">
            <v>KOBENHAVNS LUFTHAVNE_2019</v>
          </cell>
          <cell r="D2619" t="str">
            <v>DK0010201102</v>
          </cell>
          <cell r="E2619" t="str">
            <v>Denmark</v>
          </cell>
          <cell r="F2619" t="str">
            <v>52</v>
          </cell>
          <cell r="G2619" t="str">
            <v>Industrials</v>
          </cell>
        </row>
        <row r="2620">
          <cell r="C2620" t="str">
            <v>KOENIG &amp; BAUER_2011</v>
          </cell>
          <cell r="D2620" t="str">
            <v>DE0007193500</v>
          </cell>
          <cell r="E2620" t="str">
            <v>Germany</v>
          </cell>
          <cell r="F2620" t="str">
            <v>52</v>
          </cell>
          <cell r="G2620" t="str">
            <v>Industrials</v>
          </cell>
        </row>
        <row r="2621">
          <cell r="C2621" t="str">
            <v>KOENIG &amp; BAUER_2012</v>
          </cell>
          <cell r="D2621" t="str">
            <v>DE0007193500</v>
          </cell>
          <cell r="E2621" t="str">
            <v>Germany</v>
          </cell>
          <cell r="F2621" t="str">
            <v>52</v>
          </cell>
          <cell r="G2621" t="str">
            <v>Industrials</v>
          </cell>
        </row>
        <row r="2622">
          <cell r="C2622" t="str">
            <v>KOENIG &amp; BAUER_2013</v>
          </cell>
          <cell r="D2622" t="str">
            <v>DE0007193500</v>
          </cell>
          <cell r="E2622" t="str">
            <v>Germany</v>
          </cell>
          <cell r="F2622" t="str">
            <v>52</v>
          </cell>
          <cell r="G2622" t="str">
            <v>Industrials</v>
          </cell>
        </row>
        <row r="2623">
          <cell r="C2623" t="str">
            <v>KOENIG &amp; BAUER_2014</v>
          </cell>
          <cell r="D2623" t="str">
            <v>DE0007193500</v>
          </cell>
          <cell r="E2623" t="str">
            <v>Germany</v>
          </cell>
          <cell r="F2623" t="str">
            <v>52</v>
          </cell>
          <cell r="G2623" t="str">
            <v>Industrials</v>
          </cell>
        </row>
        <row r="2624">
          <cell r="C2624" t="str">
            <v>KOENIG &amp; BAUER_2015</v>
          </cell>
          <cell r="D2624" t="str">
            <v>DE0007193500</v>
          </cell>
          <cell r="E2624" t="str">
            <v>Germany</v>
          </cell>
          <cell r="F2624" t="str">
            <v>52</v>
          </cell>
          <cell r="G2624" t="str">
            <v>Industrials</v>
          </cell>
        </row>
        <row r="2625">
          <cell r="C2625" t="str">
            <v>KOENIG &amp; BAUER_2016</v>
          </cell>
          <cell r="D2625" t="str">
            <v>DE0007193500</v>
          </cell>
          <cell r="E2625" t="str">
            <v>Germany</v>
          </cell>
          <cell r="F2625" t="str">
            <v>52</v>
          </cell>
          <cell r="G2625" t="str">
            <v>Industrials</v>
          </cell>
        </row>
        <row r="2626">
          <cell r="C2626" t="str">
            <v>KOENIG &amp; BAUER_2017</v>
          </cell>
          <cell r="D2626" t="str">
            <v>DE0007193500</v>
          </cell>
          <cell r="E2626" t="str">
            <v>Germany</v>
          </cell>
          <cell r="F2626" t="str">
            <v>52</v>
          </cell>
          <cell r="G2626" t="str">
            <v>Industrials</v>
          </cell>
        </row>
        <row r="2627">
          <cell r="C2627" t="str">
            <v>KONCAR DISBIV.SPJITRFI._2011</v>
          </cell>
          <cell r="D2627" t="str">
            <v>HRKODTRA0007</v>
          </cell>
          <cell r="E2627" t="str">
            <v>Croatia</v>
          </cell>
          <cell r="F2627" t="str">
            <v>52</v>
          </cell>
          <cell r="G2627" t="str">
            <v>Industrials</v>
          </cell>
        </row>
        <row r="2628">
          <cell r="C2628" t="str">
            <v>KONCAR DISBIV.SPJITRFI._2012</v>
          </cell>
          <cell r="D2628" t="str">
            <v>HRKODTRA0007</v>
          </cell>
          <cell r="E2628" t="str">
            <v>Croatia</v>
          </cell>
          <cell r="F2628" t="str">
            <v>52</v>
          </cell>
          <cell r="G2628" t="str">
            <v>Industrials</v>
          </cell>
        </row>
        <row r="2629">
          <cell r="C2629" t="str">
            <v>KONCAR DISBIV.SPJITRFI._2013</v>
          </cell>
          <cell r="D2629" t="str">
            <v>HRKODTRA0007</v>
          </cell>
          <cell r="E2629" t="str">
            <v>Croatia</v>
          </cell>
          <cell r="F2629" t="str">
            <v>52</v>
          </cell>
          <cell r="G2629" t="str">
            <v>Industrials</v>
          </cell>
        </row>
        <row r="2630">
          <cell r="C2630" t="str">
            <v>KONCAR DISBIV.SPJITRFI._2014</v>
          </cell>
          <cell r="D2630" t="str">
            <v>HRKODTRA0007</v>
          </cell>
          <cell r="E2630" t="str">
            <v>Croatia</v>
          </cell>
          <cell r="F2630" t="str">
            <v>52</v>
          </cell>
          <cell r="G2630" t="str">
            <v>Industrials</v>
          </cell>
        </row>
        <row r="2631">
          <cell r="C2631" t="str">
            <v>KONCAR DISBIV.SPJITRFI._2015</v>
          </cell>
          <cell r="D2631" t="str">
            <v>HRKODTRA0007</v>
          </cell>
          <cell r="E2631" t="str">
            <v>Croatia</v>
          </cell>
          <cell r="F2631" t="str">
            <v>52</v>
          </cell>
          <cell r="G2631" t="str">
            <v>Industrials</v>
          </cell>
        </row>
        <row r="2632">
          <cell r="C2632" t="str">
            <v>KONCAR DISBIV.SPJITRFI._2016</v>
          </cell>
          <cell r="D2632" t="str">
            <v>HRKODTRA0007</v>
          </cell>
          <cell r="E2632" t="str">
            <v>Croatia</v>
          </cell>
          <cell r="F2632" t="str">
            <v>52</v>
          </cell>
          <cell r="G2632" t="str">
            <v>Industrials</v>
          </cell>
        </row>
        <row r="2633">
          <cell r="C2633" t="str">
            <v>KONCAR DISBIV.SPJITRFI._2017</v>
          </cell>
          <cell r="D2633" t="str">
            <v>HRKODTRA0007</v>
          </cell>
          <cell r="E2633" t="str">
            <v>Croatia</v>
          </cell>
          <cell r="F2633" t="str">
            <v>52</v>
          </cell>
          <cell r="G2633" t="str">
            <v>Industrials</v>
          </cell>
        </row>
        <row r="2634">
          <cell r="C2634" t="str">
            <v>KONCAR DISBIV.SPJITRFI._2018</v>
          </cell>
          <cell r="D2634" t="str">
            <v>HRKODTRA0007</v>
          </cell>
          <cell r="E2634" t="str">
            <v>Croatia</v>
          </cell>
          <cell r="F2634" t="str">
            <v>52</v>
          </cell>
          <cell r="G2634" t="str">
            <v>Industrials</v>
          </cell>
        </row>
        <row r="2635">
          <cell r="C2635" t="str">
            <v>KONCAR DISBIV.SPJITRFI._2019</v>
          </cell>
          <cell r="D2635" t="str">
            <v>HRKODTRA0007</v>
          </cell>
          <cell r="E2635" t="str">
            <v>Croatia</v>
          </cell>
          <cell r="F2635" t="str">
            <v>52</v>
          </cell>
          <cell r="G2635" t="str">
            <v>Industrials</v>
          </cell>
        </row>
        <row r="2636">
          <cell r="C2636" t="str">
            <v>KONE 'B'_2011</v>
          </cell>
          <cell r="D2636" t="str">
            <v>FI0009013403</v>
          </cell>
          <cell r="E2636" t="str">
            <v>Finland</v>
          </cell>
          <cell r="F2636" t="str">
            <v>52</v>
          </cell>
          <cell r="G2636" t="str">
            <v>Industrials</v>
          </cell>
        </row>
        <row r="2637">
          <cell r="C2637" t="str">
            <v>KONE 'B'_2012</v>
          </cell>
          <cell r="D2637" t="str">
            <v>FI0009013403</v>
          </cell>
          <cell r="E2637" t="str">
            <v>Finland</v>
          </cell>
          <cell r="F2637" t="str">
            <v>52</v>
          </cell>
          <cell r="G2637" t="str">
            <v>Industrials</v>
          </cell>
        </row>
        <row r="2638">
          <cell r="C2638" t="str">
            <v>KONE 'B'_2013</v>
          </cell>
          <cell r="D2638" t="str">
            <v>FI0009013403</v>
          </cell>
          <cell r="E2638" t="str">
            <v>Finland</v>
          </cell>
          <cell r="F2638" t="str">
            <v>52</v>
          </cell>
          <cell r="G2638" t="str">
            <v>Industrials</v>
          </cell>
        </row>
        <row r="2639">
          <cell r="C2639" t="str">
            <v>KONE 'B'_2014</v>
          </cell>
          <cell r="D2639" t="str">
            <v>FI0009013403</v>
          </cell>
          <cell r="E2639" t="str">
            <v>Finland</v>
          </cell>
          <cell r="F2639" t="str">
            <v>52</v>
          </cell>
          <cell r="G2639" t="str">
            <v>Industrials</v>
          </cell>
        </row>
        <row r="2640">
          <cell r="C2640" t="str">
            <v>KONE 'B'_2015</v>
          </cell>
          <cell r="D2640" t="str">
            <v>FI0009013403</v>
          </cell>
          <cell r="E2640" t="str">
            <v>Finland</v>
          </cell>
          <cell r="F2640" t="str">
            <v>52</v>
          </cell>
          <cell r="G2640" t="str">
            <v>Industrials</v>
          </cell>
        </row>
        <row r="2641">
          <cell r="C2641" t="str">
            <v>KONE 'B'_2016</v>
          </cell>
          <cell r="D2641" t="str">
            <v>FI0009013403</v>
          </cell>
          <cell r="E2641" t="str">
            <v>Finland</v>
          </cell>
          <cell r="F2641" t="str">
            <v>52</v>
          </cell>
          <cell r="G2641" t="str">
            <v>Industrials</v>
          </cell>
        </row>
        <row r="2642">
          <cell r="C2642" t="str">
            <v>KONE 'B'_2017</v>
          </cell>
          <cell r="D2642" t="str">
            <v>FI0009013403</v>
          </cell>
          <cell r="E2642" t="str">
            <v>Finland</v>
          </cell>
          <cell r="F2642" t="str">
            <v>52</v>
          </cell>
          <cell r="G2642" t="str">
            <v>Industrials</v>
          </cell>
        </row>
        <row r="2643">
          <cell r="C2643" t="str">
            <v>KONE 'B'_2018</v>
          </cell>
          <cell r="D2643" t="str">
            <v>FI0009013403</v>
          </cell>
          <cell r="E2643" t="str">
            <v>Finland</v>
          </cell>
          <cell r="F2643" t="str">
            <v>52</v>
          </cell>
          <cell r="G2643" t="str">
            <v>Industrials</v>
          </cell>
        </row>
        <row r="2644">
          <cell r="C2644" t="str">
            <v>KONE 'B'_2019</v>
          </cell>
          <cell r="D2644" t="str">
            <v>FI0009013403</v>
          </cell>
          <cell r="E2644" t="str">
            <v>Finland</v>
          </cell>
          <cell r="F2644" t="str">
            <v>52</v>
          </cell>
          <cell r="G2644" t="str">
            <v>Industrials</v>
          </cell>
        </row>
        <row r="2645">
          <cell r="C2645" t="str">
            <v>KONECRANES_2011</v>
          </cell>
          <cell r="D2645" t="str">
            <v>FI0009005870</v>
          </cell>
          <cell r="E2645" t="str">
            <v>Finland</v>
          </cell>
          <cell r="F2645" t="str">
            <v>52</v>
          </cell>
          <cell r="G2645" t="str">
            <v>Industrials</v>
          </cell>
        </row>
        <row r="2646">
          <cell r="C2646" t="str">
            <v>KONECRANES_2012</v>
          </cell>
          <cell r="D2646" t="str">
            <v>FI0009005870</v>
          </cell>
          <cell r="E2646" t="str">
            <v>Finland</v>
          </cell>
          <cell r="F2646" t="str">
            <v>52</v>
          </cell>
          <cell r="G2646" t="str">
            <v>Industrials</v>
          </cell>
        </row>
        <row r="2647">
          <cell r="C2647" t="str">
            <v>KONECRANES_2013</v>
          </cell>
          <cell r="D2647" t="str">
            <v>FI0009005870</v>
          </cell>
          <cell r="E2647" t="str">
            <v>Finland</v>
          </cell>
          <cell r="F2647" t="str">
            <v>52</v>
          </cell>
          <cell r="G2647" t="str">
            <v>Industrials</v>
          </cell>
        </row>
        <row r="2648">
          <cell r="C2648" t="str">
            <v>KONECRANES_2014</v>
          </cell>
          <cell r="D2648" t="str">
            <v>FI0009005870</v>
          </cell>
          <cell r="E2648" t="str">
            <v>Finland</v>
          </cell>
          <cell r="F2648" t="str">
            <v>52</v>
          </cell>
          <cell r="G2648" t="str">
            <v>Industrials</v>
          </cell>
        </row>
        <row r="2649">
          <cell r="C2649" t="str">
            <v>KONECRANES_2015</v>
          </cell>
          <cell r="D2649" t="str">
            <v>FI0009005870</v>
          </cell>
          <cell r="E2649" t="str">
            <v>Finland</v>
          </cell>
          <cell r="F2649" t="str">
            <v>52</v>
          </cell>
          <cell r="G2649" t="str">
            <v>Industrials</v>
          </cell>
        </row>
        <row r="2650">
          <cell r="C2650" t="str">
            <v>KONECRANES_2016</v>
          </cell>
          <cell r="D2650" t="str">
            <v>FI0009005870</v>
          </cell>
          <cell r="E2650" t="str">
            <v>Finland</v>
          </cell>
          <cell r="F2650" t="str">
            <v>52</v>
          </cell>
          <cell r="G2650" t="str">
            <v>Industrials</v>
          </cell>
        </row>
        <row r="2651">
          <cell r="C2651" t="str">
            <v>KONECRANES_2017</v>
          </cell>
          <cell r="D2651" t="str">
            <v>FI0009005870</v>
          </cell>
          <cell r="E2651" t="str">
            <v>Finland</v>
          </cell>
          <cell r="F2651" t="str">
            <v>52</v>
          </cell>
          <cell r="G2651" t="str">
            <v>Industrials</v>
          </cell>
        </row>
        <row r="2652">
          <cell r="C2652" t="str">
            <v>KONINKLIJKE VOPAK_2011</v>
          </cell>
          <cell r="D2652" t="str">
            <v>NL0009432491</v>
          </cell>
          <cell r="E2652" t="str">
            <v>Netherlands</v>
          </cell>
          <cell r="F2652" t="str">
            <v>50</v>
          </cell>
          <cell r="G2652" t="str">
            <v>Energy</v>
          </cell>
        </row>
        <row r="2653">
          <cell r="C2653" t="str">
            <v>KONINKLIJKE VOPAK_2012</v>
          </cell>
          <cell r="D2653" t="str">
            <v>NL0009432491</v>
          </cell>
          <cell r="E2653" t="str">
            <v>Netherlands</v>
          </cell>
          <cell r="F2653" t="str">
            <v>50</v>
          </cell>
          <cell r="G2653" t="str">
            <v>Energy</v>
          </cell>
        </row>
        <row r="2654">
          <cell r="C2654" t="str">
            <v>KONINKLIJKE VOPAK_2013</v>
          </cell>
          <cell r="D2654" t="str">
            <v>NL0009432491</v>
          </cell>
          <cell r="E2654" t="str">
            <v>Netherlands</v>
          </cell>
          <cell r="F2654" t="str">
            <v>50</v>
          </cell>
          <cell r="G2654" t="str">
            <v>Energy</v>
          </cell>
        </row>
        <row r="2655">
          <cell r="C2655" t="str">
            <v>KONINKLIJKE VOPAK_2014</v>
          </cell>
          <cell r="D2655" t="str">
            <v>NL0009432491</v>
          </cell>
          <cell r="E2655" t="str">
            <v>Netherlands</v>
          </cell>
          <cell r="F2655" t="str">
            <v>50</v>
          </cell>
          <cell r="G2655" t="str">
            <v>Energy</v>
          </cell>
        </row>
        <row r="2656">
          <cell r="C2656" t="str">
            <v>KONINKLIJKE VOPAK_2015</v>
          </cell>
          <cell r="D2656" t="str">
            <v>NL0009432491</v>
          </cell>
          <cell r="E2656" t="str">
            <v>Netherlands</v>
          </cell>
          <cell r="F2656" t="str">
            <v>50</v>
          </cell>
          <cell r="G2656" t="str">
            <v>Energy</v>
          </cell>
        </row>
        <row r="2657">
          <cell r="C2657" t="str">
            <v>KONINKLIJKE VOPAK_2016</v>
          </cell>
          <cell r="D2657" t="str">
            <v>NL0009432491</v>
          </cell>
          <cell r="E2657" t="str">
            <v>Netherlands</v>
          </cell>
          <cell r="F2657" t="str">
            <v>50</v>
          </cell>
          <cell r="G2657" t="str">
            <v>Energy</v>
          </cell>
        </row>
        <row r="2658">
          <cell r="C2658" t="str">
            <v>KONINKLIJKE VOPAK_2017</v>
          </cell>
          <cell r="D2658" t="str">
            <v>NL0009432491</v>
          </cell>
          <cell r="E2658" t="str">
            <v>Netherlands</v>
          </cell>
          <cell r="F2658" t="str">
            <v>50</v>
          </cell>
          <cell r="G2658" t="str">
            <v>Energy</v>
          </cell>
        </row>
        <row r="2659">
          <cell r="C2659" t="str">
            <v>KONINKLIJKE VOPAK_2018</v>
          </cell>
          <cell r="D2659" t="str">
            <v>NL0009432491</v>
          </cell>
          <cell r="E2659" t="str">
            <v>Netherlands</v>
          </cell>
          <cell r="F2659" t="str">
            <v>50</v>
          </cell>
          <cell r="G2659" t="str">
            <v>Energy</v>
          </cell>
        </row>
        <row r="2660">
          <cell r="C2660" t="str">
            <v>KONINKLIJKE VOPAK_2019</v>
          </cell>
          <cell r="D2660" t="str">
            <v>NL0009432491</v>
          </cell>
          <cell r="E2660" t="str">
            <v>Netherlands</v>
          </cell>
          <cell r="F2660" t="str">
            <v>50</v>
          </cell>
          <cell r="G2660" t="str">
            <v>Energy</v>
          </cell>
        </row>
        <row r="2661">
          <cell r="C2661" t="str">
            <v>KRKA_2011</v>
          </cell>
          <cell r="D2661" t="str">
            <v>SI0031102120</v>
          </cell>
          <cell r="E2661" t="str">
            <v>Slovenia</v>
          </cell>
          <cell r="F2661" t="str">
            <v>56</v>
          </cell>
          <cell r="G2661" t="str">
            <v>Healthcare</v>
          </cell>
        </row>
        <row r="2662">
          <cell r="C2662" t="str">
            <v>KRKA_2012</v>
          </cell>
          <cell r="D2662" t="str">
            <v>SI0031102120</v>
          </cell>
          <cell r="E2662" t="str">
            <v>Slovenia</v>
          </cell>
          <cell r="F2662" t="str">
            <v>56</v>
          </cell>
          <cell r="G2662" t="str">
            <v>Healthcare</v>
          </cell>
        </row>
        <row r="2663">
          <cell r="C2663" t="str">
            <v>KRKA_2013</v>
          </cell>
          <cell r="D2663" t="str">
            <v>SI0031102120</v>
          </cell>
          <cell r="E2663" t="str">
            <v>Slovenia</v>
          </cell>
          <cell r="F2663" t="str">
            <v>56</v>
          </cell>
          <cell r="G2663" t="str">
            <v>Healthcare</v>
          </cell>
        </row>
        <row r="2664">
          <cell r="C2664" t="str">
            <v>KRKA_2014</v>
          </cell>
          <cell r="D2664" t="str">
            <v>SI0031102120</v>
          </cell>
          <cell r="E2664" t="str">
            <v>Slovenia</v>
          </cell>
          <cell r="F2664" t="str">
            <v>56</v>
          </cell>
          <cell r="G2664" t="str">
            <v>Healthcare</v>
          </cell>
        </row>
        <row r="2665">
          <cell r="C2665" t="str">
            <v>KRKA_2015</v>
          </cell>
          <cell r="D2665" t="str">
            <v>SI0031102120</v>
          </cell>
          <cell r="E2665" t="str">
            <v>Slovenia</v>
          </cell>
          <cell r="F2665" t="str">
            <v>56</v>
          </cell>
          <cell r="G2665" t="str">
            <v>Healthcare</v>
          </cell>
        </row>
        <row r="2666">
          <cell r="C2666" t="str">
            <v>KRKA_2016</v>
          </cell>
          <cell r="D2666" t="str">
            <v>SI0031102120</v>
          </cell>
          <cell r="E2666" t="str">
            <v>Slovenia</v>
          </cell>
          <cell r="F2666" t="str">
            <v>56</v>
          </cell>
          <cell r="G2666" t="str">
            <v>Healthcare</v>
          </cell>
        </row>
        <row r="2667">
          <cell r="C2667" t="str">
            <v>KRKA_2017</v>
          </cell>
          <cell r="D2667" t="str">
            <v>SI0031102120</v>
          </cell>
          <cell r="E2667" t="str">
            <v>Slovenia</v>
          </cell>
          <cell r="F2667" t="str">
            <v>56</v>
          </cell>
          <cell r="G2667" t="str">
            <v>Healthcare</v>
          </cell>
        </row>
        <row r="2668">
          <cell r="C2668" t="str">
            <v>KRKA_2018</v>
          </cell>
          <cell r="D2668" t="str">
            <v>SI0031102120</v>
          </cell>
          <cell r="E2668" t="str">
            <v>Slovenia</v>
          </cell>
          <cell r="F2668" t="str">
            <v>56</v>
          </cell>
          <cell r="G2668" t="str">
            <v>Healthcare</v>
          </cell>
        </row>
        <row r="2669">
          <cell r="C2669" t="str">
            <v>KRKA_2019</v>
          </cell>
          <cell r="D2669" t="str">
            <v>SI0031102120</v>
          </cell>
          <cell r="E2669" t="str">
            <v>Slovenia</v>
          </cell>
          <cell r="F2669" t="str">
            <v>56</v>
          </cell>
          <cell r="G2669" t="str">
            <v>Healthcare</v>
          </cell>
        </row>
        <row r="2670">
          <cell r="C2670" t="str">
            <v>KSB_2011</v>
          </cell>
          <cell r="D2670" t="str">
            <v>DE0006292006</v>
          </cell>
          <cell r="E2670" t="str">
            <v>Germany</v>
          </cell>
          <cell r="F2670" t="str">
            <v>52</v>
          </cell>
          <cell r="G2670" t="str">
            <v>Industrials</v>
          </cell>
        </row>
        <row r="2671">
          <cell r="C2671" t="str">
            <v>KSB_2012</v>
          </cell>
          <cell r="D2671" t="str">
            <v>DE0006292006</v>
          </cell>
          <cell r="E2671" t="str">
            <v>Germany</v>
          </cell>
          <cell r="F2671" t="str">
            <v>52</v>
          </cell>
          <cell r="G2671" t="str">
            <v>Industrials</v>
          </cell>
        </row>
        <row r="2672">
          <cell r="C2672" t="str">
            <v>KSB_2013</v>
          </cell>
          <cell r="D2672" t="str">
            <v>DE0006292006</v>
          </cell>
          <cell r="E2672" t="str">
            <v>Germany</v>
          </cell>
          <cell r="F2672" t="str">
            <v>52</v>
          </cell>
          <cell r="G2672" t="str">
            <v>Industrials</v>
          </cell>
        </row>
        <row r="2673">
          <cell r="C2673" t="str">
            <v>KSB_2014</v>
          </cell>
          <cell r="D2673" t="str">
            <v>DE0006292006</v>
          </cell>
          <cell r="E2673" t="str">
            <v>Germany</v>
          </cell>
          <cell r="F2673" t="str">
            <v>52</v>
          </cell>
          <cell r="G2673" t="str">
            <v>Industrials</v>
          </cell>
        </row>
        <row r="2674">
          <cell r="C2674" t="str">
            <v>KSB_2015</v>
          </cell>
          <cell r="D2674" t="str">
            <v>DE0006292006</v>
          </cell>
          <cell r="E2674" t="str">
            <v>Germany</v>
          </cell>
          <cell r="F2674" t="str">
            <v>52</v>
          </cell>
          <cell r="G2674" t="str">
            <v>Industrials</v>
          </cell>
        </row>
        <row r="2675">
          <cell r="C2675" t="str">
            <v>KSB_2016</v>
          </cell>
          <cell r="D2675" t="str">
            <v>DE0006292006</v>
          </cell>
          <cell r="E2675" t="str">
            <v>Germany</v>
          </cell>
          <cell r="F2675" t="str">
            <v>52</v>
          </cell>
          <cell r="G2675" t="str">
            <v>Industrials</v>
          </cell>
        </row>
        <row r="2676">
          <cell r="C2676" t="str">
            <v>KSB_2017</v>
          </cell>
          <cell r="D2676" t="str">
            <v>DE0006292006</v>
          </cell>
          <cell r="E2676" t="str">
            <v>Germany</v>
          </cell>
          <cell r="F2676" t="str">
            <v>52</v>
          </cell>
          <cell r="G2676" t="str">
            <v>Industrials</v>
          </cell>
        </row>
        <row r="2677">
          <cell r="C2677" t="str">
            <v>KSB_2018</v>
          </cell>
          <cell r="D2677" t="str">
            <v>DE0006292006</v>
          </cell>
          <cell r="E2677" t="str">
            <v>Germany</v>
          </cell>
          <cell r="F2677" t="str">
            <v>52</v>
          </cell>
          <cell r="G2677" t="str">
            <v>Industrials</v>
          </cell>
        </row>
        <row r="2678">
          <cell r="C2678" t="str">
            <v>KWS SAAT_2011</v>
          </cell>
          <cell r="D2678" t="str">
            <v>DE0007074007</v>
          </cell>
          <cell r="E2678" t="str">
            <v>Germany</v>
          </cell>
          <cell r="F2678" t="str">
            <v>54</v>
          </cell>
          <cell r="G2678" t="str">
            <v>Consumer Non-Cyclicals</v>
          </cell>
        </row>
        <row r="2679">
          <cell r="C2679" t="str">
            <v>KWS SAAT_2012</v>
          </cell>
          <cell r="D2679" t="str">
            <v>DE0007074007</v>
          </cell>
          <cell r="E2679" t="str">
            <v>Germany</v>
          </cell>
          <cell r="F2679" t="str">
            <v>54</v>
          </cell>
          <cell r="G2679" t="str">
            <v>Consumer Non-Cyclicals</v>
          </cell>
        </row>
        <row r="2680">
          <cell r="C2680" t="str">
            <v>KWS SAAT_2013</v>
          </cell>
          <cell r="D2680" t="str">
            <v>DE0007074007</v>
          </cell>
          <cell r="E2680" t="str">
            <v>Germany</v>
          </cell>
          <cell r="F2680" t="str">
            <v>54</v>
          </cell>
          <cell r="G2680" t="str">
            <v>Consumer Non-Cyclicals</v>
          </cell>
        </row>
        <row r="2681">
          <cell r="C2681" t="str">
            <v>KWS SAAT_2014</v>
          </cell>
          <cell r="D2681" t="str">
            <v>DE0007074007</v>
          </cell>
          <cell r="E2681" t="str">
            <v>Germany</v>
          </cell>
          <cell r="F2681" t="str">
            <v>54</v>
          </cell>
          <cell r="G2681" t="str">
            <v>Consumer Non-Cyclicals</v>
          </cell>
        </row>
        <row r="2682">
          <cell r="C2682" t="str">
            <v>KWS SAAT_2015</v>
          </cell>
          <cell r="D2682" t="str">
            <v>DE0007074007</v>
          </cell>
          <cell r="E2682" t="str">
            <v>Germany</v>
          </cell>
          <cell r="F2682" t="str">
            <v>54</v>
          </cell>
          <cell r="G2682" t="str">
            <v>Consumer Non-Cyclicals</v>
          </cell>
        </row>
        <row r="2683">
          <cell r="C2683" t="str">
            <v>KWS SAAT_2016</v>
          </cell>
          <cell r="D2683" t="str">
            <v>DE0007074007</v>
          </cell>
          <cell r="E2683" t="str">
            <v>Germany</v>
          </cell>
          <cell r="F2683" t="str">
            <v>54</v>
          </cell>
          <cell r="G2683" t="str">
            <v>Consumer Non-Cyclicals</v>
          </cell>
        </row>
        <row r="2684">
          <cell r="C2684" t="str">
            <v>KWS SAAT_2017</v>
          </cell>
          <cell r="D2684" t="str">
            <v>DE0007074007</v>
          </cell>
          <cell r="E2684" t="str">
            <v>Germany</v>
          </cell>
          <cell r="F2684" t="str">
            <v>54</v>
          </cell>
          <cell r="G2684" t="str">
            <v>Consumer Non-Cyclicals</v>
          </cell>
        </row>
        <row r="2685">
          <cell r="C2685" t="str">
            <v>LAMPRELL_2011</v>
          </cell>
          <cell r="D2685" t="str">
            <v>GB00B1CL5249</v>
          </cell>
          <cell r="E2685" t="str">
            <v>United Kingdom</v>
          </cell>
          <cell r="F2685" t="str">
            <v>50</v>
          </cell>
          <cell r="G2685" t="str">
            <v>Energy</v>
          </cell>
        </row>
        <row r="2686">
          <cell r="C2686" t="str">
            <v>LAMPRELL_2012</v>
          </cell>
          <cell r="D2686" t="str">
            <v>GB00B1CL5249</v>
          </cell>
          <cell r="E2686" t="str">
            <v>United Kingdom</v>
          </cell>
          <cell r="F2686" t="str">
            <v>50</v>
          </cell>
          <cell r="G2686" t="str">
            <v>Energy</v>
          </cell>
        </row>
        <row r="2687">
          <cell r="C2687" t="str">
            <v>LAMPRELL_2013</v>
          </cell>
          <cell r="D2687" t="str">
            <v>GB00B1CL5249</v>
          </cell>
          <cell r="E2687" t="str">
            <v>United Kingdom</v>
          </cell>
          <cell r="F2687" t="str">
            <v>50</v>
          </cell>
          <cell r="G2687" t="str">
            <v>Energy</v>
          </cell>
        </row>
        <row r="2688">
          <cell r="C2688" t="str">
            <v>LAMPRELL_2014</v>
          </cell>
          <cell r="D2688" t="str">
            <v>GB00B1CL5249</v>
          </cell>
          <cell r="E2688" t="str">
            <v>United Kingdom</v>
          </cell>
          <cell r="F2688" t="str">
            <v>50</v>
          </cell>
          <cell r="G2688" t="str">
            <v>Energy</v>
          </cell>
        </row>
        <row r="2689">
          <cell r="C2689" t="str">
            <v>LAMPRELL_2015</v>
          </cell>
          <cell r="D2689" t="str">
            <v>GB00B1CL5249</v>
          </cell>
          <cell r="E2689" t="str">
            <v>United Kingdom</v>
          </cell>
          <cell r="F2689" t="str">
            <v>50</v>
          </cell>
          <cell r="G2689" t="str">
            <v>Energy</v>
          </cell>
        </row>
        <row r="2690">
          <cell r="C2690" t="str">
            <v>LAMPRELL_2016</v>
          </cell>
          <cell r="D2690" t="str">
            <v>GB00B1CL5249</v>
          </cell>
          <cell r="E2690" t="str">
            <v>United Kingdom</v>
          </cell>
          <cell r="F2690" t="str">
            <v>50</v>
          </cell>
          <cell r="G2690" t="str">
            <v>Energy</v>
          </cell>
        </row>
        <row r="2691">
          <cell r="C2691" t="str">
            <v>LAMPRELL_2017</v>
          </cell>
          <cell r="D2691" t="str">
            <v>GB00B1CL5249</v>
          </cell>
          <cell r="E2691" t="str">
            <v>United Kingdom</v>
          </cell>
          <cell r="F2691" t="str">
            <v>50</v>
          </cell>
          <cell r="G2691" t="str">
            <v>Energy</v>
          </cell>
        </row>
        <row r="2692">
          <cell r="C2692" t="str">
            <v>LAND SECURITIES GROUP_2011</v>
          </cell>
          <cell r="D2692" t="str">
            <v>GB00BYW0PQ60</v>
          </cell>
          <cell r="E2692" t="str">
            <v>United Kingdom</v>
          </cell>
          <cell r="F2692" t="str">
            <v>60</v>
          </cell>
          <cell r="G2692" t="str">
            <v>Real Estate</v>
          </cell>
        </row>
        <row r="2693">
          <cell r="C2693" t="str">
            <v>LAND SECURITIES GROUP_2012</v>
          </cell>
          <cell r="D2693" t="str">
            <v>GB00BYW0PQ60</v>
          </cell>
          <cell r="E2693" t="str">
            <v>United Kingdom</v>
          </cell>
          <cell r="F2693" t="str">
            <v>60</v>
          </cell>
          <cell r="G2693" t="str">
            <v>Real Estate</v>
          </cell>
        </row>
        <row r="2694">
          <cell r="C2694" t="str">
            <v>LAND SECURITIES GROUP_2013</v>
          </cell>
          <cell r="D2694" t="str">
            <v>GB00BYW0PQ60</v>
          </cell>
          <cell r="E2694" t="str">
            <v>United Kingdom</v>
          </cell>
          <cell r="F2694" t="str">
            <v>60</v>
          </cell>
          <cell r="G2694" t="str">
            <v>Real Estate</v>
          </cell>
        </row>
        <row r="2695">
          <cell r="C2695" t="str">
            <v>LAND SECURITIES GROUP_2014</v>
          </cell>
          <cell r="D2695" t="str">
            <v>GB00BYW0PQ60</v>
          </cell>
          <cell r="E2695" t="str">
            <v>United Kingdom</v>
          </cell>
          <cell r="F2695" t="str">
            <v>60</v>
          </cell>
          <cell r="G2695" t="str">
            <v>Real Estate</v>
          </cell>
        </row>
        <row r="2696">
          <cell r="C2696" t="str">
            <v>LAND SECURITIES GROUP_2015</v>
          </cell>
          <cell r="D2696" t="str">
            <v>GB00BYW0PQ60</v>
          </cell>
          <cell r="E2696" t="str">
            <v>United Kingdom</v>
          </cell>
          <cell r="F2696" t="str">
            <v>60</v>
          </cell>
          <cell r="G2696" t="str">
            <v>Real Estate</v>
          </cell>
        </row>
        <row r="2697">
          <cell r="C2697" t="str">
            <v>LAND SECURITIES GROUP_2016</v>
          </cell>
          <cell r="D2697" t="str">
            <v>GB00BYW0PQ60</v>
          </cell>
          <cell r="E2697" t="str">
            <v>United Kingdom</v>
          </cell>
          <cell r="F2697" t="str">
            <v>60</v>
          </cell>
          <cell r="G2697" t="str">
            <v>Real Estate</v>
          </cell>
        </row>
        <row r="2698">
          <cell r="C2698" t="str">
            <v>LAND SECURITIES GROUP_2017</v>
          </cell>
          <cell r="D2698" t="str">
            <v>GB00BYW0PQ60</v>
          </cell>
          <cell r="E2698" t="str">
            <v>United Kingdom</v>
          </cell>
          <cell r="F2698" t="str">
            <v>60</v>
          </cell>
          <cell r="G2698" t="str">
            <v>Real Estate</v>
          </cell>
        </row>
        <row r="2699">
          <cell r="C2699" t="str">
            <v>LAND SECURITIES GROUP_2018</v>
          </cell>
          <cell r="D2699" t="str">
            <v>GB00BYW0PQ60</v>
          </cell>
          <cell r="E2699" t="str">
            <v>United Kingdom</v>
          </cell>
          <cell r="F2699" t="str">
            <v>60</v>
          </cell>
          <cell r="G2699" t="str">
            <v>Real Estate</v>
          </cell>
        </row>
        <row r="2700">
          <cell r="C2700" t="str">
            <v>LAND SECURITIES GROUP_2019</v>
          </cell>
          <cell r="D2700" t="str">
            <v>GB00BYW0PQ60</v>
          </cell>
          <cell r="E2700" t="str">
            <v>United Kingdom</v>
          </cell>
          <cell r="F2700" t="str">
            <v>60</v>
          </cell>
          <cell r="G2700" t="str">
            <v>Real Estate</v>
          </cell>
        </row>
        <row r="2701">
          <cell r="C2701" t="str">
            <v>LANDI RENZO_2011</v>
          </cell>
          <cell r="D2701" t="str">
            <v>IT0004210289</v>
          </cell>
          <cell r="E2701" t="str">
            <v>Italy</v>
          </cell>
          <cell r="F2701" t="str">
            <v>53</v>
          </cell>
          <cell r="G2701" t="str">
            <v>Consumer Cyclicals</v>
          </cell>
        </row>
        <row r="2702">
          <cell r="C2702" t="str">
            <v>LANDI RENZO_2012</v>
          </cell>
          <cell r="D2702" t="str">
            <v>IT0004210289</v>
          </cell>
          <cell r="E2702" t="str">
            <v>Italy</v>
          </cell>
          <cell r="F2702" t="str">
            <v>53</v>
          </cell>
          <cell r="G2702" t="str">
            <v>Consumer Cyclicals</v>
          </cell>
        </row>
        <row r="2703">
          <cell r="C2703" t="str">
            <v>LANDI RENZO_2013</v>
          </cell>
          <cell r="D2703" t="str">
            <v>IT0004210289</v>
          </cell>
          <cell r="E2703" t="str">
            <v>Italy</v>
          </cell>
          <cell r="F2703" t="str">
            <v>53</v>
          </cell>
          <cell r="G2703" t="str">
            <v>Consumer Cyclicals</v>
          </cell>
        </row>
        <row r="2704">
          <cell r="C2704" t="str">
            <v>LANDI RENZO_2014</v>
          </cell>
          <cell r="D2704" t="str">
            <v>IT0004210289</v>
          </cell>
          <cell r="E2704" t="str">
            <v>Italy</v>
          </cell>
          <cell r="F2704" t="str">
            <v>53</v>
          </cell>
          <cell r="G2704" t="str">
            <v>Consumer Cyclicals</v>
          </cell>
        </row>
        <row r="2705">
          <cell r="C2705" t="str">
            <v>LANDI RENZO_2015</v>
          </cell>
          <cell r="D2705" t="str">
            <v>IT0004210289</v>
          </cell>
          <cell r="E2705" t="str">
            <v>Italy</v>
          </cell>
          <cell r="F2705" t="str">
            <v>53</v>
          </cell>
          <cell r="G2705" t="str">
            <v>Consumer Cyclicals</v>
          </cell>
        </row>
        <row r="2706">
          <cell r="C2706" t="str">
            <v>LANDI RENZO_2016</v>
          </cell>
          <cell r="D2706" t="str">
            <v>IT0004210289</v>
          </cell>
          <cell r="E2706" t="str">
            <v>Italy</v>
          </cell>
          <cell r="F2706" t="str">
            <v>53</v>
          </cell>
          <cell r="G2706" t="str">
            <v>Consumer Cyclicals</v>
          </cell>
        </row>
        <row r="2707">
          <cell r="C2707" t="str">
            <v>LANDI RENZO_2017</v>
          </cell>
          <cell r="D2707" t="str">
            <v>IT0004210289</v>
          </cell>
          <cell r="E2707" t="str">
            <v>Italy</v>
          </cell>
          <cell r="F2707" t="str">
            <v>53</v>
          </cell>
          <cell r="G2707" t="str">
            <v>Consumer Cyclicals</v>
          </cell>
        </row>
        <row r="2708">
          <cell r="C2708" t="str">
            <v>LANDI RENZO_2018</v>
          </cell>
          <cell r="D2708" t="str">
            <v>IT0004210289</v>
          </cell>
          <cell r="E2708" t="str">
            <v>Italy</v>
          </cell>
          <cell r="F2708" t="str">
            <v>53</v>
          </cell>
          <cell r="G2708" t="str">
            <v>Consumer Cyclicals</v>
          </cell>
        </row>
        <row r="2709">
          <cell r="C2709" t="str">
            <v>LANDI RENZO_2019</v>
          </cell>
          <cell r="D2709" t="str">
            <v>IT0004210289</v>
          </cell>
          <cell r="E2709" t="str">
            <v>Italy</v>
          </cell>
          <cell r="F2709" t="str">
            <v>53</v>
          </cell>
          <cell r="G2709" t="str">
            <v>Consumer Cyclicals</v>
          </cell>
        </row>
        <row r="2710">
          <cell r="C2710" t="str">
            <v>LBOS.FARMACEUTICOS ROVI_2011</v>
          </cell>
          <cell r="D2710" t="str">
            <v>ES0157261019</v>
          </cell>
          <cell r="E2710" t="str">
            <v>Spain</v>
          </cell>
          <cell r="F2710" t="str">
            <v>56</v>
          </cell>
          <cell r="G2710" t="str">
            <v>Healthcare</v>
          </cell>
        </row>
        <row r="2711">
          <cell r="C2711" t="str">
            <v>LBOS.FARMACEUTICOS ROVI_2012</v>
          </cell>
          <cell r="D2711" t="str">
            <v>ES0157261019</v>
          </cell>
          <cell r="E2711" t="str">
            <v>Spain</v>
          </cell>
          <cell r="F2711" t="str">
            <v>56</v>
          </cell>
          <cell r="G2711" t="str">
            <v>Healthcare</v>
          </cell>
        </row>
        <row r="2712">
          <cell r="C2712" t="str">
            <v>LBOS.FARMACEUTICOS ROVI_2013</v>
          </cell>
          <cell r="D2712" t="str">
            <v>ES0157261019</v>
          </cell>
          <cell r="E2712" t="str">
            <v>Spain</v>
          </cell>
          <cell r="F2712" t="str">
            <v>56</v>
          </cell>
          <cell r="G2712" t="str">
            <v>Healthcare</v>
          </cell>
        </row>
        <row r="2713">
          <cell r="C2713" t="str">
            <v>LBOS.FARMACEUTICOS ROVI_2014</v>
          </cell>
          <cell r="D2713" t="str">
            <v>ES0157261019</v>
          </cell>
          <cell r="E2713" t="str">
            <v>Spain</v>
          </cell>
          <cell r="F2713" t="str">
            <v>56</v>
          </cell>
          <cell r="G2713" t="str">
            <v>Healthcare</v>
          </cell>
        </row>
        <row r="2714">
          <cell r="C2714" t="str">
            <v>LBOS.FARMACEUTICOS ROVI_2015</v>
          </cell>
          <cell r="D2714" t="str">
            <v>ES0157261019</v>
          </cell>
          <cell r="E2714" t="str">
            <v>Spain</v>
          </cell>
          <cell r="F2714" t="str">
            <v>56</v>
          </cell>
          <cell r="G2714" t="str">
            <v>Healthcare</v>
          </cell>
        </row>
        <row r="2715">
          <cell r="C2715" t="str">
            <v>LBOS.FARMACEUTICOS ROVI_2016</v>
          </cell>
          <cell r="D2715" t="str">
            <v>ES0157261019</v>
          </cell>
          <cell r="E2715" t="str">
            <v>Spain</v>
          </cell>
          <cell r="F2715" t="str">
            <v>56</v>
          </cell>
          <cell r="G2715" t="str">
            <v>Healthcare</v>
          </cell>
        </row>
        <row r="2716">
          <cell r="C2716" t="str">
            <v>LBOS.FARMACEUTICOS ROVI_2017</v>
          </cell>
          <cell r="D2716" t="str">
            <v>ES0157261019</v>
          </cell>
          <cell r="E2716" t="str">
            <v>Spain</v>
          </cell>
          <cell r="F2716" t="str">
            <v>56</v>
          </cell>
          <cell r="G2716" t="str">
            <v>Healthcare</v>
          </cell>
        </row>
        <row r="2717">
          <cell r="C2717" t="str">
            <v>LBOS.FARMACEUTICOS ROVI_2018</v>
          </cell>
          <cell r="D2717" t="str">
            <v>ES0157261019</v>
          </cell>
          <cell r="E2717" t="str">
            <v>Spain</v>
          </cell>
          <cell r="F2717" t="str">
            <v>56</v>
          </cell>
          <cell r="G2717" t="str">
            <v>Healthcare</v>
          </cell>
        </row>
        <row r="2718">
          <cell r="C2718" t="str">
            <v>LBOS.FARMACEUTICOS ROVI_2019</v>
          </cell>
          <cell r="D2718" t="str">
            <v>ES0157261019</v>
          </cell>
          <cell r="E2718" t="str">
            <v>Spain</v>
          </cell>
          <cell r="F2718" t="str">
            <v>56</v>
          </cell>
          <cell r="G2718" t="str">
            <v>Healthcare</v>
          </cell>
        </row>
        <row r="2719">
          <cell r="C2719" t="str">
            <v>LEONI_2011</v>
          </cell>
          <cell r="D2719" t="str">
            <v>DE0005408884</v>
          </cell>
          <cell r="E2719" t="str">
            <v>Germany</v>
          </cell>
          <cell r="F2719" t="str">
            <v>52</v>
          </cell>
          <cell r="G2719" t="str">
            <v>Industrials</v>
          </cell>
        </row>
        <row r="2720">
          <cell r="C2720" t="str">
            <v>LEONI_2012</v>
          </cell>
          <cell r="D2720" t="str">
            <v>DE0005408884</v>
          </cell>
          <cell r="E2720" t="str">
            <v>Germany</v>
          </cell>
          <cell r="F2720" t="str">
            <v>52</v>
          </cell>
          <cell r="G2720" t="str">
            <v>Industrials</v>
          </cell>
        </row>
        <row r="2721">
          <cell r="C2721" t="str">
            <v>LEONI_2013</v>
          </cell>
          <cell r="D2721" t="str">
            <v>DE0005408884</v>
          </cell>
          <cell r="E2721" t="str">
            <v>Germany</v>
          </cell>
          <cell r="F2721" t="str">
            <v>52</v>
          </cell>
          <cell r="G2721" t="str">
            <v>Industrials</v>
          </cell>
        </row>
        <row r="2722">
          <cell r="C2722" t="str">
            <v>LEONI_2014</v>
          </cell>
          <cell r="D2722" t="str">
            <v>DE0005408884</v>
          </cell>
          <cell r="E2722" t="str">
            <v>Germany</v>
          </cell>
          <cell r="F2722" t="str">
            <v>52</v>
          </cell>
          <cell r="G2722" t="str">
            <v>Industrials</v>
          </cell>
        </row>
        <row r="2723">
          <cell r="C2723" t="str">
            <v>LEONI_2015</v>
          </cell>
          <cell r="D2723" t="str">
            <v>DE0005408884</v>
          </cell>
          <cell r="E2723" t="str">
            <v>Germany</v>
          </cell>
          <cell r="F2723" t="str">
            <v>52</v>
          </cell>
          <cell r="G2723" t="str">
            <v>Industrials</v>
          </cell>
        </row>
        <row r="2724">
          <cell r="C2724" t="str">
            <v>LEONI_2016</v>
          </cell>
          <cell r="D2724" t="str">
            <v>DE0005408884</v>
          </cell>
          <cell r="E2724" t="str">
            <v>Germany</v>
          </cell>
          <cell r="F2724" t="str">
            <v>52</v>
          </cell>
          <cell r="G2724" t="str">
            <v>Industrials</v>
          </cell>
        </row>
        <row r="2725">
          <cell r="C2725" t="str">
            <v>LEONI_2017</v>
          </cell>
          <cell r="D2725" t="str">
            <v>DE0005408884</v>
          </cell>
          <cell r="E2725" t="str">
            <v>Germany</v>
          </cell>
          <cell r="F2725" t="str">
            <v>52</v>
          </cell>
          <cell r="G2725" t="str">
            <v>Industrials</v>
          </cell>
        </row>
        <row r="2726">
          <cell r="C2726" t="str">
            <v>LEONI_2018</v>
          </cell>
          <cell r="D2726" t="str">
            <v>DE0005408884</v>
          </cell>
          <cell r="E2726" t="str">
            <v>Germany</v>
          </cell>
          <cell r="F2726" t="str">
            <v>52</v>
          </cell>
          <cell r="G2726" t="str">
            <v>Industrials</v>
          </cell>
        </row>
        <row r="2727">
          <cell r="C2727" t="str">
            <v>LEONI_2019</v>
          </cell>
          <cell r="D2727" t="str">
            <v>DE0005408884</v>
          </cell>
          <cell r="E2727" t="str">
            <v>Germany</v>
          </cell>
          <cell r="F2727" t="str">
            <v>52</v>
          </cell>
          <cell r="G2727" t="str">
            <v>Industrials</v>
          </cell>
        </row>
        <row r="2728">
          <cell r="C2728" t="str">
            <v>LINDE_2011</v>
          </cell>
          <cell r="D2728" t="str">
            <v>DE0006483001</v>
          </cell>
          <cell r="E2728" t="str">
            <v>Germany</v>
          </cell>
          <cell r="F2728" t="str">
            <v>51</v>
          </cell>
          <cell r="G2728" t="str">
            <v>Basic Materials</v>
          </cell>
        </row>
        <row r="2729">
          <cell r="C2729" t="str">
            <v>LINDE_2012</v>
          </cell>
          <cell r="D2729" t="str">
            <v>DE0006483001</v>
          </cell>
          <cell r="E2729" t="str">
            <v>Germany</v>
          </cell>
          <cell r="F2729" t="str">
            <v>51</v>
          </cell>
          <cell r="G2729" t="str">
            <v>Basic Materials</v>
          </cell>
        </row>
        <row r="2730">
          <cell r="C2730" t="str">
            <v>LINDE_2013</v>
          </cell>
          <cell r="D2730" t="str">
            <v>DE0006483001</v>
          </cell>
          <cell r="E2730" t="str">
            <v>Germany</v>
          </cell>
          <cell r="F2730" t="str">
            <v>51</v>
          </cell>
          <cell r="G2730" t="str">
            <v>Basic Materials</v>
          </cell>
        </row>
        <row r="2731">
          <cell r="C2731" t="str">
            <v>LINDE_2014</v>
          </cell>
          <cell r="D2731" t="str">
            <v>DE0006483001</v>
          </cell>
          <cell r="E2731" t="str">
            <v>Germany</v>
          </cell>
          <cell r="F2731" t="str">
            <v>51</v>
          </cell>
          <cell r="G2731" t="str">
            <v>Basic Materials</v>
          </cell>
        </row>
        <row r="2732">
          <cell r="C2732" t="str">
            <v>LINDE_2015</v>
          </cell>
          <cell r="D2732" t="str">
            <v>DE0006483001</v>
          </cell>
          <cell r="E2732" t="str">
            <v>Germany</v>
          </cell>
          <cell r="F2732" t="str">
            <v>51</v>
          </cell>
          <cell r="G2732" t="str">
            <v>Basic Materials</v>
          </cell>
        </row>
        <row r="2733">
          <cell r="C2733" t="str">
            <v>LINDE_2016</v>
          </cell>
          <cell r="D2733" t="str">
            <v>DE0006483001</v>
          </cell>
          <cell r="E2733" t="str">
            <v>Germany</v>
          </cell>
          <cell r="F2733" t="str">
            <v>51</v>
          </cell>
          <cell r="G2733" t="str">
            <v>Basic Materials</v>
          </cell>
        </row>
        <row r="2734">
          <cell r="C2734" t="str">
            <v>LINDE_2017</v>
          </cell>
          <cell r="D2734" t="str">
            <v>DE0006483001</v>
          </cell>
          <cell r="E2734" t="str">
            <v>Germany</v>
          </cell>
          <cell r="F2734" t="str">
            <v>51</v>
          </cell>
          <cell r="G2734" t="str">
            <v>Basic Materials</v>
          </cell>
        </row>
        <row r="2735">
          <cell r="C2735" t="str">
            <v>LOGWIN_2011</v>
          </cell>
          <cell r="D2735" t="str">
            <v>LU1618151879</v>
          </cell>
          <cell r="E2735" t="str">
            <v>Germany</v>
          </cell>
          <cell r="F2735" t="str">
            <v>52</v>
          </cell>
          <cell r="G2735" t="str">
            <v>Industrials</v>
          </cell>
        </row>
        <row r="2736">
          <cell r="C2736" t="str">
            <v>LOGWIN_2012</v>
          </cell>
          <cell r="D2736" t="str">
            <v>LU1618151879</v>
          </cell>
          <cell r="E2736" t="str">
            <v>Germany</v>
          </cell>
          <cell r="F2736" t="str">
            <v>52</v>
          </cell>
          <cell r="G2736" t="str">
            <v>Industrials</v>
          </cell>
        </row>
        <row r="2737">
          <cell r="C2737" t="str">
            <v>LOGWIN_2013</v>
          </cell>
          <cell r="D2737" t="str">
            <v>LU1618151879</v>
          </cell>
          <cell r="E2737" t="str">
            <v>Germany</v>
          </cell>
          <cell r="F2737" t="str">
            <v>52</v>
          </cell>
          <cell r="G2737" t="str">
            <v>Industrials</v>
          </cell>
        </row>
        <row r="2738">
          <cell r="C2738" t="str">
            <v>LOGWIN_2014</v>
          </cell>
          <cell r="D2738" t="str">
            <v>LU1618151879</v>
          </cell>
          <cell r="E2738" t="str">
            <v>Germany</v>
          </cell>
          <cell r="F2738" t="str">
            <v>52</v>
          </cell>
          <cell r="G2738" t="str">
            <v>Industrials</v>
          </cell>
        </row>
        <row r="2739">
          <cell r="C2739" t="str">
            <v>LOGWIN_2015</v>
          </cell>
          <cell r="D2739" t="str">
            <v>LU1618151879</v>
          </cell>
          <cell r="E2739" t="str">
            <v>Germany</v>
          </cell>
          <cell r="F2739" t="str">
            <v>52</v>
          </cell>
          <cell r="G2739" t="str">
            <v>Industrials</v>
          </cell>
        </row>
        <row r="2740">
          <cell r="C2740" t="str">
            <v>LOGWIN_2016</v>
          </cell>
          <cell r="D2740" t="str">
            <v>LU1618151879</v>
          </cell>
          <cell r="E2740" t="str">
            <v>Germany</v>
          </cell>
          <cell r="F2740" t="str">
            <v>52</v>
          </cell>
          <cell r="G2740" t="str">
            <v>Industrials</v>
          </cell>
        </row>
        <row r="2741">
          <cell r="C2741" t="str">
            <v>LOGWIN_2017</v>
          </cell>
          <cell r="D2741" t="str">
            <v>LU1618151879</v>
          </cell>
          <cell r="E2741" t="str">
            <v>Germany</v>
          </cell>
          <cell r="F2741" t="str">
            <v>52</v>
          </cell>
          <cell r="G2741" t="str">
            <v>Industrials</v>
          </cell>
        </row>
        <row r="2742">
          <cell r="C2742" t="str">
            <v>LONDON SECURITY_2011</v>
          </cell>
          <cell r="D2742" t="str">
            <v>GB0005314363</v>
          </cell>
          <cell r="E2742" t="str">
            <v>United Kingdom</v>
          </cell>
          <cell r="F2742" t="str">
            <v>57</v>
          </cell>
          <cell r="G2742" t="str">
            <v>Technology</v>
          </cell>
        </row>
        <row r="2743">
          <cell r="C2743" t="str">
            <v>LONDON SECURITY_2012</v>
          </cell>
          <cell r="D2743" t="str">
            <v>GB0005314363</v>
          </cell>
          <cell r="E2743" t="str">
            <v>United Kingdom</v>
          </cell>
          <cell r="F2743" t="str">
            <v>57</v>
          </cell>
          <cell r="G2743" t="str">
            <v>Technology</v>
          </cell>
        </row>
        <row r="2744">
          <cell r="C2744" t="str">
            <v>LONDON SECURITY_2013</v>
          </cell>
          <cell r="D2744" t="str">
            <v>GB0005314363</v>
          </cell>
          <cell r="E2744" t="str">
            <v>United Kingdom</v>
          </cell>
          <cell r="F2744" t="str">
            <v>57</v>
          </cell>
          <cell r="G2744" t="str">
            <v>Technology</v>
          </cell>
        </row>
        <row r="2745">
          <cell r="C2745" t="str">
            <v>LONDON SECURITY_2014</v>
          </cell>
          <cell r="D2745" t="str">
            <v>GB0005314363</v>
          </cell>
          <cell r="E2745" t="str">
            <v>United Kingdom</v>
          </cell>
          <cell r="F2745" t="str">
            <v>57</v>
          </cell>
          <cell r="G2745" t="str">
            <v>Technology</v>
          </cell>
        </row>
        <row r="2746">
          <cell r="C2746" t="str">
            <v>LONDON SECURITY_2015</v>
          </cell>
          <cell r="D2746" t="str">
            <v>GB0005314363</v>
          </cell>
          <cell r="E2746" t="str">
            <v>United Kingdom</v>
          </cell>
          <cell r="F2746" t="str">
            <v>57</v>
          </cell>
          <cell r="G2746" t="str">
            <v>Technology</v>
          </cell>
        </row>
        <row r="2747">
          <cell r="C2747" t="str">
            <v>LONDON SECURITY_2016</v>
          </cell>
          <cell r="D2747" t="str">
            <v>GB0005314363</v>
          </cell>
          <cell r="E2747" t="str">
            <v>United Kingdom</v>
          </cell>
          <cell r="F2747" t="str">
            <v>57</v>
          </cell>
          <cell r="G2747" t="str">
            <v>Technology</v>
          </cell>
        </row>
        <row r="2748">
          <cell r="C2748" t="str">
            <v>LONDON SECURITY_2017</v>
          </cell>
          <cell r="D2748" t="str">
            <v>GB0005314363</v>
          </cell>
          <cell r="E2748" t="str">
            <v>United Kingdom</v>
          </cell>
          <cell r="F2748" t="str">
            <v>57</v>
          </cell>
          <cell r="G2748" t="str">
            <v>Technology</v>
          </cell>
        </row>
        <row r="2749">
          <cell r="C2749" t="str">
            <v>LONDON SECURITY_2018</v>
          </cell>
          <cell r="D2749" t="str">
            <v>GB0005314363</v>
          </cell>
          <cell r="E2749" t="str">
            <v>United Kingdom</v>
          </cell>
          <cell r="F2749" t="str">
            <v>57</v>
          </cell>
          <cell r="G2749" t="str">
            <v>Technology</v>
          </cell>
        </row>
        <row r="2750">
          <cell r="C2750" t="str">
            <v>LONDON SECURITY_2019</v>
          </cell>
          <cell r="D2750" t="str">
            <v>GB0005314363</v>
          </cell>
          <cell r="E2750" t="str">
            <v>United Kingdom</v>
          </cell>
          <cell r="F2750" t="str">
            <v>57</v>
          </cell>
          <cell r="G2750" t="str">
            <v>Technology</v>
          </cell>
        </row>
        <row r="2751">
          <cell r="C2751" t="str">
            <v>LONMIN_2011</v>
          </cell>
          <cell r="D2751" t="str">
            <v>GB00BYSRJ698</v>
          </cell>
          <cell r="E2751" t="str">
            <v>United Kingdom</v>
          </cell>
          <cell r="F2751" t="str">
            <v>51</v>
          </cell>
          <cell r="G2751" t="str">
            <v>Basic Materials</v>
          </cell>
        </row>
        <row r="2752">
          <cell r="C2752" t="str">
            <v>LONMIN_2012</v>
          </cell>
          <cell r="D2752" t="str">
            <v>GB00BYSRJ698</v>
          </cell>
          <cell r="E2752" t="str">
            <v>United Kingdom</v>
          </cell>
          <cell r="F2752" t="str">
            <v>51</v>
          </cell>
          <cell r="G2752" t="str">
            <v>Basic Materials</v>
          </cell>
        </row>
        <row r="2753">
          <cell r="C2753" t="str">
            <v>LONMIN_2013</v>
          </cell>
          <cell r="D2753" t="str">
            <v>GB00BYSRJ698</v>
          </cell>
          <cell r="E2753" t="str">
            <v>United Kingdom</v>
          </cell>
          <cell r="F2753" t="str">
            <v>51</v>
          </cell>
          <cell r="G2753" t="str">
            <v>Basic Materials</v>
          </cell>
        </row>
        <row r="2754">
          <cell r="C2754" t="str">
            <v>LONMIN_2014</v>
          </cell>
          <cell r="D2754" t="str">
            <v>GB00BYSRJ698</v>
          </cell>
          <cell r="E2754" t="str">
            <v>United Kingdom</v>
          </cell>
          <cell r="F2754" t="str">
            <v>51</v>
          </cell>
          <cell r="G2754" t="str">
            <v>Basic Materials</v>
          </cell>
        </row>
        <row r="2755">
          <cell r="C2755" t="str">
            <v>LONMIN_2015</v>
          </cell>
          <cell r="D2755" t="str">
            <v>GB00BYSRJ698</v>
          </cell>
          <cell r="E2755" t="str">
            <v>United Kingdom</v>
          </cell>
          <cell r="F2755" t="str">
            <v>51</v>
          </cell>
          <cell r="G2755" t="str">
            <v>Basic Materials</v>
          </cell>
        </row>
        <row r="2756">
          <cell r="C2756" t="str">
            <v>LONMIN_2016</v>
          </cell>
          <cell r="D2756" t="str">
            <v>GB00BYSRJ698</v>
          </cell>
          <cell r="E2756" t="str">
            <v>United Kingdom</v>
          </cell>
          <cell r="F2756" t="str">
            <v>51</v>
          </cell>
          <cell r="G2756" t="str">
            <v>Basic Materials</v>
          </cell>
        </row>
        <row r="2757">
          <cell r="C2757" t="str">
            <v>LONMIN_2017</v>
          </cell>
          <cell r="D2757" t="str">
            <v>GB00BYSRJ698</v>
          </cell>
          <cell r="E2757" t="str">
            <v>United Kingdom</v>
          </cell>
          <cell r="F2757" t="str">
            <v>51</v>
          </cell>
          <cell r="G2757" t="str">
            <v>Basic Materials</v>
          </cell>
        </row>
        <row r="2758">
          <cell r="C2758" t="str">
            <v>LONMIN_2018</v>
          </cell>
          <cell r="D2758" t="str">
            <v>GB00BYSRJ698</v>
          </cell>
          <cell r="E2758" t="str">
            <v>United Kingdom</v>
          </cell>
          <cell r="F2758" t="str">
            <v>51</v>
          </cell>
          <cell r="G2758" t="str">
            <v>Basic Materials</v>
          </cell>
        </row>
        <row r="2759">
          <cell r="C2759" t="str">
            <v>LOW &amp; BONAR_2011</v>
          </cell>
          <cell r="D2759" t="str">
            <v>GB0005363014</v>
          </cell>
          <cell r="E2759" t="str">
            <v>United Kingdom</v>
          </cell>
          <cell r="F2759" t="str">
            <v>53</v>
          </cell>
          <cell r="G2759" t="str">
            <v>Consumer Cyclicals</v>
          </cell>
        </row>
        <row r="2760">
          <cell r="C2760" t="str">
            <v>LOW &amp; BONAR_2012</v>
          </cell>
          <cell r="D2760" t="str">
            <v>GB0005363014</v>
          </cell>
          <cell r="E2760" t="str">
            <v>United Kingdom</v>
          </cell>
          <cell r="F2760" t="str">
            <v>53</v>
          </cell>
          <cell r="G2760" t="str">
            <v>Consumer Cyclicals</v>
          </cell>
        </row>
        <row r="2761">
          <cell r="C2761" t="str">
            <v>LOW &amp; BONAR_2013</v>
          </cell>
          <cell r="D2761" t="str">
            <v>GB0005363014</v>
          </cell>
          <cell r="E2761" t="str">
            <v>United Kingdom</v>
          </cell>
          <cell r="F2761" t="str">
            <v>53</v>
          </cell>
          <cell r="G2761" t="str">
            <v>Consumer Cyclicals</v>
          </cell>
        </row>
        <row r="2762">
          <cell r="C2762" t="str">
            <v>LOW &amp; BONAR_2014</v>
          </cell>
          <cell r="D2762" t="str">
            <v>GB0005363014</v>
          </cell>
          <cell r="E2762" t="str">
            <v>United Kingdom</v>
          </cell>
          <cell r="F2762" t="str">
            <v>53</v>
          </cell>
          <cell r="G2762" t="str">
            <v>Consumer Cyclicals</v>
          </cell>
        </row>
        <row r="2763">
          <cell r="C2763" t="str">
            <v>LOW &amp; BONAR_2015</v>
          </cell>
          <cell r="D2763" t="str">
            <v>GB0005363014</v>
          </cell>
          <cell r="E2763" t="str">
            <v>United Kingdom</v>
          </cell>
          <cell r="F2763" t="str">
            <v>53</v>
          </cell>
          <cell r="G2763" t="str">
            <v>Consumer Cyclicals</v>
          </cell>
        </row>
        <row r="2764">
          <cell r="C2764" t="str">
            <v>LOW &amp; BONAR_2016</v>
          </cell>
          <cell r="D2764" t="str">
            <v>GB0005363014</v>
          </cell>
          <cell r="E2764" t="str">
            <v>United Kingdom</v>
          </cell>
          <cell r="F2764" t="str">
            <v>53</v>
          </cell>
          <cell r="G2764" t="str">
            <v>Consumer Cyclicals</v>
          </cell>
        </row>
        <row r="2765">
          <cell r="C2765" t="str">
            <v>LOW &amp; BONAR_2017</v>
          </cell>
          <cell r="D2765" t="str">
            <v>GB0005363014</v>
          </cell>
          <cell r="E2765" t="str">
            <v>United Kingdom</v>
          </cell>
          <cell r="F2765" t="str">
            <v>53</v>
          </cell>
          <cell r="G2765" t="str">
            <v>Consumer Cyclicals</v>
          </cell>
        </row>
        <row r="2766">
          <cell r="C2766" t="str">
            <v>LOW &amp; BONAR_2018</v>
          </cell>
          <cell r="D2766" t="str">
            <v>GB0005363014</v>
          </cell>
          <cell r="E2766" t="str">
            <v>United Kingdom</v>
          </cell>
          <cell r="F2766" t="str">
            <v>53</v>
          </cell>
          <cell r="G2766" t="str">
            <v>Consumer Cyclicals</v>
          </cell>
        </row>
        <row r="2767">
          <cell r="C2767" t="str">
            <v>LOW &amp; BONAR_2019</v>
          </cell>
          <cell r="D2767" t="str">
            <v>GB0005363014</v>
          </cell>
          <cell r="E2767" t="str">
            <v>United Kingdom</v>
          </cell>
          <cell r="F2767" t="str">
            <v>53</v>
          </cell>
          <cell r="G2767" t="str">
            <v>Consumer Cyclicals</v>
          </cell>
        </row>
        <row r="2768">
          <cell r="C2768" t="str">
            <v>LUKA KOPER_2011</v>
          </cell>
          <cell r="D2768" t="str">
            <v>SI0031101346</v>
          </cell>
          <cell r="E2768" t="str">
            <v>Slovenia</v>
          </cell>
          <cell r="F2768" t="str">
            <v>52</v>
          </cell>
          <cell r="G2768" t="str">
            <v>Industrials</v>
          </cell>
        </row>
        <row r="2769">
          <cell r="C2769" t="str">
            <v>LUKA KOPER_2012</v>
          </cell>
          <cell r="D2769" t="str">
            <v>SI0031101346</v>
          </cell>
          <cell r="E2769" t="str">
            <v>Slovenia</v>
          </cell>
          <cell r="F2769" t="str">
            <v>52</v>
          </cell>
          <cell r="G2769" t="str">
            <v>Industrials</v>
          </cell>
        </row>
        <row r="2770">
          <cell r="C2770" t="str">
            <v>LUKA KOPER_2013</v>
          </cell>
          <cell r="D2770" t="str">
            <v>SI0031101346</v>
          </cell>
          <cell r="E2770" t="str">
            <v>Slovenia</v>
          </cell>
          <cell r="F2770" t="str">
            <v>52</v>
          </cell>
          <cell r="G2770" t="str">
            <v>Industrials</v>
          </cell>
        </row>
        <row r="2771">
          <cell r="C2771" t="str">
            <v>LUKA KOPER_2014</v>
          </cell>
          <cell r="D2771" t="str">
            <v>SI0031101346</v>
          </cell>
          <cell r="E2771" t="str">
            <v>Slovenia</v>
          </cell>
          <cell r="F2771" t="str">
            <v>52</v>
          </cell>
          <cell r="G2771" t="str">
            <v>Industrials</v>
          </cell>
        </row>
        <row r="2772">
          <cell r="C2772" t="str">
            <v>LUKA KOPER_2015</v>
          </cell>
          <cell r="D2772" t="str">
            <v>SI0031101346</v>
          </cell>
          <cell r="E2772" t="str">
            <v>Slovenia</v>
          </cell>
          <cell r="F2772" t="str">
            <v>52</v>
          </cell>
          <cell r="G2772" t="str">
            <v>Industrials</v>
          </cell>
        </row>
        <row r="2773">
          <cell r="C2773" t="str">
            <v>LUKA KOPER_2016</v>
          </cell>
          <cell r="D2773" t="str">
            <v>SI0031101346</v>
          </cell>
          <cell r="E2773" t="str">
            <v>Slovenia</v>
          </cell>
          <cell r="F2773" t="str">
            <v>52</v>
          </cell>
          <cell r="G2773" t="str">
            <v>Industrials</v>
          </cell>
        </row>
        <row r="2774">
          <cell r="C2774" t="str">
            <v>LUKA KOPER_2017</v>
          </cell>
          <cell r="D2774" t="str">
            <v>SI0031101346</v>
          </cell>
          <cell r="E2774" t="str">
            <v>Slovenia</v>
          </cell>
          <cell r="F2774" t="str">
            <v>52</v>
          </cell>
          <cell r="G2774" t="str">
            <v>Industrials</v>
          </cell>
        </row>
        <row r="2775">
          <cell r="C2775" t="str">
            <v>M P EVANS GROUP_2011</v>
          </cell>
          <cell r="D2775" t="str">
            <v>GB0007538100</v>
          </cell>
          <cell r="E2775" t="str">
            <v>United Kingdom</v>
          </cell>
          <cell r="F2775" t="str">
            <v>54</v>
          </cell>
          <cell r="G2775" t="str">
            <v>Consumer Non-Cyclicals</v>
          </cell>
        </row>
        <row r="2776">
          <cell r="C2776" t="str">
            <v>M P EVANS GROUP_2012</v>
          </cell>
          <cell r="D2776" t="str">
            <v>GB0007538100</v>
          </cell>
          <cell r="E2776" t="str">
            <v>United Kingdom</v>
          </cell>
          <cell r="F2776" t="str">
            <v>54</v>
          </cell>
          <cell r="G2776" t="str">
            <v>Consumer Non-Cyclicals</v>
          </cell>
        </row>
        <row r="2777">
          <cell r="C2777" t="str">
            <v>M P EVANS GROUP_2013</v>
          </cell>
          <cell r="D2777" t="str">
            <v>GB0007538100</v>
          </cell>
          <cell r="E2777" t="str">
            <v>United Kingdom</v>
          </cell>
          <cell r="F2777" t="str">
            <v>54</v>
          </cell>
          <cell r="G2777" t="str">
            <v>Consumer Non-Cyclicals</v>
          </cell>
        </row>
        <row r="2778">
          <cell r="C2778" t="str">
            <v>M P EVANS GROUP_2014</v>
          </cell>
          <cell r="D2778" t="str">
            <v>GB0007538100</v>
          </cell>
          <cell r="E2778" t="str">
            <v>United Kingdom</v>
          </cell>
          <cell r="F2778" t="str">
            <v>54</v>
          </cell>
          <cell r="G2778" t="str">
            <v>Consumer Non-Cyclicals</v>
          </cell>
        </row>
        <row r="2779">
          <cell r="C2779" t="str">
            <v>M P EVANS GROUP_2015</v>
          </cell>
          <cell r="D2779" t="str">
            <v>GB0007538100</v>
          </cell>
          <cell r="E2779" t="str">
            <v>United Kingdom</v>
          </cell>
          <cell r="F2779" t="str">
            <v>54</v>
          </cell>
          <cell r="G2779" t="str">
            <v>Consumer Non-Cyclicals</v>
          </cell>
        </row>
        <row r="2780">
          <cell r="C2780" t="str">
            <v>M P EVANS GROUP_2016</v>
          </cell>
          <cell r="D2780" t="str">
            <v>GB0007538100</v>
          </cell>
          <cell r="E2780" t="str">
            <v>United Kingdom</v>
          </cell>
          <cell r="F2780" t="str">
            <v>54</v>
          </cell>
          <cell r="G2780" t="str">
            <v>Consumer Non-Cyclicals</v>
          </cell>
        </row>
        <row r="2781">
          <cell r="C2781" t="str">
            <v>M P EVANS GROUP_2017</v>
          </cell>
          <cell r="D2781" t="str">
            <v>GB0007538100</v>
          </cell>
          <cell r="E2781" t="str">
            <v>United Kingdom</v>
          </cell>
          <cell r="F2781" t="str">
            <v>54</v>
          </cell>
          <cell r="G2781" t="str">
            <v>Consumer Non-Cyclicals</v>
          </cell>
        </row>
        <row r="2782">
          <cell r="C2782" t="str">
            <v>M P EVANS GROUP_2018</v>
          </cell>
          <cell r="D2782" t="str">
            <v>GB0007538100</v>
          </cell>
          <cell r="E2782" t="str">
            <v>United Kingdom</v>
          </cell>
          <cell r="F2782" t="str">
            <v>54</v>
          </cell>
          <cell r="G2782" t="str">
            <v>Consumer Non-Cyclicals</v>
          </cell>
        </row>
        <row r="2783">
          <cell r="C2783" t="str">
            <v>M P EVANS GROUP_2019</v>
          </cell>
          <cell r="D2783" t="str">
            <v>GB0007538100</v>
          </cell>
          <cell r="E2783" t="str">
            <v>United Kingdom</v>
          </cell>
          <cell r="F2783" t="str">
            <v>54</v>
          </cell>
          <cell r="G2783" t="str">
            <v>Consumer Non-Cyclicals</v>
          </cell>
        </row>
        <row r="2784">
          <cell r="C2784" t="str">
            <v>M&amp;C SAATCHI_2011</v>
          </cell>
          <cell r="D2784" t="str">
            <v>GB00B01F7T14</v>
          </cell>
          <cell r="E2784" t="str">
            <v>United Kingdom</v>
          </cell>
          <cell r="F2784" t="str">
            <v>53</v>
          </cell>
          <cell r="G2784" t="str">
            <v>Consumer Cyclicals</v>
          </cell>
        </row>
        <row r="2785">
          <cell r="C2785" t="str">
            <v>M&amp;C SAATCHI_2012</v>
          </cell>
          <cell r="D2785" t="str">
            <v>GB00B01F7T14</v>
          </cell>
          <cell r="E2785" t="str">
            <v>United Kingdom</v>
          </cell>
          <cell r="F2785" t="str">
            <v>53</v>
          </cell>
          <cell r="G2785" t="str">
            <v>Consumer Cyclicals</v>
          </cell>
        </row>
        <row r="2786">
          <cell r="C2786" t="str">
            <v>M&amp;C SAATCHI_2013</v>
          </cell>
          <cell r="D2786" t="str">
            <v>GB00B01F7T14</v>
          </cell>
          <cell r="E2786" t="str">
            <v>United Kingdom</v>
          </cell>
          <cell r="F2786" t="str">
            <v>53</v>
          </cell>
          <cell r="G2786" t="str">
            <v>Consumer Cyclicals</v>
          </cell>
        </row>
        <row r="2787">
          <cell r="C2787" t="str">
            <v>M&amp;C SAATCHI_2014</v>
          </cell>
          <cell r="D2787" t="str">
            <v>GB00B01F7T14</v>
          </cell>
          <cell r="E2787" t="str">
            <v>United Kingdom</v>
          </cell>
          <cell r="F2787" t="str">
            <v>53</v>
          </cell>
          <cell r="G2787" t="str">
            <v>Consumer Cyclicals</v>
          </cell>
        </row>
        <row r="2788">
          <cell r="C2788" t="str">
            <v>M&amp;C SAATCHI_2015</v>
          </cell>
          <cell r="D2788" t="str">
            <v>GB00B01F7T14</v>
          </cell>
          <cell r="E2788" t="str">
            <v>United Kingdom</v>
          </cell>
          <cell r="F2788" t="str">
            <v>53</v>
          </cell>
          <cell r="G2788" t="str">
            <v>Consumer Cyclicals</v>
          </cell>
        </row>
        <row r="2789">
          <cell r="C2789" t="str">
            <v>M&amp;C SAATCHI_2016</v>
          </cell>
          <cell r="D2789" t="str">
            <v>GB00B01F7T14</v>
          </cell>
          <cell r="E2789" t="str">
            <v>United Kingdom</v>
          </cell>
          <cell r="F2789" t="str">
            <v>53</v>
          </cell>
          <cell r="G2789" t="str">
            <v>Consumer Cyclicals</v>
          </cell>
        </row>
        <row r="2790">
          <cell r="C2790" t="str">
            <v>M&amp;C SAATCHI_2017</v>
          </cell>
          <cell r="D2790" t="str">
            <v>GB00B01F7T14</v>
          </cell>
          <cell r="E2790" t="str">
            <v>United Kingdom</v>
          </cell>
          <cell r="F2790" t="str">
            <v>53</v>
          </cell>
          <cell r="G2790" t="str">
            <v>Consumer Cyclicals</v>
          </cell>
        </row>
        <row r="2791">
          <cell r="C2791" t="str">
            <v>M&amp;C SAATCHI_2018</v>
          </cell>
          <cell r="D2791" t="str">
            <v>GB00B01F7T14</v>
          </cell>
          <cell r="E2791" t="str">
            <v>United Kingdom</v>
          </cell>
          <cell r="F2791" t="str">
            <v>53</v>
          </cell>
          <cell r="G2791" t="str">
            <v>Consumer Cyclicals</v>
          </cell>
        </row>
        <row r="2792">
          <cell r="C2792" t="str">
            <v>M&amp;C SAATCHI_2019</v>
          </cell>
          <cell r="D2792" t="str">
            <v>GB00B01F7T14</v>
          </cell>
          <cell r="E2792" t="str">
            <v>United Kingdom</v>
          </cell>
          <cell r="F2792" t="str">
            <v>53</v>
          </cell>
          <cell r="G2792" t="str">
            <v>Consumer Cyclicals</v>
          </cell>
        </row>
        <row r="2793">
          <cell r="C2793" t="str">
            <v>M6-METROPOLE TV_2011</v>
          </cell>
          <cell r="D2793" t="str">
            <v>FR0000053225</v>
          </cell>
          <cell r="E2793" t="str">
            <v>France</v>
          </cell>
          <cell r="F2793" t="str">
            <v>53</v>
          </cell>
          <cell r="G2793" t="str">
            <v>Consumer Cyclicals</v>
          </cell>
        </row>
        <row r="2794">
          <cell r="C2794" t="str">
            <v>M6-METROPOLE TV_2012</v>
          </cell>
          <cell r="D2794" t="str">
            <v>FR0000053225</v>
          </cell>
          <cell r="E2794" t="str">
            <v>France</v>
          </cell>
          <cell r="F2794" t="str">
            <v>53</v>
          </cell>
          <cell r="G2794" t="str">
            <v>Consumer Cyclicals</v>
          </cell>
        </row>
        <row r="2795">
          <cell r="C2795" t="str">
            <v>M6-METROPOLE TV_2013</v>
          </cell>
          <cell r="D2795" t="str">
            <v>FR0000053225</v>
          </cell>
          <cell r="E2795" t="str">
            <v>France</v>
          </cell>
          <cell r="F2795" t="str">
            <v>53</v>
          </cell>
          <cell r="G2795" t="str">
            <v>Consumer Cyclicals</v>
          </cell>
        </row>
        <row r="2796">
          <cell r="C2796" t="str">
            <v>M6-METROPOLE TV_2014</v>
          </cell>
          <cell r="D2796" t="str">
            <v>FR0000053225</v>
          </cell>
          <cell r="E2796" t="str">
            <v>France</v>
          </cell>
          <cell r="F2796" t="str">
            <v>53</v>
          </cell>
          <cell r="G2796" t="str">
            <v>Consumer Cyclicals</v>
          </cell>
        </row>
        <row r="2797">
          <cell r="C2797" t="str">
            <v>M6-METROPOLE TV_2015</v>
          </cell>
          <cell r="D2797" t="str">
            <v>FR0000053225</v>
          </cell>
          <cell r="E2797" t="str">
            <v>France</v>
          </cell>
          <cell r="F2797" t="str">
            <v>53</v>
          </cell>
          <cell r="G2797" t="str">
            <v>Consumer Cyclicals</v>
          </cell>
        </row>
        <row r="2798">
          <cell r="C2798" t="str">
            <v>M6-METROPOLE TV_2016</v>
          </cell>
          <cell r="D2798" t="str">
            <v>FR0000053225</v>
          </cell>
          <cell r="E2798" t="str">
            <v>France</v>
          </cell>
          <cell r="F2798" t="str">
            <v>53</v>
          </cell>
          <cell r="G2798" t="str">
            <v>Consumer Cyclicals</v>
          </cell>
        </row>
        <row r="2799">
          <cell r="C2799" t="str">
            <v>M6-METROPOLE TV_2017</v>
          </cell>
          <cell r="D2799" t="str">
            <v>FR0000053225</v>
          </cell>
          <cell r="E2799" t="str">
            <v>France</v>
          </cell>
          <cell r="F2799" t="str">
            <v>53</v>
          </cell>
          <cell r="G2799" t="str">
            <v>Consumer Cyclicals</v>
          </cell>
        </row>
        <row r="2800">
          <cell r="C2800" t="str">
            <v>M6-METROPOLE TV_2018</v>
          </cell>
          <cell r="D2800" t="str">
            <v>FR0000053225</v>
          </cell>
          <cell r="E2800" t="str">
            <v>France</v>
          </cell>
          <cell r="F2800" t="str">
            <v>53</v>
          </cell>
          <cell r="G2800" t="str">
            <v>Consumer Cyclicals</v>
          </cell>
        </row>
        <row r="2801">
          <cell r="C2801" t="str">
            <v>M6-METROPOLE TV_2019</v>
          </cell>
          <cell r="D2801" t="str">
            <v>FR0000053225</v>
          </cell>
          <cell r="E2801" t="str">
            <v>France</v>
          </cell>
          <cell r="F2801" t="str">
            <v>53</v>
          </cell>
          <cell r="G2801" t="str">
            <v>Consumer Cyclicals</v>
          </cell>
        </row>
        <row r="2802">
          <cell r="C2802" t="str">
            <v>MAINTEL HOLDINGS_2011</v>
          </cell>
          <cell r="D2802" t="str">
            <v>GB00B046YG73</v>
          </cell>
          <cell r="E2802" t="str">
            <v>United Kingdom</v>
          </cell>
          <cell r="F2802" t="str">
            <v>57</v>
          </cell>
          <cell r="G2802" t="str">
            <v>Technology</v>
          </cell>
        </row>
        <row r="2803">
          <cell r="C2803" t="str">
            <v>MAINTEL HOLDINGS_2012</v>
          </cell>
          <cell r="D2803" t="str">
            <v>GB00B046YG73</v>
          </cell>
          <cell r="E2803" t="str">
            <v>United Kingdom</v>
          </cell>
          <cell r="F2803" t="str">
            <v>57</v>
          </cell>
          <cell r="G2803" t="str">
            <v>Technology</v>
          </cell>
        </row>
        <row r="2804">
          <cell r="C2804" t="str">
            <v>MAINTEL HOLDINGS_2013</v>
          </cell>
          <cell r="D2804" t="str">
            <v>GB00B046YG73</v>
          </cell>
          <cell r="E2804" t="str">
            <v>United Kingdom</v>
          </cell>
          <cell r="F2804" t="str">
            <v>57</v>
          </cell>
          <cell r="G2804" t="str">
            <v>Technology</v>
          </cell>
        </row>
        <row r="2805">
          <cell r="C2805" t="str">
            <v>MAINTEL HOLDINGS_2014</v>
          </cell>
          <cell r="D2805" t="str">
            <v>GB00B046YG73</v>
          </cell>
          <cell r="E2805" t="str">
            <v>United Kingdom</v>
          </cell>
          <cell r="F2805" t="str">
            <v>57</v>
          </cell>
          <cell r="G2805" t="str">
            <v>Technology</v>
          </cell>
        </row>
        <row r="2806">
          <cell r="C2806" t="str">
            <v>MAINTEL HOLDINGS_2015</v>
          </cell>
          <cell r="D2806" t="str">
            <v>GB00B046YG73</v>
          </cell>
          <cell r="E2806" t="str">
            <v>United Kingdom</v>
          </cell>
          <cell r="F2806" t="str">
            <v>57</v>
          </cell>
          <cell r="G2806" t="str">
            <v>Technology</v>
          </cell>
        </row>
        <row r="2807">
          <cell r="C2807" t="str">
            <v>MAINTEL HOLDINGS_2016</v>
          </cell>
          <cell r="D2807" t="str">
            <v>GB00B046YG73</v>
          </cell>
          <cell r="E2807" t="str">
            <v>United Kingdom</v>
          </cell>
          <cell r="F2807" t="str">
            <v>57</v>
          </cell>
          <cell r="G2807" t="str">
            <v>Technology</v>
          </cell>
        </row>
        <row r="2808">
          <cell r="C2808" t="str">
            <v>MAINTEL HOLDINGS_2017</v>
          </cell>
          <cell r="D2808" t="str">
            <v>GB00B046YG73</v>
          </cell>
          <cell r="E2808" t="str">
            <v>United Kingdom</v>
          </cell>
          <cell r="F2808" t="str">
            <v>57</v>
          </cell>
          <cell r="G2808" t="str">
            <v>Technology</v>
          </cell>
        </row>
        <row r="2809">
          <cell r="C2809" t="str">
            <v>MAINTEL HOLDINGS_2018</v>
          </cell>
          <cell r="D2809" t="str">
            <v>GB00B046YG73</v>
          </cell>
          <cell r="E2809" t="str">
            <v>United Kingdom</v>
          </cell>
          <cell r="F2809" t="str">
            <v>57</v>
          </cell>
          <cell r="G2809" t="str">
            <v>Technology</v>
          </cell>
        </row>
        <row r="2810">
          <cell r="C2810" t="str">
            <v>MAINTEL HOLDINGS_2019</v>
          </cell>
          <cell r="D2810" t="str">
            <v>GB00B046YG73</v>
          </cell>
          <cell r="E2810" t="str">
            <v>United Kingdom</v>
          </cell>
          <cell r="F2810" t="str">
            <v>57</v>
          </cell>
          <cell r="G2810" t="str">
            <v>Technology</v>
          </cell>
        </row>
        <row r="2811">
          <cell r="C2811" t="str">
            <v>MAJESTIC WINE_2011</v>
          </cell>
          <cell r="D2811" t="str">
            <v>GB00B021F836</v>
          </cell>
          <cell r="E2811" t="str">
            <v>United Kingdom</v>
          </cell>
          <cell r="F2811" t="str">
            <v>54</v>
          </cell>
          <cell r="G2811" t="str">
            <v>Consumer Non-Cyclicals</v>
          </cell>
        </row>
        <row r="2812">
          <cell r="C2812" t="str">
            <v>MAJESTIC WINE_2012</v>
          </cell>
          <cell r="D2812" t="str">
            <v>GB00B021F836</v>
          </cell>
          <cell r="E2812" t="str">
            <v>United Kingdom</v>
          </cell>
          <cell r="F2812" t="str">
            <v>54</v>
          </cell>
          <cell r="G2812" t="str">
            <v>Consumer Non-Cyclicals</v>
          </cell>
        </row>
        <row r="2813">
          <cell r="C2813" t="str">
            <v>MAJESTIC WINE_2013</v>
          </cell>
          <cell r="D2813" t="str">
            <v>GB00B021F836</v>
          </cell>
          <cell r="E2813" t="str">
            <v>United Kingdom</v>
          </cell>
          <cell r="F2813" t="str">
            <v>54</v>
          </cell>
          <cell r="G2813" t="str">
            <v>Consumer Non-Cyclicals</v>
          </cell>
        </row>
        <row r="2814">
          <cell r="C2814" t="str">
            <v>MAJESTIC WINE_2014</v>
          </cell>
          <cell r="D2814" t="str">
            <v>GB00B021F836</v>
          </cell>
          <cell r="E2814" t="str">
            <v>United Kingdom</v>
          </cell>
          <cell r="F2814" t="str">
            <v>54</v>
          </cell>
          <cell r="G2814" t="str">
            <v>Consumer Non-Cyclicals</v>
          </cell>
        </row>
        <row r="2815">
          <cell r="C2815" t="str">
            <v>MAJESTIC WINE_2015</v>
          </cell>
          <cell r="D2815" t="str">
            <v>GB00B021F836</v>
          </cell>
          <cell r="E2815" t="str">
            <v>United Kingdom</v>
          </cell>
          <cell r="F2815" t="str">
            <v>54</v>
          </cell>
          <cell r="G2815" t="str">
            <v>Consumer Non-Cyclicals</v>
          </cell>
        </row>
        <row r="2816">
          <cell r="C2816" t="str">
            <v>MAJESTIC WINE_2016</v>
          </cell>
          <cell r="D2816" t="str">
            <v>GB00B021F836</v>
          </cell>
          <cell r="E2816" t="str">
            <v>United Kingdom</v>
          </cell>
          <cell r="F2816" t="str">
            <v>54</v>
          </cell>
          <cell r="G2816" t="str">
            <v>Consumer Non-Cyclicals</v>
          </cell>
        </row>
        <row r="2817">
          <cell r="C2817" t="str">
            <v>MAJESTIC WINE_2017</v>
          </cell>
          <cell r="D2817" t="str">
            <v>GB00B021F836</v>
          </cell>
          <cell r="E2817" t="str">
            <v>United Kingdom</v>
          </cell>
          <cell r="F2817" t="str">
            <v>54</v>
          </cell>
          <cell r="G2817" t="str">
            <v>Consumer Non-Cyclicals</v>
          </cell>
        </row>
        <row r="2818">
          <cell r="C2818" t="str">
            <v>MAN_2011</v>
          </cell>
          <cell r="D2818" t="str">
            <v>DE0005937007</v>
          </cell>
          <cell r="E2818" t="str">
            <v>Germany</v>
          </cell>
          <cell r="F2818" t="str">
            <v>52</v>
          </cell>
          <cell r="G2818" t="str">
            <v>Industrials</v>
          </cell>
        </row>
        <row r="2819">
          <cell r="C2819" t="str">
            <v>MAN_2012</v>
          </cell>
          <cell r="D2819" t="str">
            <v>DE0005937007</v>
          </cell>
          <cell r="E2819" t="str">
            <v>Germany</v>
          </cell>
          <cell r="F2819" t="str">
            <v>52</v>
          </cell>
          <cell r="G2819" t="str">
            <v>Industrials</v>
          </cell>
        </row>
        <row r="2820">
          <cell r="C2820" t="str">
            <v>MAN_2013</v>
          </cell>
          <cell r="D2820" t="str">
            <v>DE0005937007</v>
          </cell>
          <cell r="E2820" t="str">
            <v>Germany</v>
          </cell>
          <cell r="F2820" t="str">
            <v>52</v>
          </cell>
          <cell r="G2820" t="str">
            <v>Industrials</v>
          </cell>
        </row>
        <row r="2821">
          <cell r="C2821" t="str">
            <v>MAN_2014</v>
          </cell>
          <cell r="D2821" t="str">
            <v>DE0005937007</v>
          </cell>
          <cell r="E2821" t="str">
            <v>Germany</v>
          </cell>
          <cell r="F2821" t="str">
            <v>52</v>
          </cell>
          <cell r="G2821" t="str">
            <v>Industrials</v>
          </cell>
        </row>
        <row r="2822">
          <cell r="C2822" t="str">
            <v>MAN_2015</v>
          </cell>
          <cell r="D2822" t="str">
            <v>DE0005937007</v>
          </cell>
          <cell r="E2822" t="str">
            <v>Germany</v>
          </cell>
          <cell r="F2822" t="str">
            <v>52</v>
          </cell>
          <cell r="G2822" t="str">
            <v>Industrials</v>
          </cell>
        </row>
        <row r="2823">
          <cell r="C2823" t="str">
            <v>MAN_2016</v>
          </cell>
          <cell r="D2823" t="str">
            <v>DE0005937007</v>
          </cell>
          <cell r="E2823" t="str">
            <v>Germany</v>
          </cell>
          <cell r="F2823" t="str">
            <v>52</v>
          </cell>
          <cell r="G2823" t="str">
            <v>Industrials</v>
          </cell>
        </row>
        <row r="2824">
          <cell r="C2824" t="str">
            <v>MAN_2017</v>
          </cell>
          <cell r="D2824" t="str">
            <v>DE0005937007</v>
          </cell>
          <cell r="E2824" t="str">
            <v>Germany</v>
          </cell>
          <cell r="F2824" t="str">
            <v>52</v>
          </cell>
          <cell r="G2824" t="str">
            <v>Industrials</v>
          </cell>
        </row>
        <row r="2825">
          <cell r="C2825" t="str">
            <v>MAN_2018</v>
          </cell>
          <cell r="D2825" t="str">
            <v>DE0005937007</v>
          </cell>
          <cell r="E2825" t="str">
            <v>Germany</v>
          </cell>
          <cell r="F2825" t="str">
            <v>52</v>
          </cell>
          <cell r="G2825" t="str">
            <v>Industrials</v>
          </cell>
        </row>
        <row r="2826">
          <cell r="C2826" t="str">
            <v>MANUTAN INTL._2011</v>
          </cell>
          <cell r="D2826" t="str">
            <v>FR0000032302</v>
          </cell>
          <cell r="E2826" t="str">
            <v>France</v>
          </cell>
          <cell r="F2826" t="str">
            <v>52</v>
          </cell>
          <cell r="G2826" t="str">
            <v>Industrials</v>
          </cell>
        </row>
        <row r="2827">
          <cell r="C2827" t="str">
            <v>MANUTAN INTL._2012</v>
          </cell>
          <cell r="D2827" t="str">
            <v>FR0000032302</v>
          </cell>
          <cell r="E2827" t="str">
            <v>France</v>
          </cell>
          <cell r="F2827" t="str">
            <v>52</v>
          </cell>
          <cell r="G2827" t="str">
            <v>Industrials</v>
          </cell>
        </row>
        <row r="2828">
          <cell r="C2828" t="str">
            <v>MANUTAN INTL._2013</v>
          </cell>
          <cell r="D2828" t="str">
            <v>FR0000032302</v>
          </cell>
          <cell r="E2828" t="str">
            <v>France</v>
          </cell>
          <cell r="F2828" t="str">
            <v>52</v>
          </cell>
          <cell r="G2828" t="str">
            <v>Industrials</v>
          </cell>
        </row>
        <row r="2829">
          <cell r="C2829" t="str">
            <v>MANUTAN INTL._2014</v>
          </cell>
          <cell r="D2829" t="str">
            <v>FR0000032302</v>
          </cell>
          <cell r="E2829" t="str">
            <v>France</v>
          </cell>
          <cell r="F2829" t="str">
            <v>52</v>
          </cell>
          <cell r="G2829" t="str">
            <v>Industrials</v>
          </cell>
        </row>
        <row r="2830">
          <cell r="C2830" t="str">
            <v>MANUTAN INTL._2015</v>
          </cell>
          <cell r="D2830" t="str">
            <v>FR0000032302</v>
          </cell>
          <cell r="E2830" t="str">
            <v>France</v>
          </cell>
          <cell r="F2830" t="str">
            <v>52</v>
          </cell>
          <cell r="G2830" t="str">
            <v>Industrials</v>
          </cell>
        </row>
        <row r="2831">
          <cell r="C2831" t="str">
            <v>MANUTAN INTL._2016</v>
          </cell>
          <cell r="D2831" t="str">
            <v>FR0000032302</v>
          </cell>
          <cell r="E2831" t="str">
            <v>France</v>
          </cell>
          <cell r="F2831" t="str">
            <v>52</v>
          </cell>
          <cell r="G2831" t="str">
            <v>Industrials</v>
          </cell>
        </row>
        <row r="2832">
          <cell r="C2832" t="str">
            <v>MANUTAN INTL._2017</v>
          </cell>
          <cell r="D2832" t="str">
            <v>FR0000032302</v>
          </cell>
          <cell r="E2832" t="str">
            <v>France</v>
          </cell>
          <cell r="F2832" t="str">
            <v>52</v>
          </cell>
          <cell r="G2832" t="str">
            <v>Industrials</v>
          </cell>
        </row>
        <row r="2833">
          <cell r="C2833" t="str">
            <v>MANUTAN INTL._2018</v>
          </cell>
          <cell r="D2833" t="str">
            <v>FR0000032302</v>
          </cell>
          <cell r="E2833" t="str">
            <v>France</v>
          </cell>
          <cell r="F2833" t="str">
            <v>52</v>
          </cell>
          <cell r="G2833" t="str">
            <v>Industrials</v>
          </cell>
        </row>
        <row r="2834">
          <cell r="C2834" t="str">
            <v>MANUTAN INTL._2019</v>
          </cell>
          <cell r="D2834" t="str">
            <v>FR0000032302</v>
          </cell>
          <cell r="E2834" t="str">
            <v>France</v>
          </cell>
          <cell r="F2834" t="str">
            <v>52</v>
          </cell>
          <cell r="G2834" t="str">
            <v>Industrials</v>
          </cell>
        </row>
        <row r="2835">
          <cell r="C2835" t="str">
            <v>MARKS &amp; SPENCER GROUP_2011</v>
          </cell>
          <cell r="D2835" t="str">
            <v>GB0031274896</v>
          </cell>
          <cell r="E2835" t="str">
            <v>United Kingdom</v>
          </cell>
          <cell r="F2835" t="str">
            <v>53</v>
          </cell>
          <cell r="G2835" t="str">
            <v>Consumer Cyclicals</v>
          </cell>
        </row>
        <row r="2836">
          <cell r="C2836" t="str">
            <v>MARKS &amp; SPENCER GROUP_2012</v>
          </cell>
          <cell r="D2836" t="str">
            <v>GB0031274896</v>
          </cell>
          <cell r="E2836" t="str">
            <v>United Kingdom</v>
          </cell>
          <cell r="F2836" t="str">
            <v>53</v>
          </cell>
          <cell r="G2836" t="str">
            <v>Consumer Cyclicals</v>
          </cell>
        </row>
        <row r="2837">
          <cell r="C2837" t="str">
            <v>MARKS &amp; SPENCER GROUP_2013</v>
          </cell>
          <cell r="D2837" t="str">
            <v>GB0031274896</v>
          </cell>
          <cell r="E2837" t="str">
            <v>United Kingdom</v>
          </cell>
          <cell r="F2837" t="str">
            <v>53</v>
          </cell>
          <cell r="G2837" t="str">
            <v>Consumer Cyclicals</v>
          </cell>
        </row>
        <row r="2838">
          <cell r="C2838" t="str">
            <v>MARKS &amp; SPENCER GROUP_2014</v>
          </cell>
          <cell r="D2838" t="str">
            <v>GB0031274896</v>
          </cell>
          <cell r="E2838" t="str">
            <v>United Kingdom</v>
          </cell>
          <cell r="F2838" t="str">
            <v>53</v>
          </cell>
          <cell r="G2838" t="str">
            <v>Consumer Cyclicals</v>
          </cell>
        </row>
        <row r="2839">
          <cell r="C2839" t="str">
            <v>MARKS &amp; SPENCER GROUP_2015</v>
          </cell>
          <cell r="D2839" t="str">
            <v>GB0031274896</v>
          </cell>
          <cell r="E2839" t="str">
            <v>United Kingdom</v>
          </cell>
          <cell r="F2839" t="str">
            <v>53</v>
          </cell>
          <cell r="G2839" t="str">
            <v>Consumer Cyclicals</v>
          </cell>
        </row>
        <row r="2840">
          <cell r="C2840" t="str">
            <v>MARKS &amp; SPENCER GROUP_2016</v>
          </cell>
          <cell r="D2840" t="str">
            <v>GB0031274896</v>
          </cell>
          <cell r="E2840" t="str">
            <v>United Kingdom</v>
          </cell>
          <cell r="F2840" t="str">
            <v>53</v>
          </cell>
          <cell r="G2840" t="str">
            <v>Consumer Cyclicals</v>
          </cell>
        </row>
        <row r="2841">
          <cell r="C2841" t="str">
            <v>MARKS &amp; SPENCER GROUP_2017</v>
          </cell>
          <cell r="D2841" t="str">
            <v>GB0031274896</v>
          </cell>
          <cell r="E2841" t="str">
            <v>United Kingdom</v>
          </cell>
          <cell r="F2841" t="str">
            <v>53</v>
          </cell>
          <cell r="G2841" t="str">
            <v>Consumer Cyclicals</v>
          </cell>
        </row>
        <row r="2842">
          <cell r="C2842" t="str">
            <v>MARKS &amp; SPENCER GROUP_2018</v>
          </cell>
          <cell r="D2842" t="str">
            <v>GB0031274896</v>
          </cell>
          <cell r="E2842" t="str">
            <v>United Kingdom</v>
          </cell>
          <cell r="F2842" t="str">
            <v>53</v>
          </cell>
          <cell r="G2842" t="str">
            <v>Consumer Cyclicals</v>
          </cell>
        </row>
        <row r="2843">
          <cell r="C2843" t="str">
            <v>MARKS &amp; SPENCER GROUP_2019</v>
          </cell>
          <cell r="D2843" t="str">
            <v>GB0031274896</v>
          </cell>
          <cell r="E2843" t="str">
            <v>United Kingdom</v>
          </cell>
          <cell r="F2843" t="str">
            <v>53</v>
          </cell>
          <cell r="G2843" t="str">
            <v>Consumer Cyclicals</v>
          </cell>
        </row>
        <row r="2844">
          <cell r="C2844" t="str">
            <v>MARSTON'S_2011</v>
          </cell>
          <cell r="D2844" t="str">
            <v>GB00B1JQDM80</v>
          </cell>
          <cell r="E2844" t="str">
            <v>United Kingdom</v>
          </cell>
          <cell r="F2844" t="str">
            <v>53</v>
          </cell>
          <cell r="G2844" t="str">
            <v>Consumer Cyclicals</v>
          </cell>
        </row>
        <row r="2845">
          <cell r="C2845" t="str">
            <v>MARSTON'S_2012</v>
          </cell>
          <cell r="D2845" t="str">
            <v>GB00B1JQDM80</v>
          </cell>
          <cell r="E2845" t="str">
            <v>United Kingdom</v>
          </cell>
          <cell r="F2845" t="str">
            <v>53</v>
          </cell>
          <cell r="G2845" t="str">
            <v>Consumer Cyclicals</v>
          </cell>
        </row>
        <row r="2846">
          <cell r="C2846" t="str">
            <v>MARSTON'S_2013</v>
          </cell>
          <cell r="D2846" t="str">
            <v>GB00B1JQDM80</v>
          </cell>
          <cell r="E2846" t="str">
            <v>United Kingdom</v>
          </cell>
          <cell r="F2846" t="str">
            <v>53</v>
          </cell>
          <cell r="G2846" t="str">
            <v>Consumer Cyclicals</v>
          </cell>
        </row>
        <row r="2847">
          <cell r="C2847" t="str">
            <v>MARSTON'S_2014</v>
          </cell>
          <cell r="D2847" t="str">
            <v>GB00B1JQDM80</v>
          </cell>
          <cell r="E2847" t="str">
            <v>United Kingdom</v>
          </cell>
          <cell r="F2847" t="str">
            <v>53</v>
          </cell>
          <cell r="G2847" t="str">
            <v>Consumer Cyclicals</v>
          </cell>
        </row>
        <row r="2848">
          <cell r="C2848" t="str">
            <v>MARSTON'S_2015</v>
          </cell>
          <cell r="D2848" t="str">
            <v>GB00B1JQDM80</v>
          </cell>
          <cell r="E2848" t="str">
            <v>United Kingdom</v>
          </cell>
          <cell r="F2848" t="str">
            <v>53</v>
          </cell>
          <cell r="G2848" t="str">
            <v>Consumer Cyclicals</v>
          </cell>
        </row>
        <row r="2849">
          <cell r="C2849" t="str">
            <v>MARSTON'S_2016</v>
          </cell>
          <cell r="D2849" t="str">
            <v>GB00B1JQDM80</v>
          </cell>
          <cell r="E2849" t="str">
            <v>United Kingdom</v>
          </cell>
          <cell r="F2849" t="str">
            <v>53</v>
          </cell>
          <cell r="G2849" t="str">
            <v>Consumer Cyclicals</v>
          </cell>
        </row>
        <row r="2850">
          <cell r="C2850" t="str">
            <v>MARSTON'S_2017</v>
          </cell>
          <cell r="D2850" t="str">
            <v>GB00B1JQDM80</v>
          </cell>
          <cell r="E2850" t="str">
            <v>United Kingdom</v>
          </cell>
          <cell r="F2850" t="str">
            <v>53</v>
          </cell>
          <cell r="G2850" t="str">
            <v>Consumer Cyclicals</v>
          </cell>
        </row>
        <row r="2851">
          <cell r="C2851" t="str">
            <v>MARSTON'S_2018</v>
          </cell>
          <cell r="D2851" t="str">
            <v>GB00B1JQDM80</v>
          </cell>
          <cell r="E2851" t="str">
            <v>United Kingdom</v>
          </cell>
          <cell r="F2851" t="str">
            <v>53</v>
          </cell>
          <cell r="G2851" t="str">
            <v>Consumer Cyclicals</v>
          </cell>
        </row>
        <row r="2852">
          <cell r="C2852" t="str">
            <v>MARSTON'S_2019</v>
          </cell>
          <cell r="D2852" t="str">
            <v>GB00B1JQDM80</v>
          </cell>
          <cell r="E2852" t="str">
            <v>United Kingdom</v>
          </cell>
          <cell r="F2852" t="str">
            <v>53</v>
          </cell>
          <cell r="G2852" t="str">
            <v>Consumer Cyclicals</v>
          </cell>
        </row>
        <row r="2853">
          <cell r="C2853" t="str">
            <v>MARTIFER_2011</v>
          </cell>
          <cell r="D2853" t="str">
            <v>PTMFR0AM0003</v>
          </cell>
          <cell r="E2853" t="str">
            <v>Portugal</v>
          </cell>
          <cell r="F2853" t="str">
            <v>50</v>
          </cell>
          <cell r="G2853" t="str">
            <v>Energy</v>
          </cell>
        </row>
        <row r="2854">
          <cell r="C2854" t="str">
            <v>MARTIFER_2012</v>
          </cell>
          <cell r="D2854" t="str">
            <v>PTMFR0AM0003</v>
          </cell>
          <cell r="E2854" t="str">
            <v>Portugal</v>
          </cell>
          <cell r="F2854" t="str">
            <v>50</v>
          </cell>
          <cell r="G2854" t="str">
            <v>Energy</v>
          </cell>
        </row>
        <row r="2855">
          <cell r="C2855" t="str">
            <v>MARTIFER_2013</v>
          </cell>
          <cell r="D2855" t="str">
            <v>PTMFR0AM0003</v>
          </cell>
          <cell r="E2855" t="str">
            <v>Portugal</v>
          </cell>
          <cell r="F2855" t="str">
            <v>50</v>
          </cell>
          <cell r="G2855" t="str">
            <v>Energy</v>
          </cell>
        </row>
        <row r="2856">
          <cell r="C2856" t="str">
            <v>MARTIFER_2014</v>
          </cell>
          <cell r="D2856" t="str">
            <v>PTMFR0AM0003</v>
          </cell>
          <cell r="E2856" t="str">
            <v>Portugal</v>
          </cell>
          <cell r="F2856" t="str">
            <v>50</v>
          </cell>
          <cell r="G2856" t="str">
            <v>Energy</v>
          </cell>
        </row>
        <row r="2857">
          <cell r="C2857" t="str">
            <v>MARTIFER_2015</v>
          </cell>
          <cell r="D2857" t="str">
            <v>PTMFR0AM0003</v>
          </cell>
          <cell r="E2857" t="str">
            <v>Portugal</v>
          </cell>
          <cell r="F2857" t="str">
            <v>50</v>
          </cell>
          <cell r="G2857" t="str">
            <v>Energy</v>
          </cell>
        </row>
        <row r="2858">
          <cell r="C2858" t="str">
            <v>MARTIFER_2016</v>
          </cell>
          <cell r="D2858" t="str">
            <v>PTMFR0AM0003</v>
          </cell>
          <cell r="E2858" t="str">
            <v>Portugal</v>
          </cell>
          <cell r="F2858" t="str">
            <v>50</v>
          </cell>
          <cell r="G2858" t="str">
            <v>Energy</v>
          </cell>
        </row>
        <row r="2859">
          <cell r="C2859" t="str">
            <v>MARTIFER_2017</v>
          </cell>
          <cell r="D2859" t="str">
            <v>PTMFR0AM0003</v>
          </cell>
          <cell r="E2859" t="str">
            <v>Portugal</v>
          </cell>
          <cell r="F2859" t="str">
            <v>50</v>
          </cell>
          <cell r="G2859" t="str">
            <v>Energy</v>
          </cell>
        </row>
        <row r="2860">
          <cell r="C2860" t="str">
            <v>MARTIFER_2018</v>
          </cell>
          <cell r="D2860" t="str">
            <v>PTMFR0AM0003</v>
          </cell>
          <cell r="E2860" t="str">
            <v>Portugal</v>
          </cell>
          <cell r="F2860" t="str">
            <v>50</v>
          </cell>
          <cell r="G2860" t="str">
            <v>Energy</v>
          </cell>
        </row>
        <row r="2861">
          <cell r="C2861" t="str">
            <v>MARTIFER_2019</v>
          </cell>
          <cell r="D2861" t="str">
            <v>PTMFR0AM0003</v>
          </cell>
          <cell r="E2861" t="str">
            <v>Portugal</v>
          </cell>
          <cell r="F2861" t="str">
            <v>50</v>
          </cell>
          <cell r="G2861" t="str">
            <v>Energy</v>
          </cell>
        </row>
        <row r="2862">
          <cell r="C2862" t="str">
            <v>MAX AUTOMATION_2011</v>
          </cell>
          <cell r="D2862" t="str">
            <v>DE000A2DA588</v>
          </cell>
          <cell r="E2862" t="str">
            <v>Germany</v>
          </cell>
          <cell r="F2862" t="str">
            <v>52</v>
          </cell>
          <cell r="G2862" t="str">
            <v>Industrials</v>
          </cell>
        </row>
        <row r="2863">
          <cell r="C2863" t="str">
            <v>MAX AUTOMATION_2012</v>
          </cell>
          <cell r="D2863" t="str">
            <v>DE000A2DA588</v>
          </cell>
          <cell r="E2863" t="str">
            <v>Germany</v>
          </cell>
          <cell r="F2863" t="str">
            <v>52</v>
          </cell>
          <cell r="G2863" t="str">
            <v>Industrials</v>
          </cell>
        </row>
        <row r="2864">
          <cell r="C2864" t="str">
            <v>MAX AUTOMATION_2013</v>
          </cell>
          <cell r="D2864" t="str">
            <v>DE000A2DA588</v>
          </cell>
          <cell r="E2864" t="str">
            <v>Germany</v>
          </cell>
          <cell r="F2864" t="str">
            <v>52</v>
          </cell>
          <cell r="G2864" t="str">
            <v>Industrials</v>
          </cell>
        </row>
        <row r="2865">
          <cell r="C2865" t="str">
            <v>MAX AUTOMATION_2014</v>
          </cell>
          <cell r="D2865" t="str">
            <v>DE000A2DA588</v>
          </cell>
          <cell r="E2865" t="str">
            <v>Germany</v>
          </cell>
          <cell r="F2865" t="str">
            <v>52</v>
          </cell>
          <cell r="G2865" t="str">
            <v>Industrials</v>
          </cell>
        </row>
        <row r="2866">
          <cell r="C2866" t="str">
            <v>MAX AUTOMATION_2015</v>
          </cell>
          <cell r="D2866" t="str">
            <v>DE000A2DA588</v>
          </cell>
          <cell r="E2866" t="str">
            <v>Germany</v>
          </cell>
          <cell r="F2866" t="str">
            <v>52</v>
          </cell>
          <cell r="G2866" t="str">
            <v>Industrials</v>
          </cell>
        </row>
        <row r="2867">
          <cell r="C2867" t="str">
            <v>MAX AUTOMATION_2016</v>
          </cell>
          <cell r="D2867" t="str">
            <v>DE000A2DA588</v>
          </cell>
          <cell r="E2867" t="str">
            <v>Germany</v>
          </cell>
          <cell r="F2867" t="str">
            <v>52</v>
          </cell>
          <cell r="G2867" t="str">
            <v>Industrials</v>
          </cell>
        </row>
        <row r="2868">
          <cell r="C2868" t="str">
            <v>MAX AUTOMATION_2017</v>
          </cell>
          <cell r="D2868" t="str">
            <v>DE000A2DA588</v>
          </cell>
          <cell r="E2868" t="str">
            <v>Germany</v>
          </cell>
          <cell r="F2868" t="str">
            <v>52</v>
          </cell>
          <cell r="G2868" t="str">
            <v>Industrials</v>
          </cell>
        </row>
        <row r="2869">
          <cell r="C2869" t="str">
            <v>MAX AUTOMATION_2018</v>
          </cell>
          <cell r="D2869" t="str">
            <v>DE000A2DA588</v>
          </cell>
          <cell r="E2869" t="str">
            <v>Germany</v>
          </cell>
          <cell r="F2869" t="str">
            <v>52</v>
          </cell>
          <cell r="G2869" t="str">
            <v>Industrials</v>
          </cell>
        </row>
        <row r="2870">
          <cell r="C2870" t="str">
            <v>MAX AUTOMATION_2019</v>
          </cell>
          <cell r="D2870" t="str">
            <v>DE000A2DA588</v>
          </cell>
          <cell r="E2870" t="str">
            <v>Germany</v>
          </cell>
          <cell r="F2870" t="str">
            <v>52</v>
          </cell>
          <cell r="G2870" t="str">
            <v>Industrials</v>
          </cell>
        </row>
        <row r="2871">
          <cell r="C2871" t="str">
            <v>MAYR-MELNHOF KARTON_2011</v>
          </cell>
          <cell r="D2871" t="str">
            <v>AT0000938204</v>
          </cell>
          <cell r="E2871" t="str">
            <v>Austria</v>
          </cell>
          <cell r="F2871" t="str">
            <v>51</v>
          </cell>
          <cell r="G2871" t="str">
            <v>Basic Materials</v>
          </cell>
        </row>
        <row r="2872">
          <cell r="C2872" t="str">
            <v>MAYR-MELNHOF KARTON_2012</v>
          </cell>
          <cell r="D2872" t="str">
            <v>AT0000938204</v>
          </cell>
          <cell r="E2872" t="str">
            <v>Austria</v>
          </cell>
          <cell r="F2872" t="str">
            <v>51</v>
          </cell>
          <cell r="G2872" t="str">
            <v>Basic Materials</v>
          </cell>
        </row>
        <row r="2873">
          <cell r="C2873" t="str">
            <v>MAYR-MELNHOF KARTON_2013</v>
          </cell>
          <cell r="D2873" t="str">
            <v>AT0000938204</v>
          </cell>
          <cell r="E2873" t="str">
            <v>Austria</v>
          </cell>
          <cell r="F2873" t="str">
            <v>51</v>
          </cell>
          <cell r="G2873" t="str">
            <v>Basic Materials</v>
          </cell>
        </row>
        <row r="2874">
          <cell r="C2874" t="str">
            <v>MAYR-MELNHOF KARTON_2014</v>
          </cell>
          <cell r="D2874" t="str">
            <v>AT0000938204</v>
          </cell>
          <cell r="E2874" t="str">
            <v>Austria</v>
          </cell>
          <cell r="F2874" t="str">
            <v>51</v>
          </cell>
          <cell r="G2874" t="str">
            <v>Basic Materials</v>
          </cell>
        </row>
        <row r="2875">
          <cell r="C2875" t="str">
            <v>MAYR-MELNHOF KARTON_2015</v>
          </cell>
          <cell r="D2875" t="str">
            <v>AT0000938204</v>
          </cell>
          <cell r="E2875" t="str">
            <v>Austria</v>
          </cell>
          <cell r="F2875" t="str">
            <v>51</v>
          </cell>
          <cell r="G2875" t="str">
            <v>Basic Materials</v>
          </cell>
        </row>
        <row r="2876">
          <cell r="C2876" t="str">
            <v>MAYR-MELNHOF KARTON_2016</v>
          </cell>
          <cell r="D2876" t="str">
            <v>AT0000938204</v>
          </cell>
          <cell r="E2876" t="str">
            <v>Austria</v>
          </cell>
          <cell r="F2876" t="str">
            <v>51</v>
          </cell>
          <cell r="G2876" t="str">
            <v>Basic Materials</v>
          </cell>
        </row>
        <row r="2877">
          <cell r="C2877" t="str">
            <v>MAYR-MELNHOF KARTON_2017</v>
          </cell>
          <cell r="D2877" t="str">
            <v>AT0000938204</v>
          </cell>
          <cell r="E2877" t="str">
            <v>Austria</v>
          </cell>
          <cell r="F2877" t="str">
            <v>51</v>
          </cell>
          <cell r="G2877" t="str">
            <v>Basic Materials</v>
          </cell>
        </row>
        <row r="2878">
          <cell r="C2878" t="str">
            <v>MAYR-MELNHOF KARTON_2018</v>
          </cell>
          <cell r="D2878" t="str">
            <v>AT0000938204</v>
          </cell>
          <cell r="E2878" t="str">
            <v>Austria</v>
          </cell>
          <cell r="F2878" t="str">
            <v>51</v>
          </cell>
          <cell r="G2878" t="str">
            <v>Basic Materials</v>
          </cell>
        </row>
        <row r="2879">
          <cell r="C2879" t="str">
            <v>MAYR-MELNHOF KARTON_2019</v>
          </cell>
          <cell r="D2879" t="str">
            <v>AT0000938204</v>
          </cell>
          <cell r="E2879" t="str">
            <v>Austria</v>
          </cell>
          <cell r="F2879" t="str">
            <v>51</v>
          </cell>
          <cell r="G2879" t="str">
            <v>Basic Materials</v>
          </cell>
        </row>
        <row r="2880">
          <cell r="C2880" t="str">
            <v>MCBRIDE_2011</v>
          </cell>
          <cell r="D2880" t="str">
            <v>GB0005746358</v>
          </cell>
          <cell r="E2880" t="str">
            <v>United Kingdom</v>
          </cell>
          <cell r="F2880" t="str">
            <v>54</v>
          </cell>
          <cell r="G2880" t="str">
            <v>Consumer Non-Cyclicals</v>
          </cell>
        </row>
        <row r="2881">
          <cell r="C2881" t="str">
            <v>MCBRIDE_2012</v>
          </cell>
          <cell r="D2881" t="str">
            <v>GB0005746358</v>
          </cell>
          <cell r="E2881" t="str">
            <v>United Kingdom</v>
          </cell>
          <cell r="F2881" t="str">
            <v>54</v>
          </cell>
          <cell r="G2881" t="str">
            <v>Consumer Non-Cyclicals</v>
          </cell>
        </row>
        <row r="2882">
          <cell r="C2882" t="str">
            <v>MCBRIDE_2013</v>
          </cell>
          <cell r="D2882" t="str">
            <v>GB0005746358</v>
          </cell>
          <cell r="E2882" t="str">
            <v>United Kingdom</v>
          </cell>
          <cell r="F2882" t="str">
            <v>54</v>
          </cell>
          <cell r="G2882" t="str">
            <v>Consumer Non-Cyclicals</v>
          </cell>
        </row>
        <row r="2883">
          <cell r="C2883" t="str">
            <v>MCBRIDE_2014</v>
          </cell>
          <cell r="D2883" t="str">
            <v>GB0005746358</v>
          </cell>
          <cell r="E2883" t="str">
            <v>United Kingdom</v>
          </cell>
          <cell r="F2883" t="str">
            <v>54</v>
          </cell>
          <cell r="G2883" t="str">
            <v>Consumer Non-Cyclicals</v>
          </cell>
        </row>
        <row r="2884">
          <cell r="C2884" t="str">
            <v>MCBRIDE_2015</v>
          </cell>
          <cell r="D2884" t="str">
            <v>GB0005746358</v>
          </cell>
          <cell r="E2884" t="str">
            <v>United Kingdom</v>
          </cell>
          <cell r="F2884" t="str">
            <v>54</v>
          </cell>
          <cell r="G2884" t="str">
            <v>Consumer Non-Cyclicals</v>
          </cell>
        </row>
        <row r="2885">
          <cell r="C2885" t="str">
            <v>MCBRIDE_2016</v>
          </cell>
          <cell r="D2885" t="str">
            <v>GB0005746358</v>
          </cell>
          <cell r="E2885" t="str">
            <v>United Kingdom</v>
          </cell>
          <cell r="F2885" t="str">
            <v>54</v>
          </cell>
          <cell r="G2885" t="str">
            <v>Consumer Non-Cyclicals</v>
          </cell>
        </row>
        <row r="2886">
          <cell r="C2886" t="str">
            <v>MCBRIDE_2017</v>
          </cell>
          <cell r="D2886" t="str">
            <v>GB0005746358</v>
          </cell>
          <cell r="E2886" t="str">
            <v>United Kingdom</v>
          </cell>
          <cell r="F2886" t="str">
            <v>54</v>
          </cell>
          <cell r="G2886" t="str">
            <v>Consumer Non-Cyclicals</v>
          </cell>
        </row>
        <row r="2887">
          <cell r="C2887" t="str">
            <v>MCBRIDE_2018</v>
          </cell>
          <cell r="D2887" t="str">
            <v>GB0005746358</v>
          </cell>
          <cell r="E2887" t="str">
            <v>United Kingdom</v>
          </cell>
          <cell r="F2887" t="str">
            <v>54</v>
          </cell>
          <cell r="G2887" t="str">
            <v>Consumer Non-Cyclicals</v>
          </cell>
        </row>
        <row r="2888">
          <cell r="C2888" t="str">
            <v>MCBRIDE_2019</v>
          </cell>
          <cell r="D2888" t="str">
            <v>GB0005746358</v>
          </cell>
          <cell r="E2888" t="str">
            <v>United Kingdom</v>
          </cell>
          <cell r="F2888" t="str">
            <v>54</v>
          </cell>
          <cell r="G2888" t="str">
            <v>Consumer Non-Cyclicals</v>
          </cell>
        </row>
        <row r="2889">
          <cell r="C2889" t="str">
            <v>MCKESSON EUROPE_2011</v>
          </cell>
          <cell r="D2889" t="str">
            <v>DE000CLS1001</v>
          </cell>
          <cell r="E2889" t="str">
            <v>Germany</v>
          </cell>
          <cell r="F2889" t="str">
            <v>56</v>
          </cell>
          <cell r="G2889" t="str">
            <v>Healthcare</v>
          </cell>
        </row>
        <row r="2890">
          <cell r="C2890" t="str">
            <v>MCKESSON EUROPE_2012</v>
          </cell>
          <cell r="D2890" t="str">
            <v>DE000CLS1001</v>
          </cell>
          <cell r="E2890" t="str">
            <v>Germany</v>
          </cell>
          <cell r="F2890" t="str">
            <v>56</v>
          </cell>
          <cell r="G2890" t="str">
            <v>Healthcare</v>
          </cell>
        </row>
        <row r="2891">
          <cell r="C2891" t="str">
            <v>MCKESSON EUROPE_2013</v>
          </cell>
          <cell r="D2891" t="str">
            <v>DE000CLS1001</v>
          </cell>
          <cell r="E2891" t="str">
            <v>Germany</v>
          </cell>
          <cell r="F2891" t="str">
            <v>56</v>
          </cell>
          <cell r="G2891" t="str">
            <v>Healthcare</v>
          </cell>
        </row>
        <row r="2892">
          <cell r="C2892" t="str">
            <v>MCKESSON EUROPE_2014</v>
          </cell>
          <cell r="D2892" t="str">
            <v>DE000CLS1001</v>
          </cell>
          <cell r="E2892" t="str">
            <v>Germany</v>
          </cell>
          <cell r="F2892" t="str">
            <v>56</v>
          </cell>
          <cell r="G2892" t="str">
            <v>Healthcare</v>
          </cell>
        </row>
        <row r="2893">
          <cell r="C2893" t="str">
            <v>MCKESSON EUROPE_2015</v>
          </cell>
          <cell r="D2893" t="str">
            <v>DE000CLS1001</v>
          </cell>
          <cell r="E2893" t="str">
            <v>Germany</v>
          </cell>
          <cell r="F2893" t="str">
            <v>56</v>
          </cell>
          <cell r="G2893" t="str">
            <v>Healthcare</v>
          </cell>
        </row>
        <row r="2894">
          <cell r="C2894" t="str">
            <v>MCKESSON EUROPE_2016</v>
          </cell>
          <cell r="D2894" t="str">
            <v>DE000CLS1001</v>
          </cell>
          <cell r="E2894" t="str">
            <v>Germany</v>
          </cell>
          <cell r="F2894" t="str">
            <v>56</v>
          </cell>
          <cell r="G2894" t="str">
            <v>Healthcare</v>
          </cell>
        </row>
        <row r="2895">
          <cell r="C2895" t="str">
            <v>MCKESSON EUROPE_2017</v>
          </cell>
          <cell r="D2895" t="str">
            <v>DE000CLS1001</v>
          </cell>
          <cell r="E2895" t="str">
            <v>Germany</v>
          </cell>
          <cell r="F2895" t="str">
            <v>56</v>
          </cell>
          <cell r="G2895" t="str">
            <v>Healthcare</v>
          </cell>
        </row>
        <row r="2896">
          <cell r="C2896" t="str">
            <v>MCKESSON EUROPE_2019</v>
          </cell>
          <cell r="D2896" t="str">
            <v>DE000CLS1001</v>
          </cell>
          <cell r="E2896" t="str">
            <v>Germany</v>
          </cell>
          <cell r="F2896" t="str">
            <v>56</v>
          </cell>
          <cell r="G2896" t="str">
            <v>Healthcare</v>
          </cell>
        </row>
        <row r="2897">
          <cell r="C2897" t="str">
            <v>MEARS GROUP_2011</v>
          </cell>
          <cell r="D2897" t="str">
            <v>GB0005630420</v>
          </cell>
          <cell r="E2897" t="str">
            <v>United Kingdom</v>
          </cell>
          <cell r="F2897" t="str">
            <v>52</v>
          </cell>
          <cell r="G2897" t="str">
            <v>Industrials</v>
          </cell>
        </row>
        <row r="2898">
          <cell r="C2898" t="str">
            <v>MEARS GROUP_2012</v>
          </cell>
          <cell r="D2898" t="str">
            <v>GB0005630420</v>
          </cell>
          <cell r="E2898" t="str">
            <v>United Kingdom</v>
          </cell>
          <cell r="F2898" t="str">
            <v>52</v>
          </cell>
          <cell r="G2898" t="str">
            <v>Industrials</v>
          </cell>
        </row>
        <row r="2899">
          <cell r="C2899" t="str">
            <v>MEARS GROUP_2013</v>
          </cell>
          <cell r="D2899" t="str">
            <v>GB0005630420</v>
          </cell>
          <cell r="E2899" t="str">
            <v>United Kingdom</v>
          </cell>
          <cell r="F2899" t="str">
            <v>52</v>
          </cell>
          <cell r="G2899" t="str">
            <v>Industrials</v>
          </cell>
        </row>
        <row r="2900">
          <cell r="C2900" t="str">
            <v>MEARS GROUP_2014</v>
          </cell>
          <cell r="D2900" t="str">
            <v>GB0005630420</v>
          </cell>
          <cell r="E2900" t="str">
            <v>United Kingdom</v>
          </cell>
          <cell r="F2900" t="str">
            <v>52</v>
          </cell>
          <cell r="G2900" t="str">
            <v>Industrials</v>
          </cell>
        </row>
        <row r="2901">
          <cell r="C2901" t="str">
            <v>MEARS GROUP_2015</v>
          </cell>
          <cell r="D2901" t="str">
            <v>GB0005630420</v>
          </cell>
          <cell r="E2901" t="str">
            <v>United Kingdom</v>
          </cell>
          <cell r="F2901" t="str">
            <v>52</v>
          </cell>
          <cell r="G2901" t="str">
            <v>Industrials</v>
          </cell>
        </row>
        <row r="2902">
          <cell r="C2902" t="str">
            <v>MEARS GROUP_2016</v>
          </cell>
          <cell r="D2902" t="str">
            <v>GB0005630420</v>
          </cell>
          <cell r="E2902" t="str">
            <v>United Kingdom</v>
          </cell>
          <cell r="F2902" t="str">
            <v>52</v>
          </cell>
          <cell r="G2902" t="str">
            <v>Industrials</v>
          </cell>
        </row>
        <row r="2903">
          <cell r="C2903" t="str">
            <v>MEARS GROUP_2017</v>
          </cell>
          <cell r="D2903" t="str">
            <v>GB0005630420</v>
          </cell>
          <cell r="E2903" t="str">
            <v>United Kingdom</v>
          </cell>
          <cell r="F2903" t="str">
            <v>52</v>
          </cell>
          <cell r="G2903" t="str">
            <v>Industrials</v>
          </cell>
        </row>
        <row r="2904">
          <cell r="C2904" t="str">
            <v>MEARS GROUP_2018</v>
          </cell>
          <cell r="D2904" t="str">
            <v>GB0005630420</v>
          </cell>
          <cell r="E2904" t="str">
            <v>United Kingdom</v>
          </cell>
          <cell r="F2904" t="str">
            <v>52</v>
          </cell>
          <cell r="G2904" t="str">
            <v>Industrials</v>
          </cell>
        </row>
        <row r="2905">
          <cell r="C2905" t="str">
            <v>MEARS GROUP_2019</v>
          </cell>
          <cell r="D2905" t="str">
            <v>GB0005630420</v>
          </cell>
          <cell r="E2905" t="str">
            <v>United Kingdom</v>
          </cell>
          <cell r="F2905" t="str">
            <v>52</v>
          </cell>
          <cell r="G2905" t="str">
            <v>Industrials</v>
          </cell>
        </row>
        <row r="2906">
          <cell r="C2906" t="str">
            <v>MEDIASET_2011</v>
          </cell>
          <cell r="D2906" t="str">
            <v>IT0001063210</v>
          </cell>
          <cell r="E2906" t="str">
            <v>Italy</v>
          </cell>
          <cell r="F2906">
            <v>0</v>
          </cell>
          <cell r="G2906">
            <v>0</v>
          </cell>
        </row>
        <row r="2907">
          <cell r="C2907" t="str">
            <v>MEDIASET_2012</v>
          </cell>
          <cell r="D2907" t="str">
            <v>IT0001063210</v>
          </cell>
          <cell r="E2907" t="str">
            <v>Italy</v>
          </cell>
          <cell r="F2907">
            <v>0</v>
          </cell>
          <cell r="G2907">
            <v>0</v>
          </cell>
        </row>
        <row r="2908">
          <cell r="C2908" t="str">
            <v>MEDIASET_2014</v>
          </cell>
          <cell r="D2908" t="str">
            <v>IT0001063210</v>
          </cell>
          <cell r="E2908" t="str">
            <v>Italy</v>
          </cell>
          <cell r="F2908">
            <v>0</v>
          </cell>
          <cell r="G2908">
            <v>0</v>
          </cell>
        </row>
        <row r="2909">
          <cell r="C2909" t="str">
            <v>MEDIASET_2015</v>
          </cell>
          <cell r="D2909" t="str">
            <v>IT0001063210</v>
          </cell>
          <cell r="E2909" t="str">
            <v>Italy</v>
          </cell>
          <cell r="F2909">
            <v>0</v>
          </cell>
          <cell r="G2909">
            <v>0</v>
          </cell>
        </row>
        <row r="2910">
          <cell r="C2910" t="str">
            <v>MEDIASET_2016</v>
          </cell>
          <cell r="D2910" t="str">
            <v>IT0001063210</v>
          </cell>
          <cell r="E2910" t="str">
            <v>Italy</v>
          </cell>
          <cell r="F2910">
            <v>0</v>
          </cell>
          <cell r="G2910">
            <v>0</v>
          </cell>
        </row>
        <row r="2911">
          <cell r="C2911" t="str">
            <v>MEDIASET_2017</v>
          </cell>
          <cell r="D2911" t="str">
            <v>IT0001063210</v>
          </cell>
          <cell r="E2911" t="str">
            <v>Italy</v>
          </cell>
          <cell r="F2911">
            <v>0</v>
          </cell>
          <cell r="G2911">
            <v>0</v>
          </cell>
        </row>
        <row r="2912">
          <cell r="C2912" t="str">
            <v>MEDIASET_2018</v>
          </cell>
          <cell r="D2912" t="str">
            <v>IT0001063210</v>
          </cell>
          <cell r="E2912" t="str">
            <v>Italy</v>
          </cell>
          <cell r="F2912">
            <v>0</v>
          </cell>
          <cell r="G2912">
            <v>0</v>
          </cell>
        </row>
        <row r="2913">
          <cell r="C2913" t="str">
            <v>MEDIASET_2019</v>
          </cell>
          <cell r="D2913" t="str">
            <v>IT0001063210</v>
          </cell>
          <cell r="E2913" t="str">
            <v>Italy</v>
          </cell>
          <cell r="F2913">
            <v>0</v>
          </cell>
          <cell r="G2913">
            <v>0</v>
          </cell>
        </row>
        <row r="2914">
          <cell r="C2914" t="str">
            <v>MENSCH UND MASCHINE SOFTWARE_2011</v>
          </cell>
          <cell r="D2914" t="str">
            <v>DE0006580806</v>
          </cell>
          <cell r="E2914" t="str">
            <v>Germany</v>
          </cell>
          <cell r="F2914" t="str">
            <v>57</v>
          </cell>
          <cell r="G2914" t="str">
            <v>Technology</v>
          </cell>
        </row>
        <row r="2915">
          <cell r="C2915" t="str">
            <v>MENSCH UND MASCHINE SOFTWARE_2012</v>
          </cell>
          <cell r="D2915" t="str">
            <v>DE0006580806</v>
          </cell>
          <cell r="E2915" t="str">
            <v>Germany</v>
          </cell>
          <cell r="F2915" t="str">
            <v>57</v>
          </cell>
          <cell r="G2915" t="str">
            <v>Technology</v>
          </cell>
        </row>
        <row r="2916">
          <cell r="C2916" t="str">
            <v>MENSCH UND MASCHINE SOFTWARE_2013</v>
          </cell>
          <cell r="D2916" t="str">
            <v>DE0006580806</v>
          </cell>
          <cell r="E2916" t="str">
            <v>Germany</v>
          </cell>
          <cell r="F2916" t="str">
            <v>57</v>
          </cell>
          <cell r="G2916" t="str">
            <v>Technology</v>
          </cell>
        </row>
        <row r="2917">
          <cell r="C2917" t="str">
            <v>MENSCH UND MASCHINE SOFTWARE_2014</v>
          </cell>
          <cell r="D2917" t="str">
            <v>DE0006580806</v>
          </cell>
          <cell r="E2917" t="str">
            <v>Germany</v>
          </cell>
          <cell r="F2917" t="str">
            <v>57</v>
          </cell>
          <cell r="G2917" t="str">
            <v>Technology</v>
          </cell>
        </row>
        <row r="2918">
          <cell r="C2918" t="str">
            <v>MENSCH UND MASCHINE SOFTWARE_2015</v>
          </cell>
          <cell r="D2918" t="str">
            <v>DE0006580806</v>
          </cell>
          <cell r="E2918" t="str">
            <v>Germany</v>
          </cell>
          <cell r="F2918" t="str">
            <v>57</v>
          </cell>
          <cell r="G2918" t="str">
            <v>Technology</v>
          </cell>
        </row>
        <row r="2919">
          <cell r="C2919" t="str">
            <v>MENSCH UND MASCHINE SOFTWARE_2016</v>
          </cell>
          <cell r="D2919" t="str">
            <v>DE0006580806</v>
          </cell>
          <cell r="E2919" t="str">
            <v>Germany</v>
          </cell>
          <cell r="F2919" t="str">
            <v>57</v>
          </cell>
          <cell r="G2919" t="str">
            <v>Technology</v>
          </cell>
        </row>
        <row r="2920">
          <cell r="C2920" t="str">
            <v>MENSCH UND MASCHINE SOFTWARE_2017</v>
          </cell>
          <cell r="D2920" t="str">
            <v>DE0006580806</v>
          </cell>
          <cell r="E2920" t="str">
            <v>Germany</v>
          </cell>
          <cell r="F2920" t="str">
            <v>57</v>
          </cell>
          <cell r="G2920" t="str">
            <v>Technology</v>
          </cell>
        </row>
        <row r="2921">
          <cell r="C2921" t="str">
            <v>MERCATOR_2011</v>
          </cell>
          <cell r="D2921" t="str">
            <v>SI0031100082</v>
          </cell>
          <cell r="E2921" t="str">
            <v>Slovenia</v>
          </cell>
          <cell r="F2921" t="str">
            <v>54</v>
          </cell>
          <cell r="G2921" t="str">
            <v>Consumer Non-Cyclicals</v>
          </cell>
        </row>
        <row r="2922">
          <cell r="C2922" t="str">
            <v>MERCATOR_2012</v>
          </cell>
          <cell r="D2922" t="str">
            <v>SI0031100082</v>
          </cell>
          <cell r="E2922" t="str">
            <v>Slovenia</v>
          </cell>
          <cell r="F2922" t="str">
            <v>54</v>
          </cell>
          <cell r="G2922" t="str">
            <v>Consumer Non-Cyclicals</v>
          </cell>
        </row>
        <row r="2923">
          <cell r="C2923" t="str">
            <v>MERCATOR_2013</v>
          </cell>
          <cell r="D2923" t="str">
            <v>SI0031100082</v>
          </cell>
          <cell r="E2923" t="str">
            <v>Slovenia</v>
          </cell>
          <cell r="F2923" t="str">
            <v>54</v>
          </cell>
          <cell r="G2923" t="str">
            <v>Consumer Non-Cyclicals</v>
          </cell>
        </row>
        <row r="2924">
          <cell r="C2924" t="str">
            <v>MERCATOR_2014</v>
          </cell>
          <cell r="D2924" t="str">
            <v>SI0031100082</v>
          </cell>
          <cell r="E2924" t="str">
            <v>Slovenia</v>
          </cell>
          <cell r="F2924" t="str">
            <v>54</v>
          </cell>
          <cell r="G2924" t="str">
            <v>Consumer Non-Cyclicals</v>
          </cell>
        </row>
        <row r="2925">
          <cell r="C2925" t="str">
            <v>MERCATOR_2015</v>
          </cell>
          <cell r="D2925" t="str">
            <v>SI0031100082</v>
          </cell>
          <cell r="E2925" t="str">
            <v>Slovenia</v>
          </cell>
          <cell r="F2925" t="str">
            <v>54</v>
          </cell>
          <cell r="G2925" t="str">
            <v>Consumer Non-Cyclicals</v>
          </cell>
        </row>
        <row r="2926">
          <cell r="C2926" t="str">
            <v>MERCATOR_2016</v>
          </cell>
          <cell r="D2926" t="str">
            <v>SI0031100082</v>
          </cell>
          <cell r="E2926" t="str">
            <v>Slovenia</v>
          </cell>
          <cell r="F2926" t="str">
            <v>54</v>
          </cell>
          <cell r="G2926" t="str">
            <v>Consumer Non-Cyclicals</v>
          </cell>
        </row>
        <row r="2927">
          <cell r="C2927" t="str">
            <v>MERCATOR_2017</v>
          </cell>
          <cell r="D2927" t="str">
            <v>SI0031100082</v>
          </cell>
          <cell r="E2927" t="str">
            <v>Slovenia</v>
          </cell>
          <cell r="F2927" t="str">
            <v>54</v>
          </cell>
          <cell r="G2927" t="str">
            <v>Consumer Non-Cyclicals</v>
          </cell>
        </row>
        <row r="2928">
          <cell r="C2928" t="str">
            <v>MERCATOR_2018</v>
          </cell>
          <cell r="D2928" t="str">
            <v>SI0031100082</v>
          </cell>
          <cell r="E2928" t="str">
            <v>Slovenia</v>
          </cell>
          <cell r="F2928" t="str">
            <v>54</v>
          </cell>
          <cell r="G2928" t="str">
            <v>Consumer Non-Cyclicals</v>
          </cell>
        </row>
        <row r="2929">
          <cell r="C2929" t="str">
            <v>MERCATOR_2019</v>
          </cell>
          <cell r="D2929" t="str">
            <v>SI0031100082</v>
          </cell>
          <cell r="E2929" t="str">
            <v>Slovenia</v>
          </cell>
          <cell r="F2929" t="str">
            <v>54</v>
          </cell>
          <cell r="G2929" t="str">
            <v>Consumer Non-Cyclicals</v>
          </cell>
        </row>
        <row r="2930">
          <cell r="C2930" t="str">
            <v>MERCK KGAA_2011</v>
          </cell>
          <cell r="D2930" t="str">
            <v>DE0006599905</v>
          </cell>
          <cell r="E2930" t="str">
            <v>Germany</v>
          </cell>
          <cell r="F2930" t="str">
            <v>56</v>
          </cell>
          <cell r="G2930" t="str">
            <v>Healthcare</v>
          </cell>
        </row>
        <row r="2931">
          <cell r="C2931" t="str">
            <v>MERCK KGAA_2012</v>
          </cell>
          <cell r="D2931" t="str">
            <v>DE0006599905</v>
          </cell>
          <cell r="E2931" t="str">
            <v>Germany</v>
          </cell>
          <cell r="F2931" t="str">
            <v>56</v>
          </cell>
          <cell r="G2931" t="str">
            <v>Healthcare</v>
          </cell>
        </row>
        <row r="2932">
          <cell r="C2932" t="str">
            <v>MERCK KGAA_2013</v>
          </cell>
          <cell r="D2932" t="str">
            <v>DE0006599905</v>
          </cell>
          <cell r="E2932" t="str">
            <v>Germany</v>
          </cell>
          <cell r="F2932" t="str">
            <v>56</v>
          </cell>
          <cell r="G2932" t="str">
            <v>Healthcare</v>
          </cell>
        </row>
        <row r="2933">
          <cell r="C2933" t="str">
            <v>MERCK KGAA_2014</v>
          </cell>
          <cell r="D2933" t="str">
            <v>DE0006599905</v>
          </cell>
          <cell r="E2933" t="str">
            <v>Germany</v>
          </cell>
          <cell r="F2933" t="str">
            <v>56</v>
          </cell>
          <cell r="G2933" t="str">
            <v>Healthcare</v>
          </cell>
        </row>
        <row r="2934">
          <cell r="C2934" t="str">
            <v>MERCK KGAA_2015</v>
          </cell>
          <cell r="D2934" t="str">
            <v>DE0006599905</v>
          </cell>
          <cell r="E2934" t="str">
            <v>Germany</v>
          </cell>
          <cell r="F2934" t="str">
            <v>56</v>
          </cell>
          <cell r="G2934" t="str">
            <v>Healthcare</v>
          </cell>
        </row>
        <row r="2935">
          <cell r="C2935" t="str">
            <v>MERCK KGAA_2016</v>
          </cell>
          <cell r="D2935" t="str">
            <v>DE0006599905</v>
          </cell>
          <cell r="E2935" t="str">
            <v>Germany</v>
          </cell>
          <cell r="F2935" t="str">
            <v>56</v>
          </cell>
          <cell r="G2935" t="str">
            <v>Healthcare</v>
          </cell>
        </row>
        <row r="2936">
          <cell r="C2936" t="str">
            <v>MERCK KGAA_2017</v>
          </cell>
          <cell r="D2936" t="str">
            <v>DE0006599905</v>
          </cell>
          <cell r="E2936" t="str">
            <v>Germany</v>
          </cell>
          <cell r="F2936" t="str">
            <v>56</v>
          </cell>
          <cell r="G2936" t="str">
            <v>Healthcare</v>
          </cell>
        </row>
        <row r="2937">
          <cell r="C2937" t="str">
            <v>MERCK KGAA_2018</v>
          </cell>
          <cell r="D2937" t="str">
            <v>DE0006599905</v>
          </cell>
          <cell r="E2937" t="str">
            <v>Germany</v>
          </cell>
          <cell r="F2937" t="str">
            <v>56</v>
          </cell>
          <cell r="G2937" t="str">
            <v>Healthcare</v>
          </cell>
        </row>
        <row r="2938">
          <cell r="C2938" t="str">
            <v>MERCK KGAA_2019</v>
          </cell>
          <cell r="D2938" t="str">
            <v>DE0006599905</v>
          </cell>
          <cell r="E2938" t="str">
            <v>Germany</v>
          </cell>
          <cell r="F2938" t="str">
            <v>56</v>
          </cell>
          <cell r="G2938" t="str">
            <v>Healthcare</v>
          </cell>
        </row>
        <row r="2939">
          <cell r="C2939" t="str">
            <v>METSA BOARD B_2011</v>
          </cell>
          <cell r="D2939" t="str">
            <v>FI0009000665</v>
          </cell>
          <cell r="E2939" t="str">
            <v>Finland</v>
          </cell>
          <cell r="F2939" t="str">
            <v>51</v>
          </cell>
          <cell r="G2939" t="str">
            <v>Basic Materials</v>
          </cell>
        </row>
        <row r="2940">
          <cell r="C2940" t="str">
            <v>METSA BOARD B_2012</v>
          </cell>
          <cell r="D2940" t="str">
            <v>FI0009000665</v>
          </cell>
          <cell r="E2940" t="str">
            <v>Finland</v>
          </cell>
          <cell r="F2940" t="str">
            <v>51</v>
          </cell>
          <cell r="G2940" t="str">
            <v>Basic Materials</v>
          </cell>
        </row>
        <row r="2941">
          <cell r="C2941" t="str">
            <v>METSA BOARD B_2013</v>
          </cell>
          <cell r="D2941" t="str">
            <v>FI0009000665</v>
          </cell>
          <cell r="E2941" t="str">
            <v>Finland</v>
          </cell>
          <cell r="F2941" t="str">
            <v>51</v>
          </cell>
          <cell r="G2941" t="str">
            <v>Basic Materials</v>
          </cell>
        </row>
        <row r="2942">
          <cell r="C2942" t="str">
            <v>METSA BOARD B_2014</v>
          </cell>
          <cell r="D2942" t="str">
            <v>FI0009000665</v>
          </cell>
          <cell r="E2942" t="str">
            <v>Finland</v>
          </cell>
          <cell r="F2942" t="str">
            <v>51</v>
          </cell>
          <cell r="G2942" t="str">
            <v>Basic Materials</v>
          </cell>
        </row>
        <row r="2943">
          <cell r="C2943" t="str">
            <v>METSA BOARD B_2015</v>
          </cell>
          <cell r="D2943" t="str">
            <v>FI0009000665</v>
          </cell>
          <cell r="E2943" t="str">
            <v>Finland</v>
          </cell>
          <cell r="F2943" t="str">
            <v>51</v>
          </cell>
          <cell r="G2943" t="str">
            <v>Basic Materials</v>
          </cell>
        </row>
        <row r="2944">
          <cell r="C2944" t="str">
            <v>METSA BOARD B_2016</v>
          </cell>
          <cell r="D2944" t="str">
            <v>FI0009000665</v>
          </cell>
          <cell r="E2944" t="str">
            <v>Finland</v>
          </cell>
          <cell r="F2944" t="str">
            <v>51</v>
          </cell>
          <cell r="G2944" t="str">
            <v>Basic Materials</v>
          </cell>
        </row>
        <row r="2945">
          <cell r="C2945" t="str">
            <v>METSA BOARD B_2017</v>
          </cell>
          <cell r="D2945" t="str">
            <v>FI0009000665</v>
          </cell>
          <cell r="E2945" t="str">
            <v>Finland</v>
          </cell>
          <cell r="F2945" t="str">
            <v>51</v>
          </cell>
          <cell r="G2945" t="str">
            <v>Basic Materials</v>
          </cell>
        </row>
        <row r="2946">
          <cell r="C2946" t="str">
            <v>METSA BOARD B_2018</v>
          </cell>
          <cell r="D2946" t="str">
            <v>FI0009000665</v>
          </cell>
          <cell r="E2946" t="str">
            <v>Finland</v>
          </cell>
          <cell r="F2946" t="str">
            <v>51</v>
          </cell>
          <cell r="G2946" t="str">
            <v>Basic Materials</v>
          </cell>
        </row>
        <row r="2947">
          <cell r="C2947" t="str">
            <v>METSA BOARD B_2019</v>
          </cell>
          <cell r="D2947" t="str">
            <v>FI0009000665</v>
          </cell>
          <cell r="E2947" t="str">
            <v>Finland</v>
          </cell>
          <cell r="F2947" t="str">
            <v>51</v>
          </cell>
          <cell r="G2947" t="str">
            <v>Basic Materials</v>
          </cell>
        </row>
        <row r="2948">
          <cell r="C2948" t="str">
            <v>METSO_2011</v>
          </cell>
          <cell r="D2948" t="str">
            <v>FI0009007835</v>
          </cell>
          <cell r="E2948" t="str">
            <v>Finland</v>
          </cell>
          <cell r="F2948">
            <v>0</v>
          </cell>
          <cell r="G2948">
            <v>0</v>
          </cell>
        </row>
        <row r="2949">
          <cell r="C2949" t="str">
            <v>METSO_2012</v>
          </cell>
          <cell r="D2949" t="str">
            <v>FI0009007835</v>
          </cell>
          <cell r="E2949" t="str">
            <v>Finland</v>
          </cell>
          <cell r="F2949">
            <v>0</v>
          </cell>
          <cell r="G2949">
            <v>0</v>
          </cell>
        </row>
        <row r="2950">
          <cell r="C2950" t="str">
            <v>METSO_2013</v>
          </cell>
          <cell r="D2950" t="str">
            <v>FI0009007835</v>
          </cell>
          <cell r="E2950" t="str">
            <v>Finland</v>
          </cell>
          <cell r="F2950">
            <v>0</v>
          </cell>
          <cell r="G2950">
            <v>0</v>
          </cell>
        </row>
        <row r="2951">
          <cell r="C2951" t="str">
            <v>METSO_2014</v>
          </cell>
          <cell r="D2951" t="str">
            <v>FI0009007835</v>
          </cell>
          <cell r="E2951" t="str">
            <v>Finland</v>
          </cell>
          <cell r="F2951">
            <v>0</v>
          </cell>
          <cell r="G2951">
            <v>0</v>
          </cell>
        </row>
        <row r="2952">
          <cell r="C2952" t="str">
            <v>METSO_2015</v>
          </cell>
          <cell r="D2952" t="str">
            <v>FI0009007835</v>
          </cell>
          <cell r="E2952" t="str">
            <v>Finland</v>
          </cell>
          <cell r="F2952">
            <v>0</v>
          </cell>
          <cell r="G2952">
            <v>0</v>
          </cell>
        </row>
        <row r="2953">
          <cell r="C2953" t="str">
            <v>METSO_2016</v>
          </cell>
          <cell r="D2953" t="str">
            <v>FI0009007835</v>
          </cell>
          <cell r="E2953" t="str">
            <v>Finland</v>
          </cell>
          <cell r="F2953">
            <v>0</v>
          </cell>
          <cell r="G2953">
            <v>0</v>
          </cell>
        </row>
        <row r="2954">
          <cell r="C2954" t="str">
            <v>METSO_2017</v>
          </cell>
          <cell r="D2954" t="str">
            <v>FI0009007835</v>
          </cell>
          <cell r="E2954" t="str">
            <v>Finland</v>
          </cell>
          <cell r="F2954">
            <v>0</v>
          </cell>
          <cell r="G2954">
            <v>0</v>
          </cell>
        </row>
        <row r="2955">
          <cell r="C2955" t="str">
            <v>METSO_2018</v>
          </cell>
          <cell r="D2955" t="str">
            <v>FI0009007835</v>
          </cell>
          <cell r="E2955" t="str">
            <v>Finland</v>
          </cell>
          <cell r="F2955">
            <v>0</v>
          </cell>
          <cell r="G2955">
            <v>0</v>
          </cell>
        </row>
        <row r="2956">
          <cell r="C2956" t="str">
            <v>METSO_2019</v>
          </cell>
          <cell r="D2956" t="str">
            <v>FI0009007835</v>
          </cell>
          <cell r="E2956" t="str">
            <v>Finland</v>
          </cell>
          <cell r="F2956">
            <v>0</v>
          </cell>
          <cell r="G2956">
            <v>0</v>
          </cell>
        </row>
        <row r="2957">
          <cell r="C2957" t="str">
            <v>MICHELIN_2011</v>
          </cell>
          <cell r="D2957" t="str">
            <v>FR0000121261</v>
          </cell>
          <cell r="E2957" t="str">
            <v>France</v>
          </cell>
          <cell r="F2957" t="str">
            <v>53</v>
          </cell>
          <cell r="G2957" t="str">
            <v>Consumer Cyclicals</v>
          </cell>
        </row>
        <row r="2958">
          <cell r="C2958" t="str">
            <v>MICHELIN_2012</v>
          </cell>
          <cell r="D2958" t="str">
            <v>FR0000121261</v>
          </cell>
          <cell r="E2958" t="str">
            <v>France</v>
          </cell>
          <cell r="F2958" t="str">
            <v>53</v>
          </cell>
          <cell r="G2958" t="str">
            <v>Consumer Cyclicals</v>
          </cell>
        </row>
        <row r="2959">
          <cell r="C2959" t="str">
            <v>MICHELIN_2013</v>
          </cell>
          <cell r="D2959" t="str">
            <v>FR0000121261</v>
          </cell>
          <cell r="E2959" t="str">
            <v>France</v>
          </cell>
          <cell r="F2959" t="str">
            <v>53</v>
          </cell>
          <cell r="G2959" t="str">
            <v>Consumer Cyclicals</v>
          </cell>
        </row>
        <row r="2960">
          <cell r="C2960" t="str">
            <v>MICHELIN_2014</v>
          </cell>
          <cell r="D2960" t="str">
            <v>FR0000121261</v>
          </cell>
          <cell r="E2960" t="str">
            <v>France</v>
          </cell>
          <cell r="F2960" t="str">
            <v>53</v>
          </cell>
          <cell r="G2960" t="str">
            <v>Consumer Cyclicals</v>
          </cell>
        </row>
        <row r="2961">
          <cell r="C2961" t="str">
            <v>MICHELIN_2015</v>
          </cell>
          <cell r="D2961" t="str">
            <v>FR0000121261</v>
          </cell>
          <cell r="E2961" t="str">
            <v>France</v>
          </cell>
          <cell r="F2961" t="str">
            <v>53</v>
          </cell>
          <cell r="G2961" t="str">
            <v>Consumer Cyclicals</v>
          </cell>
        </row>
        <row r="2962">
          <cell r="C2962" t="str">
            <v>MICHELIN_2016</v>
          </cell>
          <cell r="D2962" t="str">
            <v>FR0000121261</v>
          </cell>
          <cell r="E2962" t="str">
            <v>France</v>
          </cell>
          <cell r="F2962" t="str">
            <v>53</v>
          </cell>
          <cell r="G2962" t="str">
            <v>Consumer Cyclicals</v>
          </cell>
        </row>
        <row r="2963">
          <cell r="C2963" t="str">
            <v>MICHELIN_2017</v>
          </cell>
          <cell r="D2963" t="str">
            <v>FR0000121261</v>
          </cell>
          <cell r="E2963" t="str">
            <v>France</v>
          </cell>
          <cell r="F2963" t="str">
            <v>53</v>
          </cell>
          <cell r="G2963" t="str">
            <v>Consumer Cyclicals</v>
          </cell>
        </row>
        <row r="2964">
          <cell r="C2964" t="str">
            <v>MICRO FOCUS INTL._2011</v>
          </cell>
          <cell r="D2964" t="str">
            <v>GB00BD8YWM01</v>
          </cell>
          <cell r="E2964" t="str">
            <v>United Kingdom</v>
          </cell>
          <cell r="F2964">
            <v>0</v>
          </cell>
          <cell r="G2964">
            <v>0</v>
          </cell>
        </row>
        <row r="2965">
          <cell r="C2965" t="str">
            <v>MICRO FOCUS INTL._2012</v>
          </cell>
          <cell r="D2965" t="str">
            <v>GB00BD8YWM01</v>
          </cell>
          <cell r="E2965" t="str">
            <v>United Kingdom</v>
          </cell>
          <cell r="F2965">
            <v>0</v>
          </cell>
          <cell r="G2965">
            <v>0</v>
          </cell>
        </row>
        <row r="2966">
          <cell r="C2966" t="str">
            <v>MICRO FOCUS INTL._2013</v>
          </cell>
          <cell r="D2966" t="str">
            <v>GB00BD8YWM01</v>
          </cell>
          <cell r="E2966" t="str">
            <v>United Kingdom</v>
          </cell>
          <cell r="F2966">
            <v>0</v>
          </cell>
          <cell r="G2966">
            <v>0</v>
          </cell>
        </row>
        <row r="2967">
          <cell r="C2967" t="str">
            <v>MICRO FOCUS INTL._2014</v>
          </cell>
          <cell r="D2967" t="str">
            <v>GB00BD8YWM01</v>
          </cell>
          <cell r="E2967" t="str">
            <v>United Kingdom</v>
          </cell>
          <cell r="F2967">
            <v>0</v>
          </cell>
          <cell r="G2967">
            <v>0</v>
          </cell>
        </row>
        <row r="2968">
          <cell r="C2968" t="str">
            <v>MICRO FOCUS INTL._2015</v>
          </cell>
          <cell r="D2968" t="str">
            <v>GB00BD8YWM01</v>
          </cell>
          <cell r="E2968" t="str">
            <v>United Kingdom</v>
          </cell>
          <cell r="F2968">
            <v>0</v>
          </cell>
          <cell r="G2968">
            <v>0</v>
          </cell>
        </row>
        <row r="2969">
          <cell r="C2969" t="str">
            <v>MICRO FOCUS INTL._2016</v>
          </cell>
          <cell r="D2969" t="str">
            <v>GB00BD8YWM01</v>
          </cell>
          <cell r="E2969" t="str">
            <v>United Kingdom</v>
          </cell>
          <cell r="F2969">
            <v>0</v>
          </cell>
          <cell r="G2969">
            <v>0</v>
          </cell>
        </row>
        <row r="2970">
          <cell r="C2970" t="str">
            <v>MICRO FOCUS INTL._2017</v>
          </cell>
          <cell r="D2970" t="str">
            <v>GB00BD8YWM01</v>
          </cell>
          <cell r="E2970" t="str">
            <v>United Kingdom</v>
          </cell>
          <cell r="F2970">
            <v>0</v>
          </cell>
          <cell r="G2970">
            <v>0</v>
          </cell>
        </row>
        <row r="2971">
          <cell r="C2971" t="str">
            <v>MICRO FOCUS INTL._2018</v>
          </cell>
          <cell r="D2971" t="str">
            <v>GB00BD8YWM01</v>
          </cell>
          <cell r="E2971" t="str">
            <v>United Kingdom</v>
          </cell>
          <cell r="F2971">
            <v>0</v>
          </cell>
          <cell r="G2971">
            <v>0</v>
          </cell>
        </row>
        <row r="2972">
          <cell r="C2972" t="str">
            <v>MICRO FOCUS INTL._2019</v>
          </cell>
          <cell r="D2972" t="str">
            <v>GB00BD8YWM01</v>
          </cell>
          <cell r="E2972" t="str">
            <v>United Kingdom</v>
          </cell>
          <cell r="F2972">
            <v>0</v>
          </cell>
          <cell r="G2972">
            <v>0</v>
          </cell>
        </row>
        <row r="2973">
          <cell r="C2973" t="str">
            <v>MITCHELLS &amp; BUTLERS_2011</v>
          </cell>
          <cell r="D2973" t="str">
            <v>GB00B1FP6H53</v>
          </cell>
          <cell r="E2973" t="str">
            <v>United Kingdom</v>
          </cell>
          <cell r="F2973" t="str">
            <v>53</v>
          </cell>
          <cell r="G2973" t="str">
            <v>Consumer Cyclicals</v>
          </cell>
        </row>
        <row r="2974">
          <cell r="C2974" t="str">
            <v>MITCHELLS &amp; BUTLERS_2012</v>
          </cell>
          <cell r="D2974" t="str">
            <v>GB00B1FP6H53</v>
          </cell>
          <cell r="E2974" t="str">
            <v>United Kingdom</v>
          </cell>
          <cell r="F2974" t="str">
            <v>53</v>
          </cell>
          <cell r="G2974" t="str">
            <v>Consumer Cyclicals</v>
          </cell>
        </row>
        <row r="2975">
          <cell r="C2975" t="str">
            <v>MITCHELLS &amp; BUTLERS_2013</v>
          </cell>
          <cell r="D2975" t="str">
            <v>GB00B1FP6H53</v>
          </cell>
          <cell r="E2975" t="str">
            <v>United Kingdom</v>
          </cell>
          <cell r="F2975" t="str">
            <v>53</v>
          </cell>
          <cell r="G2975" t="str">
            <v>Consumer Cyclicals</v>
          </cell>
        </row>
        <row r="2976">
          <cell r="C2976" t="str">
            <v>MITCHELLS &amp; BUTLERS_2014</v>
          </cell>
          <cell r="D2976" t="str">
            <v>GB00B1FP6H53</v>
          </cell>
          <cell r="E2976" t="str">
            <v>United Kingdom</v>
          </cell>
          <cell r="F2976" t="str">
            <v>53</v>
          </cell>
          <cell r="G2976" t="str">
            <v>Consumer Cyclicals</v>
          </cell>
        </row>
        <row r="2977">
          <cell r="C2977" t="str">
            <v>MITCHELLS &amp; BUTLERS_2015</v>
          </cell>
          <cell r="D2977" t="str">
            <v>GB00B1FP6H53</v>
          </cell>
          <cell r="E2977" t="str">
            <v>United Kingdom</v>
          </cell>
          <cell r="F2977" t="str">
            <v>53</v>
          </cell>
          <cell r="G2977" t="str">
            <v>Consumer Cyclicals</v>
          </cell>
        </row>
        <row r="2978">
          <cell r="C2978" t="str">
            <v>MITCHELLS &amp; BUTLERS_2016</v>
          </cell>
          <cell r="D2978" t="str">
            <v>GB00B1FP6H53</v>
          </cell>
          <cell r="E2978" t="str">
            <v>United Kingdom</v>
          </cell>
          <cell r="F2978" t="str">
            <v>53</v>
          </cell>
          <cell r="G2978" t="str">
            <v>Consumer Cyclicals</v>
          </cell>
        </row>
        <row r="2979">
          <cell r="C2979" t="str">
            <v>MITCHELLS &amp; BUTLERS_2017</v>
          </cell>
          <cell r="D2979" t="str">
            <v>GB00B1FP6H53</v>
          </cell>
          <cell r="E2979" t="str">
            <v>United Kingdom</v>
          </cell>
          <cell r="F2979" t="str">
            <v>53</v>
          </cell>
          <cell r="G2979" t="str">
            <v>Consumer Cyclicals</v>
          </cell>
        </row>
        <row r="2980">
          <cell r="C2980" t="str">
            <v>MITCHELLS &amp; BUTLERS_2018</v>
          </cell>
          <cell r="D2980" t="str">
            <v>GB00B1FP6H53</v>
          </cell>
          <cell r="E2980" t="str">
            <v>United Kingdom</v>
          </cell>
          <cell r="F2980" t="str">
            <v>53</v>
          </cell>
          <cell r="G2980" t="str">
            <v>Consumer Cyclicals</v>
          </cell>
        </row>
        <row r="2981">
          <cell r="C2981" t="str">
            <v>MITCHELLS &amp; BUTLERS_2019</v>
          </cell>
          <cell r="D2981" t="str">
            <v>GB00B1FP6H53</v>
          </cell>
          <cell r="E2981" t="str">
            <v>United Kingdom</v>
          </cell>
          <cell r="F2981" t="str">
            <v>53</v>
          </cell>
          <cell r="G2981" t="str">
            <v>Consumer Cyclicals</v>
          </cell>
        </row>
        <row r="2982">
          <cell r="C2982" t="str">
            <v>MITIE GROUP_2011</v>
          </cell>
          <cell r="D2982" t="str">
            <v>GB0004657408</v>
          </cell>
          <cell r="E2982" t="str">
            <v>United Kingdom</v>
          </cell>
          <cell r="F2982" t="str">
            <v>52</v>
          </cell>
          <cell r="G2982" t="str">
            <v>Industrials</v>
          </cell>
        </row>
        <row r="2983">
          <cell r="C2983" t="str">
            <v>MITIE GROUP_2012</v>
          </cell>
          <cell r="D2983" t="str">
            <v>GB0004657408</v>
          </cell>
          <cell r="E2983" t="str">
            <v>United Kingdom</v>
          </cell>
          <cell r="F2983" t="str">
            <v>52</v>
          </cell>
          <cell r="G2983" t="str">
            <v>Industrials</v>
          </cell>
        </row>
        <row r="2984">
          <cell r="C2984" t="str">
            <v>MITIE GROUP_2013</v>
          </cell>
          <cell r="D2984" t="str">
            <v>GB0004657408</v>
          </cell>
          <cell r="E2984" t="str">
            <v>United Kingdom</v>
          </cell>
          <cell r="F2984" t="str">
            <v>52</v>
          </cell>
          <cell r="G2984" t="str">
            <v>Industrials</v>
          </cell>
        </row>
        <row r="2985">
          <cell r="C2985" t="str">
            <v>MITIE GROUP_2014</v>
          </cell>
          <cell r="D2985" t="str">
            <v>GB0004657408</v>
          </cell>
          <cell r="E2985" t="str">
            <v>United Kingdom</v>
          </cell>
          <cell r="F2985" t="str">
            <v>52</v>
          </cell>
          <cell r="G2985" t="str">
            <v>Industrials</v>
          </cell>
        </row>
        <row r="2986">
          <cell r="C2986" t="str">
            <v>MITIE GROUP_2015</v>
          </cell>
          <cell r="D2986" t="str">
            <v>GB0004657408</v>
          </cell>
          <cell r="E2986" t="str">
            <v>United Kingdom</v>
          </cell>
          <cell r="F2986" t="str">
            <v>52</v>
          </cell>
          <cell r="G2986" t="str">
            <v>Industrials</v>
          </cell>
        </row>
        <row r="2987">
          <cell r="C2987" t="str">
            <v>MITIE GROUP_2016</v>
          </cell>
          <cell r="D2987" t="str">
            <v>GB0004657408</v>
          </cell>
          <cell r="E2987" t="str">
            <v>United Kingdom</v>
          </cell>
          <cell r="F2987" t="str">
            <v>52</v>
          </cell>
          <cell r="G2987" t="str">
            <v>Industrials</v>
          </cell>
        </row>
        <row r="2988">
          <cell r="C2988" t="str">
            <v>MITIE GROUP_2017</v>
          </cell>
          <cell r="D2988" t="str">
            <v>GB0004657408</v>
          </cell>
          <cell r="E2988" t="str">
            <v>United Kingdom</v>
          </cell>
          <cell r="F2988" t="str">
            <v>52</v>
          </cell>
          <cell r="G2988" t="str">
            <v>Industrials</v>
          </cell>
        </row>
        <row r="2989">
          <cell r="C2989" t="str">
            <v>MONEYSUPERMARKET COM GP._2011</v>
          </cell>
          <cell r="D2989" t="str">
            <v>GB00B1ZBKY84</v>
          </cell>
          <cell r="E2989" t="str">
            <v>United Kingdom</v>
          </cell>
          <cell r="F2989" t="str">
            <v>57</v>
          </cell>
          <cell r="G2989" t="str">
            <v>Technology</v>
          </cell>
        </row>
        <row r="2990">
          <cell r="C2990" t="str">
            <v>MONEYSUPERMARKET COM GP._2012</v>
          </cell>
          <cell r="D2990" t="str">
            <v>GB00B1ZBKY84</v>
          </cell>
          <cell r="E2990" t="str">
            <v>United Kingdom</v>
          </cell>
          <cell r="F2990" t="str">
            <v>57</v>
          </cell>
          <cell r="G2990" t="str">
            <v>Technology</v>
          </cell>
        </row>
        <row r="2991">
          <cell r="C2991" t="str">
            <v>MONEYSUPERMARKET COM GP._2013</v>
          </cell>
          <cell r="D2991" t="str">
            <v>GB00B1ZBKY84</v>
          </cell>
          <cell r="E2991" t="str">
            <v>United Kingdom</v>
          </cell>
          <cell r="F2991" t="str">
            <v>57</v>
          </cell>
          <cell r="G2991" t="str">
            <v>Technology</v>
          </cell>
        </row>
        <row r="2992">
          <cell r="C2992" t="str">
            <v>MONEYSUPERMARKET COM GP._2014</v>
          </cell>
          <cell r="D2992" t="str">
            <v>GB00B1ZBKY84</v>
          </cell>
          <cell r="E2992" t="str">
            <v>United Kingdom</v>
          </cell>
          <cell r="F2992" t="str">
            <v>57</v>
          </cell>
          <cell r="G2992" t="str">
            <v>Technology</v>
          </cell>
        </row>
        <row r="2993">
          <cell r="C2993" t="str">
            <v>MONEYSUPERMARKET COM GP._2015</v>
          </cell>
          <cell r="D2993" t="str">
            <v>GB00B1ZBKY84</v>
          </cell>
          <cell r="E2993" t="str">
            <v>United Kingdom</v>
          </cell>
          <cell r="F2993" t="str">
            <v>57</v>
          </cell>
          <cell r="G2993" t="str">
            <v>Technology</v>
          </cell>
        </row>
        <row r="2994">
          <cell r="C2994" t="str">
            <v>MONEYSUPERMARKET COM GP._2016</v>
          </cell>
          <cell r="D2994" t="str">
            <v>GB00B1ZBKY84</v>
          </cell>
          <cell r="E2994" t="str">
            <v>United Kingdom</v>
          </cell>
          <cell r="F2994" t="str">
            <v>57</v>
          </cell>
          <cell r="G2994" t="str">
            <v>Technology</v>
          </cell>
        </row>
        <row r="2995">
          <cell r="C2995" t="str">
            <v>MONEYSUPERMARKET COM GP._2017</v>
          </cell>
          <cell r="D2995" t="str">
            <v>GB00B1ZBKY84</v>
          </cell>
          <cell r="E2995" t="str">
            <v>United Kingdom</v>
          </cell>
          <cell r="F2995" t="str">
            <v>57</v>
          </cell>
          <cell r="G2995" t="str">
            <v>Technology</v>
          </cell>
        </row>
        <row r="2996">
          <cell r="C2996" t="str">
            <v>MOSS BROTHERS GROUP_2011</v>
          </cell>
          <cell r="D2996" t="str">
            <v>GB0006056104</v>
          </cell>
          <cell r="E2996" t="str">
            <v>United Kingdom</v>
          </cell>
          <cell r="F2996" t="str">
            <v>53</v>
          </cell>
          <cell r="G2996" t="str">
            <v>Consumer Cyclicals</v>
          </cell>
        </row>
        <row r="2997">
          <cell r="C2997" t="str">
            <v>MOSS BROTHERS GROUP_2012</v>
          </cell>
          <cell r="D2997" t="str">
            <v>GB0006056104</v>
          </cell>
          <cell r="E2997" t="str">
            <v>United Kingdom</v>
          </cell>
          <cell r="F2997" t="str">
            <v>53</v>
          </cell>
          <cell r="G2997" t="str">
            <v>Consumer Cyclicals</v>
          </cell>
        </row>
        <row r="2998">
          <cell r="C2998" t="str">
            <v>MOSS BROTHERS GROUP_2013</v>
          </cell>
          <cell r="D2998" t="str">
            <v>GB0006056104</v>
          </cell>
          <cell r="E2998" t="str">
            <v>United Kingdom</v>
          </cell>
          <cell r="F2998" t="str">
            <v>53</v>
          </cell>
          <cell r="G2998" t="str">
            <v>Consumer Cyclicals</v>
          </cell>
        </row>
        <row r="2999">
          <cell r="C2999" t="str">
            <v>MOSS BROTHERS GROUP_2014</v>
          </cell>
          <cell r="D2999" t="str">
            <v>GB0006056104</v>
          </cell>
          <cell r="E2999" t="str">
            <v>United Kingdom</v>
          </cell>
          <cell r="F2999" t="str">
            <v>53</v>
          </cell>
          <cell r="G2999" t="str">
            <v>Consumer Cyclicals</v>
          </cell>
        </row>
        <row r="3000">
          <cell r="C3000" t="str">
            <v>MOSS BROTHERS GROUP_2015</v>
          </cell>
          <cell r="D3000" t="str">
            <v>GB0006056104</v>
          </cell>
          <cell r="E3000" t="str">
            <v>United Kingdom</v>
          </cell>
          <cell r="F3000" t="str">
            <v>53</v>
          </cell>
          <cell r="G3000" t="str">
            <v>Consumer Cyclicals</v>
          </cell>
        </row>
        <row r="3001">
          <cell r="C3001" t="str">
            <v>MOSS BROTHERS GROUP_2016</v>
          </cell>
          <cell r="D3001" t="str">
            <v>GB0006056104</v>
          </cell>
          <cell r="E3001" t="str">
            <v>United Kingdom</v>
          </cell>
          <cell r="F3001" t="str">
            <v>53</v>
          </cell>
          <cell r="G3001" t="str">
            <v>Consumer Cyclicals</v>
          </cell>
        </row>
        <row r="3002">
          <cell r="C3002" t="str">
            <v>MOSS BROTHERS GROUP_2017</v>
          </cell>
          <cell r="D3002" t="str">
            <v>GB0006056104</v>
          </cell>
          <cell r="E3002" t="str">
            <v>United Kingdom</v>
          </cell>
          <cell r="F3002" t="str">
            <v>53</v>
          </cell>
          <cell r="G3002" t="str">
            <v>Consumer Cyclicals</v>
          </cell>
        </row>
        <row r="3003">
          <cell r="C3003" t="str">
            <v>MOSS BROTHERS GROUP_2018</v>
          </cell>
          <cell r="D3003" t="str">
            <v>GB0006056104</v>
          </cell>
          <cell r="E3003" t="str">
            <v>United Kingdom</v>
          </cell>
          <cell r="F3003" t="str">
            <v>53</v>
          </cell>
          <cell r="G3003" t="str">
            <v>Consumer Cyclicals</v>
          </cell>
        </row>
        <row r="3004">
          <cell r="C3004" t="str">
            <v>MOTHERCARE_2011</v>
          </cell>
          <cell r="D3004" t="str">
            <v>GB0009067447</v>
          </cell>
          <cell r="E3004" t="str">
            <v>United Kingdom</v>
          </cell>
          <cell r="F3004" t="str">
            <v>53</v>
          </cell>
          <cell r="G3004" t="str">
            <v>Consumer Cyclicals</v>
          </cell>
        </row>
        <row r="3005">
          <cell r="C3005" t="str">
            <v>MOTHERCARE_2012</v>
          </cell>
          <cell r="D3005" t="str">
            <v>GB0009067447</v>
          </cell>
          <cell r="E3005" t="str">
            <v>United Kingdom</v>
          </cell>
          <cell r="F3005" t="str">
            <v>53</v>
          </cell>
          <cell r="G3005" t="str">
            <v>Consumer Cyclicals</v>
          </cell>
        </row>
        <row r="3006">
          <cell r="C3006" t="str">
            <v>MOTHERCARE_2013</v>
          </cell>
          <cell r="D3006" t="str">
            <v>GB0009067447</v>
          </cell>
          <cell r="E3006" t="str">
            <v>United Kingdom</v>
          </cell>
          <cell r="F3006" t="str">
            <v>53</v>
          </cell>
          <cell r="G3006" t="str">
            <v>Consumer Cyclicals</v>
          </cell>
        </row>
        <row r="3007">
          <cell r="C3007" t="str">
            <v>MOTHERCARE_2014</v>
          </cell>
          <cell r="D3007" t="str">
            <v>GB0009067447</v>
          </cell>
          <cell r="E3007" t="str">
            <v>United Kingdom</v>
          </cell>
          <cell r="F3007" t="str">
            <v>53</v>
          </cell>
          <cell r="G3007" t="str">
            <v>Consumer Cyclicals</v>
          </cell>
        </row>
        <row r="3008">
          <cell r="C3008" t="str">
            <v>MOTHERCARE_2015</v>
          </cell>
          <cell r="D3008" t="str">
            <v>GB0009067447</v>
          </cell>
          <cell r="E3008" t="str">
            <v>United Kingdom</v>
          </cell>
          <cell r="F3008" t="str">
            <v>53</v>
          </cell>
          <cell r="G3008" t="str">
            <v>Consumer Cyclicals</v>
          </cell>
        </row>
        <row r="3009">
          <cell r="C3009" t="str">
            <v>MOTHERCARE_2016</v>
          </cell>
          <cell r="D3009" t="str">
            <v>GB0009067447</v>
          </cell>
          <cell r="E3009" t="str">
            <v>United Kingdom</v>
          </cell>
          <cell r="F3009" t="str">
            <v>53</v>
          </cell>
          <cell r="G3009" t="str">
            <v>Consumer Cyclicals</v>
          </cell>
        </row>
        <row r="3010">
          <cell r="C3010" t="str">
            <v>MOTHERCARE_2017</v>
          </cell>
          <cell r="D3010" t="str">
            <v>GB0009067447</v>
          </cell>
          <cell r="E3010" t="str">
            <v>United Kingdom</v>
          </cell>
          <cell r="F3010" t="str">
            <v>53</v>
          </cell>
          <cell r="G3010" t="str">
            <v>Consumer Cyclicals</v>
          </cell>
        </row>
        <row r="3011">
          <cell r="C3011" t="str">
            <v>MOTOR OIL_2011</v>
          </cell>
          <cell r="D3011" t="str">
            <v>GRS426003000</v>
          </cell>
          <cell r="E3011" t="str">
            <v>Greece</v>
          </cell>
          <cell r="F3011" t="str">
            <v>50</v>
          </cell>
          <cell r="G3011" t="str">
            <v>Energy</v>
          </cell>
        </row>
        <row r="3012">
          <cell r="C3012" t="str">
            <v>MOTOR OIL_2012</v>
          </cell>
          <cell r="D3012" t="str">
            <v>GRS426003000</v>
          </cell>
          <cell r="E3012" t="str">
            <v>Greece</v>
          </cell>
          <cell r="F3012" t="str">
            <v>50</v>
          </cell>
          <cell r="G3012" t="str">
            <v>Energy</v>
          </cell>
        </row>
        <row r="3013">
          <cell r="C3013" t="str">
            <v>MOTOR OIL_2013</v>
          </cell>
          <cell r="D3013" t="str">
            <v>GRS426003000</v>
          </cell>
          <cell r="E3013" t="str">
            <v>Greece</v>
          </cell>
          <cell r="F3013" t="str">
            <v>50</v>
          </cell>
          <cell r="G3013" t="str">
            <v>Energy</v>
          </cell>
        </row>
        <row r="3014">
          <cell r="C3014" t="str">
            <v>MOTOR OIL_2014</v>
          </cell>
          <cell r="D3014" t="str">
            <v>GRS426003000</v>
          </cell>
          <cell r="E3014" t="str">
            <v>Greece</v>
          </cell>
          <cell r="F3014" t="str">
            <v>50</v>
          </cell>
          <cell r="G3014" t="str">
            <v>Energy</v>
          </cell>
        </row>
        <row r="3015">
          <cell r="C3015" t="str">
            <v>MOTOR OIL_2015</v>
          </cell>
          <cell r="D3015" t="str">
            <v>GRS426003000</v>
          </cell>
          <cell r="E3015" t="str">
            <v>Greece</v>
          </cell>
          <cell r="F3015" t="str">
            <v>50</v>
          </cell>
          <cell r="G3015" t="str">
            <v>Energy</v>
          </cell>
        </row>
        <row r="3016">
          <cell r="C3016" t="str">
            <v>MOTOR OIL_2016</v>
          </cell>
          <cell r="D3016" t="str">
            <v>GRS426003000</v>
          </cell>
          <cell r="E3016" t="str">
            <v>Greece</v>
          </cell>
          <cell r="F3016" t="str">
            <v>50</v>
          </cell>
          <cell r="G3016" t="str">
            <v>Energy</v>
          </cell>
        </row>
        <row r="3017">
          <cell r="C3017" t="str">
            <v>MOTOR OIL_2017</v>
          </cell>
          <cell r="D3017" t="str">
            <v>GRS426003000</v>
          </cell>
          <cell r="E3017" t="str">
            <v>Greece</v>
          </cell>
          <cell r="F3017" t="str">
            <v>50</v>
          </cell>
          <cell r="G3017" t="str">
            <v>Energy</v>
          </cell>
        </row>
        <row r="3018">
          <cell r="C3018" t="str">
            <v>MOTOR OIL_2018</v>
          </cell>
          <cell r="D3018" t="str">
            <v>GRS426003000</v>
          </cell>
          <cell r="E3018" t="str">
            <v>Greece</v>
          </cell>
          <cell r="F3018" t="str">
            <v>50</v>
          </cell>
          <cell r="G3018" t="str">
            <v>Energy</v>
          </cell>
        </row>
        <row r="3019">
          <cell r="C3019" t="str">
            <v>MOTOR OIL_2019</v>
          </cell>
          <cell r="D3019" t="str">
            <v>GRS426003000</v>
          </cell>
          <cell r="E3019" t="str">
            <v>Greece</v>
          </cell>
          <cell r="F3019" t="str">
            <v>50</v>
          </cell>
          <cell r="G3019" t="str">
            <v>Energy</v>
          </cell>
        </row>
        <row r="3020">
          <cell r="C3020" t="str">
            <v>MQ HOLDING_2011</v>
          </cell>
          <cell r="D3020" t="str">
            <v>SE0003303460</v>
          </cell>
          <cell r="E3020" t="str">
            <v>Sweden</v>
          </cell>
          <cell r="F3020">
            <v>0</v>
          </cell>
          <cell r="G3020">
            <v>0</v>
          </cell>
        </row>
        <row r="3021">
          <cell r="C3021" t="str">
            <v>MQ HOLDING_2012</v>
          </cell>
          <cell r="D3021" t="str">
            <v>SE0003303460</v>
          </cell>
          <cell r="E3021" t="str">
            <v>Sweden</v>
          </cell>
          <cell r="F3021">
            <v>0</v>
          </cell>
          <cell r="G3021">
            <v>0</v>
          </cell>
        </row>
        <row r="3022">
          <cell r="C3022" t="str">
            <v>MQ HOLDING_2013</v>
          </cell>
          <cell r="D3022" t="str">
            <v>SE0003303460</v>
          </cell>
          <cell r="E3022" t="str">
            <v>Sweden</v>
          </cell>
          <cell r="F3022">
            <v>0</v>
          </cell>
          <cell r="G3022">
            <v>0</v>
          </cell>
        </row>
        <row r="3023">
          <cell r="C3023" t="str">
            <v>MQ HOLDING_2014</v>
          </cell>
          <cell r="D3023" t="str">
            <v>SE0003303460</v>
          </cell>
          <cell r="E3023" t="str">
            <v>Sweden</v>
          </cell>
          <cell r="F3023">
            <v>0</v>
          </cell>
          <cell r="G3023">
            <v>0</v>
          </cell>
        </row>
        <row r="3024">
          <cell r="C3024" t="str">
            <v>MQ HOLDING_2015</v>
          </cell>
          <cell r="D3024" t="str">
            <v>SE0003303460</v>
          </cell>
          <cell r="E3024" t="str">
            <v>Sweden</v>
          </cell>
          <cell r="F3024">
            <v>0</v>
          </cell>
          <cell r="G3024">
            <v>0</v>
          </cell>
        </row>
        <row r="3025">
          <cell r="C3025" t="str">
            <v>MQ HOLDING_2016</v>
          </cell>
          <cell r="D3025" t="str">
            <v>SE0003303460</v>
          </cell>
          <cell r="E3025" t="str">
            <v>Sweden</v>
          </cell>
          <cell r="F3025">
            <v>0</v>
          </cell>
          <cell r="G3025">
            <v>0</v>
          </cell>
        </row>
        <row r="3026">
          <cell r="C3026" t="str">
            <v>MQ HOLDING_2017</v>
          </cell>
          <cell r="D3026" t="str">
            <v>SE0003303460</v>
          </cell>
          <cell r="E3026" t="str">
            <v>Sweden</v>
          </cell>
          <cell r="F3026">
            <v>0</v>
          </cell>
          <cell r="G3026">
            <v>0</v>
          </cell>
        </row>
        <row r="3027">
          <cell r="C3027" t="str">
            <v>MSG LIFE_2011</v>
          </cell>
          <cell r="D3027" t="str">
            <v>DE0005130108</v>
          </cell>
          <cell r="E3027" t="str">
            <v>Germany</v>
          </cell>
          <cell r="F3027" t="str">
            <v>57</v>
          </cell>
          <cell r="G3027" t="str">
            <v>Technology</v>
          </cell>
        </row>
        <row r="3028">
          <cell r="C3028" t="str">
            <v>MSG LIFE_2012</v>
          </cell>
          <cell r="D3028" t="str">
            <v>DE0005130108</v>
          </cell>
          <cell r="E3028" t="str">
            <v>Germany</v>
          </cell>
          <cell r="F3028" t="str">
            <v>57</v>
          </cell>
          <cell r="G3028" t="str">
            <v>Technology</v>
          </cell>
        </row>
        <row r="3029">
          <cell r="C3029" t="str">
            <v>MSG LIFE_2013</v>
          </cell>
          <cell r="D3029" t="str">
            <v>DE0005130108</v>
          </cell>
          <cell r="E3029" t="str">
            <v>Germany</v>
          </cell>
          <cell r="F3029" t="str">
            <v>57</v>
          </cell>
          <cell r="G3029" t="str">
            <v>Technology</v>
          </cell>
        </row>
        <row r="3030">
          <cell r="C3030" t="str">
            <v>MSG LIFE_2014</v>
          </cell>
          <cell r="D3030" t="str">
            <v>DE0005130108</v>
          </cell>
          <cell r="E3030" t="str">
            <v>Germany</v>
          </cell>
          <cell r="F3030" t="str">
            <v>57</v>
          </cell>
          <cell r="G3030" t="str">
            <v>Technology</v>
          </cell>
        </row>
        <row r="3031">
          <cell r="C3031" t="str">
            <v>MSG LIFE_2015</v>
          </cell>
          <cell r="D3031" t="str">
            <v>DE0005130108</v>
          </cell>
          <cell r="E3031" t="str">
            <v>Germany</v>
          </cell>
          <cell r="F3031" t="str">
            <v>57</v>
          </cell>
          <cell r="G3031" t="str">
            <v>Technology</v>
          </cell>
        </row>
        <row r="3032">
          <cell r="C3032" t="str">
            <v>MSG LIFE_2016</v>
          </cell>
          <cell r="D3032" t="str">
            <v>DE0005130108</v>
          </cell>
          <cell r="E3032" t="str">
            <v>Germany</v>
          </cell>
          <cell r="F3032" t="str">
            <v>57</v>
          </cell>
          <cell r="G3032" t="str">
            <v>Technology</v>
          </cell>
        </row>
        <row r="3033">
          <cell r="C3033" t="str">
            <v>MSG LIFE_2017</v>
          </cell>
          <cell r="D3033" t="str">
            <v>DE0005130108</v>
          </cell>
          <cell r="E3033" t="str">
            <v>Germany</v>
          </cell>
          <cell r="F3033" t="str">
            <v>57</v>
          </cell>
          <cell r="G3033" t="str">
            <v>Technology</v>
          </cell>
        </row>
        <row r="3034">
          <cell r="C3034" t="str">
            <v>MTU AERO ENGINES HLDG._2011</v>
          </cell>
          <cell r="D3034" t="str">
            <v>DE000A0D9PT0</v>
          </cell>
          <cell r="E3034" t="str">
            <v>Germany</v>
          </cell>
          <cell r="F3034" t="str">
            <v>52</v>
          </cell>
          <cell r="G3034" t="str">
            <v>Industrials</v>
          </cell>
        </row>
        <row r="3035">
          <cell r="C3035" t="str">
            <v>MTU AERO ENGINES HLDG._2012</v>
          </cell>
          <cell r="D3035" t="str">
            <v>DE000A0D9PT0</v>
          </cell>
          <cell r="E3035" t="str">
            <v>Germany</v>
          </cell>
          <cell r="F3035" t="str">
            <v>52</v>
          </cell>
          <cell r="G3035" t="str">
            <v>Industrials</v>
          </cell>
        </row>
        <row r="3036">
          <cell r="C3036" t="str">
            <v>MTU AERO ENGINES HLDG._2013</v>
          </cell>
          <cell r="D3036" t="str">
            <v>DE000A0D9PT0</v>
          </cell>
          <cell r="E3036" t="str">
            <v>Germany</v>
          </cell>
          <cell r="F3036" t="str">
            <v>52</v>
          </cell>
          <cell r="G3036" t="str">
            <v>Industrials</v>
          </cell>
        </row>
        <row r="3037">
          <cell r="C3037" t="str">
            <v>MTU AERO ENGINES HLDG._2014</v>
          </cell>
          <cell r="D3037" t="str">
            <v>DE000A0D9PT0</v>
          </cell>
          <cell r="E3037" t="str">
            <v>Germany</v>
          </cell>
          <cell r="F3037" t="str">
            <v>52</v>
          </cell>
          <cell r="G3037" t="str">
            <v>Industrials</v>
          </cell>
        </row>
        <row r="3038">
          <cell r="C3038" t="str">
            <v>MTU AERO ENGINES HLDG._2015</v>
          </cell>
          <cell r="D3038" t="str">
            <v>DE000A0D9PT0</v>
          </cell>
          <cell r="E3038" t="str">
            <v>Germany</v>
          </cell>
          <cell r="F3038" t="str">
            <v>52</v>
          </cell>
          <cell r="G3038" t="str">
            <v>Industrials</v>
          </cell>
        </row>
        <row r="3039">
          <cell r="C3039" t="str">
            <v>MTU AERO ENGINES HLDG._2016</v>
          </cell>
          <cell r="D3039" t="str">
            <v>DE000A0D9PT0</v>
          </cell>
          <cell r="E3039" t="str">
            <v>Germany</v>
          </cell>
          <cell r="F3039" t="str">
            <v>52</v>
          </cell>
          <cell r="G3039" t="str">
            <v>Industrials</v>
          </cell>
        </row>
        <row r="3040">
          <cell r="C3040" t="str">
            <v>MTU AERO ENGINES HLDG._2017</v>
          </cell>
          <cell r="D3040" t="str">
            <v>DE000A0D9PT0</v>
          </cell>
          <cell r="E3040" t="str">
            <v>Germany</v>
          </cell>
          <cell r="F3040" t="str">
            <v>52</v>
          </cell>
          <cell r="G3040" t="str">
            <v>Industrials</v>
          </cell>
        </row>
        <row r="3041">
          <cell r="C3041" t="str">
            <v>MUEHLHAN_2011</v>
          </cell>
          <cell r="D3041" t="str">
            <v>DE000A0KD0F7</v>
          </cell>
          <cell r="E3041" t="str">
            <v>Germany</v>
          </cell>
          <cell r="F3041" t="str">
            <v>52</v>
          </cell>
          <cell r="G3041" t="str">
            <v>Industrials</v>
          </cell>
        </row>
        <row r="3042">
          <cell r="C3042" t="str">
            <v>MUEHLHAN_2012</v>
          </cell>
          <cell r="D3042" t="str">
            <v>DE000A0KD0F7</v>
          </cell>
          <cell r="E3042" t="str">
            <v>Germany</v>
          </cell>
          <cell r="F3042" t="str">
            <v>52</v>
          </cell>
          <cell r="G3042" t="str">
            <v>Industrials</v>
          </cell>
        </row>
        <row r="3043">
          <cell r="C3043" t="str">
            <v>MUEHLHAN_2013</v>
          </cell>
          <cell r="D3043" t="str">
            <v>DE000A0KD0F7</v>
          </cell>
          <cell r="E3043" t="str">
            <v>Germany</v>
          </cell>
          <cell r="F3043" t="str">
            <v>52</v>
          </cell>
          <cell r="G3043" t="str">
            <v>Industrials</v>
          </cell>
        </row>
        <row r="3044">
          <cell r="C3044" t="str">
            <v>MUEHLHAN_2014</v>
          </cell>
          <cell r="D3044" t="str">
            <v>DE000A0KD0F7</v>
          </cell>
          <cell r="E3044" t="str">
            <v>Germany</v>
          </cell>
          <cell r="F3044" t="str">
            <v>52</v>
          </cell>
          <cell r="G3044" t="str">
            <v>Industrials</v>
          </cell>
        </row>
        <row r="3045">
          <cell r="C3045" t="str">
            <v>MUEHLHAN_2015</v>
          </cell>
          <cell r="D3045" t="str">
            <v>DE000A0KD0F7</v>
          </cell>
          <cell r="E3045" t="str">
            <v>Germany</v>
          </cell>
          <cell r="F3045" t="str">
            <v>52</v>
          </cell>
          <cell r="G3045" t="str">
            <v>Industrials</v>
          </cell>
        </row>
        <row r="3046">
          <cell r="C3046" t="str">
            <v>MUEHLHAN_2016</v>
          </cell>
          <cell r="D3046" t="str">
            <v>DE000A0KD0F7</v>
          </cell>
          <cell r="E3046" t="str">
            <v>Germany</v>
          </cell>
          <cell r="F3046" t="str">
            <v>52</v>
          </cell>
          <cell r="G3046" t="str">
            <v>Industrials</v>
          </cell>
        </row>
        <row r="3047">
          <cell r="C3047" t="str">
            <v>MUEHLHAN_2017</v>
          </cell>
          <cell r="D3047" t="str">
            <v>DE000A0KD0F7</v>
          </cell>
          <cell r="E3047" t="str">
            <v>Germany</v>
          </cell>
          <cell r="F3047" t="str">
            <v>52</v>
          </cell>
          <cell r="G3047" t="str">
            <v>Industrials</v>
          </cell>
        </row>
        <row r="3048">
          <cell r="C3048" t="str">
            <v>MULBERRY GROUP_2011</v>
          </cell>
          <cell r="D3048" t="str">
            <v>GB0006094303</v>
          </cell>
          <cell r="E3048" t="str">
            <v>United Kingdom</v>
          </cell>
          <cell r="F3048" t="str">
            <v>53</v>
          </cell>
          <cell r="G3048" t="str">
            <v>Consumer Cyclicals</v>
          </cell>
        </row>
        <row r="3049">
          <cell r="C3049" t="str">
            <v>MULBERRY GROUP_2012</v>
          </cell>
          <cell r="D3049" t="str">
            <v>GB0006094303</v>
          </cell>
          <cell r="E3049" t="str">
            <v>United Kingdom</v>
          </cell>
          <cell r="F3049" t="str">
            <v>53</v>
          </cell>
          <cell r="G3049" t="str">
            <v>Consumer Cyclicals</v>
          </cell>
        </row>
        <row r="3050">
          <cell r="C3050" t="str">
            <v>MULBERRY GROUP_2013</v>
          </cell>
          <cell r="D3050" t="str">
            <v>GB0006094303</v>
          </cell>
          <cell r="E3050" t="str">
            <v>United Kingdom</v>
          </cell>
          <cell r="F3050" t="str">
            <v>53</v>
          </cell>
          <cell r="G3050" t="str">
            <v>Consumer Cyclicals</v>
          </cell>
        </row>
        <row r="3051">
          <cell r="C3051" t="str">
            <v>MULBERRY GROUP_2014</v>
          </cell>
          <cell r="D3051" t="str">
            <v>GB0006094303</v>
          </cell>
          <cell r="E3051" t="str">
            <v>United Kingdom</v>
          </cell>
          <cell r="F3051" t="str">
            <v>53</v>
          </cell>
          <cell r="G3051" t="str">
            <v>Consumer Cyclicals</v>
          </cell>
        </row>
        <row r="3052">
          <cell r="C3052" t="str">
            <v>MULBERRY GROUP_2015</v>
          </cell>
          <cell r="D3052" t="str">
            <v>GB0006094303</v>
          </cell>
          <cell r="E3052" t="str">
            <v>United Kingdom</v>
          </cell>
          <cell r="F3052" t="str">
            <v>53</v>
          </cell>
          <cell r="G3052" t="str">
            <v>Consumer Cyclicals</v>
          </cell>
        </row>
        <row r="3053">
          <cell r="C3053" t="str">
            <v>MULBERRY GROUP_2016</v>
          </cell>
          <cell r="D3053" t="str">
            <v>GB0006094303</v>
          </cell>
          <cell r="E3053" t="str">
            <v>United Kingdom</v>
          </cell>
          <cell r="F3053" t="str">
            <v>53</v>
          </cell>
          <cell r="G3053" t="str">
            <v>Consumer Cyclicals</v>
          </cell>
        </row>
        <row r="3054">
          <cell r="C3054" t="str">
            <v>MULBERRY GROUP_2017</v>
          </cell>
          <cell r="D3054" t="str">
            <v>GB0006094303</v>
          </cell>
          <cell r="E3054" t="str">
            <v>United Kingdom</v>
          </cell>
          <cell r="F3054" t="str">
            <v>53</v>
          </cell>
          <cell r="G3054" t="str">
            <v>Consumer Cyclicals</v>
          </cell>
        </row>
        <row r="3055">
          <cell r="C3055" t="str">
            <v>MULBERRY GROUP_2018</v>
          </cell>
          <cell r="D3055" t="str">
            <v>GB0006094303</v>
          </cell>
          <cell r="E3055" t="str">
            <v>United Kingdom</v>
          </cell>
          <cell r="F3055" t="str">
            <v>53</v>
          </cell>
          <cell r="G3055" t="str">
            <v>Consumer Cyclicals</v>
          </cell>
        </row>
        <row r="3056">
          <cell r="C3056" t="str">
            <v>MULBERRY GROUP_2019</v>
          </cell>
          <cell r="D3056" t="str">
            <v>GB0006094303</v>
          </cell>
          <cell r="E3056" t="str">
            <v>United Kingdom</v>
          </cell>
          <cell r="F3056" t="str">
            <v>53</v>
          </cell>
          <cell r="G3056" t="str">
            <v>Consumer Cyclicals</v>
          </cell>
        </row>
        <row r="3057">
          <cell r="C3057" t="str">
            <v>MVV ENERGIE_2011</v>
          </cell>
          <cell r="D3057" t="str">
            <v>DE000A0H52F5</v>
          </cell>
          <cell r="E3057" t="str">
            <v>Germany</v>
          </cell>
          <cell r="F3057" t="str">
            <v>59</v>
          </cell>
          <cell r="G3057" t="str">
            <v>Utilities</v>
          </cell>
        </row>
        <row r="3058">
          <cell r="C3058" t="str">
            <v>MVV ENERGIE_2012</v>
          </cell>
          <cell r="D3058" t="str">
            <v>DE000A0H52F5</v>
          </cell>
          <cell r="E3058" t="str">
            <v>Germany</v>
          </cell>
          <cell r="F3058" t="str">
            <v>59</v>
          </cell>
          <cell r="G3058" t="str">
            <v>Utilities</v>
          </cell>
        </row>
        <row r="3059">
          <cell r="C3059" t="str">
            <v>MVV ENERGIE_2013</v>
          </cell>
          <cell r="D3059" t="str">
            <v>DE000A0H52F5</v>
          </cell>
          <cell r="E3059" t="str">
            <v>Germany</v>
          </cell>
          <cell r="F3059" t="str">
            <v>59</v>
          </cell>
          <cell r="G3059" t="str">
            <v>Utilities</v>
          </cell>
        </row>
        <row r="3060">
          <cell r="C3060" t="str">
            <v>MVV ENERGIE_2014</v>
          </cell>
          <cell r="D3060" t="str">
            <v>DE000A0H52F5</v>
          </cell>
          <cell r="E3060" t="str">
            <v>Germany</v>
          </cell>
          <cell r="F3060" t="str">
            <v>59</v>
          </cell>
          <cell r="G3060" t="str">
            <v>Utilities</v>
          </cell>
        </row>
        <row r="3061">
          <cell r="C3061" t="str">
            <v>MVV ENERGIE_2015</v>
          </cell>
          <cell r="D3061" t="str">
            <v>DE000A0H52F5</v>
          </cell>
          <cell r="E3061" t="str">
            <v>Germany</v>
          </cell>
          <cell r="F3061" t="str">
            <v>59</v>
          </cell>
          <cell r="G3061" t="str">
            <v>Utilities</v>
          </cell>
        </row>
        <row r="3062">
          <cell r="C3062" t="str">
            <v>MVV ENERGIE_2016</v>
          </cell>
          <cell r="D3062" t="str">
            <v>DE000A0H52F5</v>
          </cell>
          <cell r="E3062" t="str">
            <v>Germany</v>
          </cell>
          <cell r="F3062" t="str">
            <v>59</v>
          </cell>
          <cell r="G3062" t="str">
            <v>Utilities</v>
          </cell>
        </row>
        <row r="3063">
          <cell r="C3063" t="str">
            <v>MVV ENERGIE_2017</v>
          </cell>
          <cell r="D3063" t="str">
            <v>DE000A0H52F5</v>
          </cell>
          <cell r="E3063" t="str">
            <v>Germany</v>
          </cell>
          <cell r="F3063" t="str">
            <v>59</v>
          </cell>
          <cell r="G3063" t="str">
            <v>Utilities</v>
          </cell>
        </row>
        <row r="3064">
          <cell r="C3064" t="str">
            <v>MVV ENERGIE_2018</v>
          </cell>
          <cell r="D3064" t="str">
            <v>DE000A0H52F5</v>
          </cell>
          <cell r="E3064" t="str">
            <v>Germany</v>
          </cell>
          <cell r="F3064" t="str">
            <v>59</v>
          </cell>
          <cell r="G3064" t="str">
            <v>Utilities</v>
          </cell>
        </row>
        <row r="3065">
          <cell r="C3065" t="str">
            <v>MVV ENERGIE_2019</v>
          </cell>
          <cell r="D3065" t="str">
            <v>DE000A0H52F5</v>
          </cell>
          <cell r="E3065" t="str">
            <v>Germany</v>
          </cell>
          <cell r="F3065" t="str">
            <v>59</v>
          </cell>
          <cell r="G3065" t="str">
            <v>Utilities</v>
          </cell>
        </row>
        <row r="3066">
          <cell r="C3066" t="str">
            <v>MYTILINEOS HOLDINGS_2011</v>
          </cell>
          <cell r="D3066" t="str">
            <v>GRS393503008</v>
          </cell>
          <cell r="E3066" t="str">
            <v>Greece</v>
          </cell>
          <cell r="F3066" t="str">
            <v>59</v>
          </cell>
          <cell r="G3066" t="str">
            <v>Utilities</v>
          </cell>
        </row>
        <row r="3067">
          <cell r="C3067" t="str">
            <v>MYTILINEOS HOLDINGS_2012</v>
          </cell>
          <cell r="D3067" t="str">
            <v>GRS393503008</v>
          </cell>
          <cell r="E3067" t="str">
            <v>Greece</v>
          </cell>
          <cell r="F3067" t="str">
            <v>59</v>
          </cell>
          <cell r="G3067" t="str">
            <v>Utilities</v>
          </cell>
        </row>
        <row r="3068">
          <cell r="C3068" t="str">
            <v>MYTILINEOS HOLDINGS_2013</v>
          </cell>
          <cell r="D3068" t="str">
            <v>GRS393503008</v>
          </cell>
          <cell r="E3068" t="str">
            <v>Greece</v>
          </cell>
          <cell r="F3068" t="str">
            <v>59</v>
          </cell>
          <cell r="G3068" t="str">
            <v>Utilities</v>
          </cell>
        </row>
        <row r="3069">
          <cell r="C3069" t="str">
            <v>MYTILINEOS HOLDINGS_2014</v>
          </cell>
          <cell r="D3069" t="str">
            <v>GRS393503008</v>
          </cell>
          <cell r="E3069" t="str">
            <v>Greece</v>
          </cell>
          <cell r="F3069" t="str">
            <v>59</v>
          </cell>
          <cell r="G3069" t="str">
            <v>Utilities</v>
          </cell>
        </row>
        <row r="3070">
          <cell r="C3070" t="str">
            <v>MYTILINEOS HOLDINGS_2015</v>
          </cell>
          <cell r="D3070" t="str">
            <v>GRS393503008</v>
          </cell>
          <cell r="E3070" t="str">
            <v>Greece</v>
          </cell>
          <cell r="F3070" t="str">
            <v>59</v>
          </cell>
          <cell r="G3070" t="str">
            <v>Utilities</v>
          </cell>
        </row>
        <row r="3071">
          <cell r="C3071" t="str">
            <v>MYTILINEOS HOLDINGS_2016</v>
          </cell>
          <cell r="D3071" t="str">
            <v>GRS393503008</v>
          </cell>
          <cell r="E3071" t="str">
            <v>Greece</v>
          </cell>
          <cell r="F3071" t="str">
            <v>59</v>
          </cell>
          <cell r="G3071" t="str">
            <v>Utilities</v>
          </cell>
        </row>
        <row r="3072">
          <cell r="C3072" t="str">
            <v>MYTILINEOS HOLDINGS_2017</v>
          </cell>
          <cell r="D3072" t="str">
            <v>GRS393503008</v>
          </cell>
          <cell r="E3072" t="str">
            <v>Greece</v>
          </cell>
          <cell r="F3072" t="str">
            <v>59</v>
          </cell>
          <cell r="G3072" t="str">
            <v>Utilities</v>
          </cell>
        </row>
        <row r="3073">
          <cell r="C3073" t="str">
            <v>MYTILINEOS HOLDINGS_2018</v>
          </cell>
          <cell r="D3073" t="str">
            <v>GRS393503008</v>
          </cell>
          <cell r="E3073" t="str">
            <v>Greece</v>
          </cell>
          <cell r="F3073" t="str">
            <v>59</v>
          </cell>
          <cell r="G3073" t="str">
            <v>Utilities</v>
          </cell>
        </row>
        <row r="3074">
          <cell r="C3074" t="str">
            <v>MYTILINEOS HOLDINGS_2019</v>
          </cell>
          <cell r="D3074" t="str">
            <v>GRS393503008</v>
          </cell>
          <cell r="E3074" t="str">
            <v>Greece</v>
          </cell>
          <cell r="F3074" t="str">
            <v>59</v>
          </cell>
          <cell r="G3074" t="str">
            <v>Utilities</v>
          </cell>
        </row>
        <row r="3075">
          <cell r="C3075" t="str">
            <v>NATIONAL GRID_2011</v>
          </cell>
          <cell r="D3075" t="str">
            <v>GB00BDR05C01</v>
          </cell>
          <cell r="E3075" t="str">
            <v>United Kingdom</v>
          </cell>
          <cell r="F3075" t="str">
            <v>59</v>
          </cell>
          <cell r="G3075" t="str">
            <v>Utilities</v>
          </cell>
        </row>
        <row r="3076">
          <cell r="C3076" t="str">
            <v>NATIONAL GRID_2012</v>
          </cell>
          <cell r="D3076" t="str">
            <v>GB00BDR05C01</v>
          </cell>
          <cell r="E3076" t="str">
            <v>United Kingdom</v>
          </cell>
          <cell r="F3076" t="str">
            <v>59</v>
          </cell>
          <cell r="G3076" t="str">
            <v>Utilities</v>
          </cell>
        </row>
        <row r="3077">
          <cell r="C3077" t="str">
            <v>NATIONAL GRID_2013</v>
          </cell>
          <cell r="D3077" t="str">
            <v>GB00BDR05C01</v>
          </cell>
          <cell r="E3077" t="str">
            <v>United Kingdom</v>
          </cell>
          <cell r="F3077" t="str">
            <v>59</v>
          </cell>
          <cell r="G3077" t="str">
            <v>Utilities</v>
          </cell>
        </row>
        <row r="3078">
          <cell r="C3078" t="str">
            <v>NATIONAL GRID_2014</v>
          </cell>
          <cell r="D3078" t="str">
            <v>GB00BDR05C01</v>
          </cell>
          <cell r="E3078" t="str">
            <v>United Kingdom</v>
          </cell>
          <cell r="F3078" t="str">
            <v>59</v>
          </cell>
          <cell r="G3078" t="str">
            <v>Utilities</v>
          </cell>
        </row>
        <row r="3079">
          <cell r="C3079" t="str">
            <v>NATIONAL GRID_2015</v>
          </cell>
          <cell r="D3079" t="str">
            <v>GB00BDR05C01</v>
          </cell>
          <cell r="E3079" t="str">
            <v>United Kingdom</v>
          </cell>
          <cell r="F3079" t="str">
            <v>59</v>
          </cell>
          <cell r="G3079" t="str">
            <v>Utilities</v>
          </cell>
        </row>
        <row r="3080">
          <cell r="C3080" t="str">
            <v>NATIONAL GRID_2016</v>
          </cell>
          <cell r="D3080" t="str">
            <v>GB00BDR05C01</v>
          </cell>
          <cell r="E3080" t="str">
            <v>United Kingdom</v>
          </cell>
          <cell r="F3080" t="str">
            <v>59</v>
          </cell>
          <cell r="G3080" t="str">
            <v>Utilities</v>
          </cell>
        </row>
        <row r="3081">
          <cell r="C3081" t="str">
            <v>NATIONAL GRID_2017</v>
          </cell>
          <cell r="D3081" t="str">
            <v>GB00BDR05C01</v>
          </cell>
          <cell r="E3081" t="str">
            <v>United Kingdom</v>
          </cell>
          <cell r="F3081" t="str">
            <v>59</v>
          </cell>
          <cell r="G3081" t="str">
            <v>Utilities</v>
          </cell>
        </row>
        <row r="3082">
          <cell r="C3082" t="str">
            <v>NATIONAL GRID_2018</v>
          </cell>
          <cell r="D3082" t="str">
            <v>GB00BDR05C01</v>
          </cell>
          <cell r="E3082" t="str">
            <v>United Kingdom</v>
          </cell>
          <cell r="F3082" t="str">
            <v>59</v>
          </cell>
          <cell r="G3082" t="str">
            <v>Utilities</v>
          </cell>
        </row>
        <row r="3083">
          <cell r="C3083" t="str">
            <v>NATIONAL GRID_2019</v>
          </cell>
          <cell r="D3083" t="str">
            <v>GB00BDR05C01</v>
          </cell>
          <cell r="E3083" t="str">
            <v>United Kingdom</v>
          </cell>
          <cell r="F3083" t="str">
            <v>59</v>
          </cell>
          <cell r="G3083" t="str">
            <v>Utilities</v>
          </cell>
        </row>
        <row r="3084">
          <cell r="C3084" t="str">
            <v>NATURGY ENERGY_2011</v>
          </cell>
          <cell r="D3084" t="str">
            <v>ES0116870314</v>
          </cell>
          <cell r="E3084" t="str">
            <v>Spain</v>
          </cell>
          <cell r="F3084" t="str">
            <v>59</v>
          </cell>
          <cell r="G3084" t="str">
            <v>Utilities</v>
          </cell>
        </row>
        <row r="3085">
          <cell r="C3085" t="str">
            <v>NATURGY ENERGY_2012</v>
          </cell>
          <cell r="D3085" t="str">
            <v>ES0116870314</v>
          </cell>
          <cell r="E3085" t="str">
            <v>Spain</v>
          </cell>
          <cell r="F3085" t="str">
            <v>59</v>
          </cell>
          <cell r="G3085" t="str">
            <v>Utilities</v>
          </cell>
        </row>
        <row r="3086">
          <cell r="C3086" t="str">
            <v>NATURGY ENERGY_2013</v>
          </cell>
          <cell r="D3086" t="str">
            <v>ES0116870314</v>
          </cell>
          <cell r="E3086" t="str">
            <v>Spain</v>
          </cell>
          <cell r="F3086" t="str">
            <v>59</v>
          </cell>
          <cell r="G3086" t="str">
            <v>Utilities</v>
          </cell>
        </row>
        <row r="3087">
          <cell r="C3087" t="str">
            <v>NATURGY ENERGY_2014</v>
          </cell>
          <cell r="D3087" t="str">
            <v>ES0116870314</v>
          </cell>
          <cell r="E3087" t="str">
            <v>Spain</v>
          </cell>
          <cell r="F3087" t="str">
            <v>59</v>
          </cell>
          <cell r="G3087" t="str">
            <v>Utilities</v>
          </cell>
        </row>
        <row r="3088">
          <cell r="C3088" t="str">
            <v>NATURGY ENERGY_2015</v>
          </cell>
          <cell r="D3088" t="str">
            <v>ES0116870314</v>
          </cell>
          <cell r="E3088" t="str">
            <v>Spain</v>
          </cell>
          <cell r="F3088" t="str">
            <v>59</v>
          </cell>
          <cell r="G3088" t="str">
            <v>Utilities</v>
          </cell>
        </row>
        <row r="3089">
          <cell r="C3089" t="str">
            <v>NATURGY ENERGY_2016</v>
          </cell>
          <cell r="D3089" t="str">
            <v>ES0116870314</v>
          </cell>
          <cell r="E3089" t="str">
            <v>Spain</v>
          </cell>
          <cell r="F3089" t="str">
            <v>59</v>
          </cell>
          <cell r="G3089" t="str">
            <v>Utilities</v>
          </cell>
        </row>
        <row r="3090">
          <cell r="C3090" t="str">
            <v>NATURGY ENERGY_2017</v>
          </cell>
          <cell r="D3090" t="str">
            <v>ES0116870314</v>
          </cell>
          <cell r="E3090" t="str">
            <v>Spain</v>
          </cell>
          <cell r="F3090" t="str">
            <v>59</v>
          </cell>
          <cell r="G3090" t="str">
            <v>Utilities</v>
          </cell>
        </row>
        <row r="3091">
          <cell r="C3091" t="str">
            <v>NATURGY ENERGY_2018</v>
          </cell>
          <cell r="D3091" t="str">
            <v>ES0116870314</v>
          </cell>
          <cell r="E3091" t="str">
            <v>Spain</v>
          </cell>
          <cell r="F3091" t="str">
            <v>59</v>
          </cell>
          <cell r="G3091" t="str">
            <v>Utilities</v>
          </cell>
        </row>
        <row r="3092">
          <cell r="C3092" t="str">
            <v>NATURGY ENERGY_2019</v>
          </cell>
          <cell r="D3092" t="str">
            <v>ES0116870314</v>
          </cell>
          <cell r="E3092" t="str">
            <v>Spain</v>
          </cell>
          <cell r="F3092" t="str">
            <v>59</v>
          </cell>
          <cell r="G3092" t="str">
            <v>Utilities</v>
          </cell>
        </row>
        <row r="3093">
          <cell r="C3093" t="str">
            <v>NCC GROUP_2011</v>
          </cell>
          <cell r="D3093" t="str">
            <v>GB00B01QGK86</v>
          </cell>
          <cell r="E3093" t="str">
            <v>United Kingdom</v>
          </cell>
          <cell r="F3093" t="str">
            <v>57</v>
          </cell>
          <cell r="G3093" t="str">
            <v>Technology</v>
          </cell>
        </row>
        <row r="3094">
          <cell r="C3094" t="str">
            <v>NCC GROUP_2012</v>
          </cell>
          <cell r="D3094" t="str">
            <v>GB00B01QGK86</v>
          </cell>
          <cell r="E3094" t="str">
            <v>United Kingdom</v>
          </cell>
          <cell r="F3094" t="str">
            <v>57</v>
          </cell>
          <cell r="G3094" t="str">
            <v>Technology</v>
          </cell>
        </row>
        <row r="3095">
          <cell r="C3095" t="str">
            <v>NCC GROUP_2013</v>
          </cell>
          <cell r="D3095" t="str">
            <v>GB00B01QGK86</v>
          </cell>
          <cell r="E3095" t="str">
            <v>United Kingdom</v>
          </cell>
          <cell r="F3095" t="str">
            <v>57</v>
          </cell>
          <cell r="G3095" t="str">
            <v>Technology</v>
          </cell>
        </row>
        <row r="3096">
          <cell r="C3096" t="str">
            <v>NCC GROUP_2014</v>
          </cell>
          <cell r="D3096" t="str">
            <v>GB00B01QGK86</v>
          </cell>
          <cell r="E3096" t="str">
            <v>United Kingdom</v>
          </cell>
          <cell r="F3096" t="str">
            <v>57</v>
          </cell>
          <cell r="G3096" t="str">
            <v>Technology</v>
          </cell>
        </row>
        <row r="3097">
          <cell r="C3097" t="str">
            <v>NCC GROUP_2015</v>
          </cell>
          <cell r="D3097" t="str">
            <v>GB00B01QGK86</v>
          </cell>
          <cell r="E3097" t="str">
            <v>United Kingdom</v>
          </cell>
          <cell r="F3097" t="str">
            <v>57</v>
          </cell>
          <cell r="G3097" t="str">
            <v>Technology</v>
          </cell>
        </row>
        <row r="3098">
          <cell r="C3098" t="str">
            <v>NCC GROUP_2016</v>
          </cell>
          <cell r="D3098" t="str">
            <v>GB00B01QGK86</v>
          </cell>
          <cell r="E3098" t="str">
            <v>United Kingdom</v>
          </cell>
          <cell r="F3098" t="str">
            <v>57</v>
          </cell>
          <cell r="G3098" t="str">
            <v>Technology</v>
          </cell>
        </row>
        <row r="3099">
          <cell r="C3099" t="str">
            <v>NCC GROUP_2017</v>
          </cell>
          <cell r="D3099" t="str">
            <v>GB00B01QGK86</v>
          </cell>
          <cell r="E3099" t="str">
            <v>United Kingdom</v>
          </cell>
          <cell r="F3099" t="str">
            <v>57</v>
          </cell>
          <cell r="G3099" t="str">
            <v>Technology</v>
          </cell>
        </row>
        <row r="3100">
          <cell r="C3100" t="str">
            <v>NCC GROUP_2018</v>
          </cell>
          <cell r="D3100" t="str">
            <v>GB00B01QGK86</v>
          </cell>
          <cell r="E3100" t="str">
            <v>United Kingdom</v>
          </cell>
          <cell r="F3100" t="str">
            <v>57</v>
          </cell>
          <cell r="G3100" t="str">
            <v>Technology</v>
          </cell>
        </row>
        <row r="3101">
          <cell r="C3101" t="str">
            <v>NCC GROUP_2019</v>
          </cell>
          <cell r="D3101" t="str">
            <v>GB00B01QGK86</v>
          </cell>
          <cell r="E3101" t="str">
            <v>United Kingdom</v>
          </cell>
          <cell r="F3101" t="str">
            <v>57</v>
          </cell>
          <cell r="G3101" t="str">
            <v>Technology</v>
          </cell>
        </row>
        <row r="3102">
          <cell r="C3102" t="str">
            <v>NEOPOST_2011</v>
          </cell>
          <cell r="D3102" t="str">
            <v>FR0000120560</v>
          </cell>
          <cell r="E3102" t="str">
            <v>France</v>
          </cell>
          <cell r="F3102" t="str">
            <v>57</v>
          </cell>
          <cell r="G3102" t="str">
            <v>Technology</v>
          </cell>
        </row>
        <row r="3103">
          <cell r="C3103" t="str">
            <v>NEOPOST_2012</v>
          </cell>
          <cell r="D3103" t="str">
            <v>FR0000120560</v>
          </cell>
          <cell r="E3103" t="str">
            <v>France</v>
          </cell>
          <cell r="F3103" t="str">
            <v>57</v>
          </cell>
          <cell r="G3103" t="str">
            <v>Technology</v>
          </cell>
        </row>
        <row r="3104">
          <cell r="C3104" t="str">
            <v>NEOPOST_2013</v>
          </cell>
          <cell r="D3104" t="str">
            <v>FR0000120560</v>
          </cell>
          <cell r="E3104" t="str">
            <v>France</v>
          </cell>
          <cell r="F3104" t="str">
            <v>57</v>
          </cell>
          <cell r="G3104" t="str">
            <v>Technology</v>
          </cell>
        </row>
        <row r="3105">
          <cell r="C3105" t="str">
            <v>NEOPOST_2014</v>
          </cell>
          <cell r="D3105" t="str">
            <v>FR0000120560</v>
          </cell>
          <cell r="E3105" t="str">
            <v>France</v>
          </cell>
          <cell r="F3105" t="str">
            <v>57</v>
          </cell>
          <cell r="G3105" t="str">
            <v>Technology</v>
          </cell>
        </row>
        <row r="3106">
          <cell r="C3106" t="str">
            <v>NEOPOST_2015</v>
          </cell>
          <cell r="D3106" t="str">
            <v>FR0000120560</v>
          </cell>
          <cell r="E3106" t="str">
            <v>France</v>
          </cell>
          <cell r="F3106" t="str">
            <v>57</v>
          </cell>
          <cell r="G3106" t="str">
            <v>Technology</v>
          </cell>
        </row>
        <row r="3107">
          <cell r="C3107" t="str">
            <v>NEOPOST_2016</v>
          </cell>
          <cell r="D3107" t="str">
            <v>FR0000120560</v>
          </cell>
          <cell r="E3107" t="str">
            <v>France</v>
          </cell>
          <cell r="F3107" t="str">
            <v>57</v>
          </cell>
          <cell r="G3107" t="str">
            <v>Technology</v>
          </cell>
        </row>
        <row r="3108">
          <cell r="C3108" t="str">
            <v>NEOPOST_2017</v>
          </cell>
          <cell r="D3108" t="str">
            <v>FR0000120560</v>
          </cell>
          <cell r="E3108" t="str">
            <v>France</v>
          </cell>
          <cell r="F3108" t="str">
            <v>57</v>
          </cell>
          <cell r="G3108" t="str">
            <v>Technology</v>
          </cell>
        </row>
        <row r="3109">
          <cell r="C3109" t="str">
            <v>NEOPOST_2018</v>
          </cell>
          <cell r="D3109" t="str">
            <v>FR0000120560</v>
          </cell>
          <cell r="E3109" t="str">
            <v>France</v>
          </cell>
          <cell r="F3109" t="str">
            <v>57</v>
          </cell>
          <cell r="G3109" t="str">
            <v>Technology</v>
          </cell>
        </row>
        <row r="3110">
          <cell r="C3110" t="str">
            <v>NEOPOST_2019</v>
          </cell>
          <cell r="D3110" t="str">
            <v>FR0000120560</v>
          </cell>
          <cell r="E3110" t="str">
            <v>France</v>
          </cell>
          <cell r="F3110" t="str">
            <v>57</v>
          </cell>
          <cell r="G3110" t="str">
            <v>Technology</v>
          </cell>
        </row>
        <row r="3111">
          <cell r="C3111" t="str">
            <v>NESTE_2011</v>
          </cell>
          <cell r="D3111" t="str">
            <v>FI0009013296</v>
          </cell>
          <cell r="E3111" t="str">
            <v>Finland</v>
          </cell>
          <cell r="F3111" t="str">
            <v>50</v>
          </cell>
          <cell r="G3111" t="str">
            <v>Energy</v>
          </cell>
        </row>
        <row r="3112">
          <cell r="C3112" t="str">
            <v>NESTE_2012</v>
          </cell>
          <cell r="D3112" t="str">
            <v>FI0009013296</v>
          </cell>
          <cell r="E3112" t="str">
            <v>Finland</v>
          </cell>
          <cell r="F3112" t="str">
            <v>50</v>
          </cell>
          <cell r="G3112" t="str">
            <v>Energy</v>
          </cell>
        </row>
        <row r="3113">
          <cell r="C3113" t="str">
            <v>NESTE_2013</v>
          </cell>
          <cell r="D3113" t="str">
            <v>FI0009013296</v>
          </cell>
          <cell r="E3113" t="str">
            <v>Finland</v>
          </cell>
          <cell r="F3113" t="str">
            <v>50</v>
          </cell>
          <cell r="G3113" t="str">
            <v>Energy</v>
          </cell>
        </row>
        <row r="3114">
          <cell r="C3114" t="str">
            <v>NESTE_2014</v>
          </cell>
          <cell r="D3114" t="str">
            <v>FI0009013296</v>
          </cell>
          <cell r="E3114" t="str">
            <v>Finland</v>
          </cell>
          <cell r="F3114" t="str">
            <v>50</v>
          </cell>
          <cell r="G3114" t="str">
            <v>Energy</v>
          </cell>
        </row>
        <row r="3115">
          <cell r="C3115" t="str">
            <v>NESTE_2015</v>
          </cell>
          <cell r="D3115" t="str">
            <v>FI0009013296</v>
          </cell>
          <cell r="E3115" t="str">
            <v>Finland</v>
          </cell>
          <cell r="F3115" t="str">
            <v>50</v>
          </cell>
          <cell r="G3115" t="str">
            <v>Energy</v>
          </cell>
        </row>
        <row r="3116">
          <cell r="C3116" t="str">
            <v>NESTE_2016</v>
          </cell>
          <cell r="D3116" t="str">
            <v>FI0009013296</v>
          </cell>
          <cell r="E3116" t="str">
            <v>Finland</v>
          </cell>
          <cell r="F3116" t="str">
            <v>50</v>
          </cell>
          <cell r="G3116" t="str">
            <v>Energy</v>
          </cell>
        </row>
        <row r="3117">
          <cell r="C3117" t="str">
            <v>NESTE_2017</v>
          </cell>
          <cell r="D3117" t="str">
            <v>FI0009013296</v>
          </cell>
          <cell r="E3117" t="str">
            <v>Finland</v>
          </cell>
          <cell r="F3117" t="str">
            <v>50</v>
          </cell>
          <cell r="G3117" t="str">
            <v>Energy</v>
          </cell>
        </row>
        <row r="3118">
          <cell r="C3118" t="str">
            <v>NEUCA_2011</v>
          </cell>
          <cell r="D3118" t="str">
            <v>PLTRFRM00018</v>
          </cell>
          <cell r="E3118" t="str">
            <v>Poland</v>
          </cell>
          <cell r="F3118" t="str">
            <v>54</v>
          </cell>
          <cell r="G3118" t="str">
            <v>Consumer Non-Cyclicals</v>
          </cell>
        </row>
        <row r="3119">
          <cell r="C3119" t="str">
            <v>NEUCA_2012</v>
          </cell>
          <cell r="D3119" t="str">
            <v>PLTRFRM00018</v>
          </cell>
          <cell r="E3119" t="str">
            <v>Poland</v>
          </cell>
          <cell r="F3119" t="str">
            <v>54</v>
          </cell>
          <cell r="G3119" t="str">
            <v>Consumer Non-Cyclicals</v>
          </cell>
        </row>
        <row r="3120">
          <cell r="C3120" t="str">
            <v>NEUCA_2013</v>
          </cell>
          <cell r="D3120" t="str">
            <v>PLTRFRM00018</v>
          </cell>
          <cell r="E3120" t="str">
            <v>Poland</v>
          </cell>
          <cell r="F3120" t="str">
            <v>54</v>
          </cell>
          <cell r="G3120" t="str">
            <v>Consumer Non-Cyclicals</v>
          </cell>
        </row>
        <row r="3121">
          <cell r="C3121" t="str">
            <v>NEUCA_2014</v>
          </cell>
          <cell r="D3121" t="str">
            <v>PLTRFRM00018</v>
          </cell>
          <cell r="E3121" t="str">
            <v>Poland</v>
          </cell>
          <cell r="F3121" t="str">
            <v>54</v>
          </cell>
          <cell r="G3121" t="str">
            <v>Consumer Non-Cyclicals</v>
          </cell>
        </row>
        <row r="3122">
          <cell r="C3122" t="str">
            <v>NEUCA_2015</v>
          </cell>
          <cell r="D3122" t="str">
            <v>PLTRFRM00018</v>
          </cell>
          <cell r="E3122" t="str">
            <v>Poland</v>
          </cell>
          <cell r="F3122" t="str">
            <v>54</v>
          </cell>
          <cell r="G3122" t="str">
            <v>Consumer Non-Cyclicals</v>
          </cell>
        </row>
        <row r="3123">
          <cell r="C3123" t="str">
            <v>NEUCA_2016</v>
          </cell>
          <cell r="D3123" t="str">
            <v>PLTRFRM00018</v>
          </cell>
          <cell r="E3123" t="str">
            <v>Poland</v>
          </cell>
          <cell r="F3123" t="str">
            <v>54</v>
          </cell>
          <cell r="G3123" t="str">
            <v>Consumer Non-Cyclicals</v>
          </cell>
        </row>
        <row r="3124">
          <cell r="C3124" t="str">
            <v>NEUCA_2017</v>
          </cell>
          <cell r="D3124" t="str">
            <v>PLTRFRM00018</v>
          </cell>
          <cell r="E3124" t="str">
            <v>Poland</v>
          </cell>
          <cell r="F3124" t="str">
            <v>54</v>
          </cell>
          <cell r="G3124" t="str">
            <v>Consumer Non-Cyclicals</v>
          </cell>
        </row>
        <row r="3125">
          <cell r="C3125" t="str">
            <v>NEXT_2011</v>
          </cell>
          <cell r="D3125" t="str">
            <v>GB0032089863</v>
          </cell>
          <cell r="E3125" t="str">
            <v>United Kingdom</v>
          </cell>
          <cell r="F3125" t="str">
            <v>53</v>
          </cell>
          <cell r="G3125" t="str">
            <v>Consumer Cyclicals</v>
          </cell>
        </row>
        <row r="3126">
          <cell r="C3126" t="str">
            <v>NEXT_2012</v>
          </cell>
          <cell r="D3126" t="str">
            <v>GB0032089863</v>
          </cell>
          <cell r="E3126" t="str">
            <v>United Kingdom</v>
          </cell>
          <cell r="F3126" t="str">
            <v>53</v>
          </cell>
          <cell r="G3126" t="str">
            <v>Consumer Cyclicals</v>
          </cell>
        </row>
        <row r="3127">
          <cell r="C3127" t="str">
            <v>NEXT_2013</v>
          </cell>
          <cell r="D3127" t="str">
            <v>GB0032089863</v>
          </cell>
          <cell r="E3127" t="str">
            <v>United Kingdom</v>
          </cell>
          <cell r="F3127" t="str">
            <v>53</v>
          </cell>
          <cell r="G3127" t="str">
            <v>Consumer Cyclicals</v>
          </cell>
        </row>
        <row r="3128">
          <cell r="C3128" t="str">
            <v>NEXT_2014</v>
          </cell>
          <cell r="D3128" t="str">
            <v>GB0032089863</v>
          </cell>
          <cell r="E3128" t="str">
            <v>United Kingdom</v>
          </cell>
          <cell r="F3128" t="str">
            <v>53</v>
          </cell>
          <cell r="G3128" t="str">
            <v>Consumer Cyclicals</v>
          </cell>
        </row>
        <row r="3129">
          <cell r="C3129" t="str">
            <v>NEXT_2015</v>
          </cell>
          <cell r="D3129" t="str">
            <v>GB0032089863</v>
          </cell>
          <cell r="E3129" t="str">
            <v>United Kingdom</v>
          </cell>
          <cell r="F3129" t="str">
            <v>53</v>
          </cell>
          <cell r="G3129" t="str">
            <v>Consumer Cyclicals</v>
          </cell>
        </row>
        <row r="3130">
          <cell r="C3130" t="str">
            <v>NEXT_2016</v>
          </cell>
          <cell r="D3130" t="str">
            <v>GB0032089863</v>
          </cell>
          <cell r="E3130" t="str">
            <v>United Kingdom</v>
          </cell>
          <cell r="F3130" t="str">
            <v>53</v>
          </cell>
          <cell r="G3130" t="str">
            <v>Consumer Cyclicals</v>
          </cell>
        </row>
        <row r="3131">
          <cell r="C3131" t="str">
            <v>NEXT_2017</v>
          </cell>
          <cell r="D3131" t="str">
            <v>GB0032089863</v>
          </cell>
          <cell r="E3131" t="str">
            <v>United Kingdom</v>
          </cell>
          <cell r="F3131" t="str">
            <v>53</v>
          </cell>
          <cell r="G3131" t="str">
            <v>Consumer Cyclicals</v>
          </cell>
        </row>
        <row r="3132">
          <cell r="C3132" t="str">
            <v>NGS NEXT GENERATION SYS. SWEDEN_2011</v>
          </cell>
          <cell r="D3132" t="str">
            <v>SE0009947708</v>
          </cell>
          <cell r="E3132" t="str">
            <v>Sweden</v>
          </cell>
          <cell r="F3132" t="str">
            <v>52</v>
          </cell>
          <cell r="G3132" t="str">
            <v>Industrials</v>
          </cell>
        </row>
        <row r="3133">
          <cell r="C3133" t="str">
            <v>NGS NEXT GENERATION SYS. SWEDEN_2012</v>
          </cell>
          <cell r="D3133" t="str">
            <v>SE0009947708</v>
          </cell>
          <cell r="E3133" t="str">
            <v>Sweden</v>
          </cell>
          <cell r="F3133" t="str">
            <v>52</v>
          </cell>
          <cell r="G3133" t="str">
            <v>Industrials</v>
          </cell>
        </row>
        <row r="3134">
          <cell r="C3134" t="str">
            <v>NGS NEXT GENERATION SYS. SWEDEN_2013</v>
          </cell>
          <cell r="D3134" t="str">
            <v>SE0009947708</v>
          </cell>
          <cell r="E3134" t="str">
            <v>Sweden</v>
          </cell>
          <cell r="F3134" t="str">
            <v>52</v>
          </cell>
          <cell r="G3134" t="str">
            <v>Industrials</v>
          </cell>
        </row>
        <row r="3135">
          <cell r="C3135" t="str">
            <v>NGS NEXT GENERATION SYS. SWEDEN_2014</v>
          </cell>
          <cell r="D3135" t="str">
            <v>SE0009947708</v>
          </cell>
          <cell r="E3135" t="str">
            <v>Sweden</v>
          </cell>
          <cell r="F3135" t="str">
            <v>52</v>
          </cell>
          <cell r="G3135" t="str">
            <v>Industrials</v>
          </cell>
        </row>
        <row r="3136">
          <cell r="C3136" t="str">
            <v>NGS NEXT GENERATION SYS. SWEDEN_2015</v>
          </cell>
          <cell r="D3136" t="str">
            <v>SE0009947708</v>
          </cell>
          <cell r="E3136" t="str">
            <v>Sweden</v>
          </cell>
          <cell r="F3136" t="str">
            <v>52</v>
          </cell>
          <cell r="G3136" t="str">
            <v>Industrials</v>
          </cell>
        </row>
        <row r="3137">
          <cell r="C3137" t="str">
            <v>NGS NEXT GENERATION SYS. SWEDEN_2016</v>
          </cell>
          <cell r="D3137" t="str">
            <v>SE0009947708</v>
          </cell>
          <cell r="E3137" t="str">
            <v>Sweden</v>
          </cell>
          <cell r="F3137" t="str">
            <v>52</v>
          </cell>
          <cell r="G3137" t="str">
            <v>Industrials</v>
          </cell>
        </row>
        <row r="3138">
          <cell r="C3138" t="str">
            <v>NGS NEXT GENERATION SYS. SWEDEN_2017</v>
          </cell>
          <cell r="D3138" t="str">
            <v>SE0009947708</v>
          </cell>
          <cell r="E3138" t="str">
            <v>Sweden</v>
          </cell>
          <cell r="F3138" t="str">
            <v>52</v>
          </cell>
          <cell r="G3138" t="str">
            <v>Industrials</v>
          </cell>
        </row>
        <row r="3139">
          <cell r="C3139" t="str">
            <v>NGS NEXT GENERATION SYS. SWEDEN_2018</v>
          </cell>
          <cell r="D3139" t="str">
            <v>SE0009947708</v>
          </cell>
          <cell r="E3139" t="str">
            <v>Sweden</v>
          </cell>
          <cell r="F3139" t="str">
            <v>52</v>
          </cell>
          <cell r="G3139" t="str">
            <v>Industrials</v>
          </cell>
        </row>
        <row r="3140">
          <cell r="C3140" t="str">
            <v>NH HOTEL GR_2011</v>
          </cell>
          <cell r="D3140" t="str">
            <v>ES0161560018</v>
          </cell>
          <cell r="E3140" t="str">
            <v>Spain</v>
          </cell>
          <cell r="F3140" t="str">
            <v>53</v>
          </cell>
          <cell r="G3140" t="str">
            <v>Consumer Cyclicals</v>
          </cell>
        </row>
        <row r="3141">
          <cell r="C3141" t="str">
            <v>NH HOTEL GR_2012</v>
          </cell>
          <cell r="D3141" t="str">
            <v>ES0161560018</v>
          </cell>
          <cell r="E3141" t="str">
            <v>Spain</v>
          </cell>
          <cell r="F3141" t="str">
            <v>53</v>
          </cell>
          <cell r="G3141" t="str">
            <v>Consumer Cyclicals</v>
          </cell>
        </row>
        <row r="3142">
          <cell r="C3142" t="str">
            <v>NH HOTEL GR_2013</v>
          </cell>
          <cell r="D3142" t="str">
            <v>ES0161560018</v>
          </cell>
          <cell r="E3142" t="str">
            <v>Spain</v>
          </cell>
          <cell r="F3142" t="str">
            <v>53</v>
          </cell>
          <cell r="G3142" t="str">
            <v>Consumer Cyclicals</v>
          </cell>
        </row>
        <row r="3143">
          <cell r="C3143" t="str">
            <v>NH HOTEL GR_2014</v>
          </cell>
          <cell r="D3143" t="str">
            <v>ES0161560018</v>
          </cell>
          <cell r="E3143" t="str">
            <v>Spain</v>
          </cell>
          <cell r="F3143" t="str">
            <v>53</v>
          </cell>
          <cell r="G3143" t="str">
            <v>Consumer Cyclicals</v>
          </cell>
        </row>
        <row r="3144">
          <cell r="C3144" t="str">
            <v>NH HOTEL GR_2015</v>
          </cell>
          <cell r="D3144" t="str">
            <v>ES0161560018</v>
          </cell>
          <cell r="E3144" t="str">
            <v>Spain</v>
          </cell>
          <cell r="F3144" t="str">
            <v>53</v>
          </cell>
          <cell r="G3144" t="str">
            <v>Consumer Cyclicals</v>
          </cell>
        </row>
        <row r="3145">
          <cell r="C3145" t="str">
            <v>NH HOTEL GR_2016</v>
          </cell>
          <cell r="D3145" t="str">
            <v>ES0161560018</v>
          </cell>
          <cell r="E3145" t="str">
            <v>Spain</v>
          </cell>
          <cell r="F3145" t="str">
            <v>53</v>
          </cell>
          <cell r="G3145" t="str">
            <v>Consumer Cyclicals</v>
          </cell>
        </row>
        <row r="3146">
          <cell r="C3146" t="str">
            <v>NH HOTEL GR_2017</v>
          </cell>
          <cell r="D3146" t="str">
            <v>ES0161560018</v>
          </cell>
          <cell r="E3146" t="str">
            <v>Spain</v>
          </cell>
          <cell r="F3146" t="str">
            <v>53</v>
          </cell>
          <cell r="G3146" t="str">
            <v>Consumer Cyclicals</v>
          </cell>
        </row>
        <row r="3147">
          <cell r="C3147" t="str">
            <v>NH HOTEL GR_2018</v>
          </cell>
          <cell r="D3147" t="str">
            <v>ES0161560018</v>
          </cell>
          <cell r="E3147" t="str">
            <v>Spain</v>
          </cell>
          <cell r="F3147" t="str">
            <v>53</v>
          </cell>
          <cell r="G3147" t="str">
            <v>Consumer Cyclicals</v>
          </cell>
        </row>
        <row r="3148">
          <cell r="C3148" t="str">
            <v>NH HOTEL GR_2019</v>
          </cell>
          <cell r="D3148" t="str">
            <v>ES0161560018</v>
          </cell>
          <cell r="E3148" t="str">
            <v>Spain</v>
          </cell>
          <cell r="F3148" t="str">
            <v>53</v>
          </cell>
          <cell r="G3148" t="str">
            <v>Consumer Cyclicals</v>
          </cell>
        </row>
        <row r="3149">
          <cell r="C3149" t="str">
            <v>NKT_2011</v>
          </cell>
          <cell r="D3149" t="str">
            <v>DK0010287663</v>
          </cell>
          <cell r="E3149" t="str">
            <v>Denmark</v>
          </cell>
          <cell r="F3149" t="str">
            <v>52</v>
          </cell>
          <cell r="G3149" t="str">
            <v>Industrials</v>
          </cell>
        </row>
        <row r="3150">
          <cell r="C3150" t="str">
            <v>NKT_2012</v>
          </cell>
          <cell r="D3150" t="str">
            <v>DK0010287663</v>
          </cell>
          <cell r="E3150" t="str">
            <v>Denmark</v>
          </cell>
          <cell r="F3150" t="str">
            <v>52</v>
          </cell>
          <cell r="G3150" t="str">
            <v>Industrials</v>
          </cell>
        </row>
        <row r="3151">
          <cell r="C3151" t="str">
            <v>NKT_2013</v>
          </cell>
          <cell r="D3151" t="str">
            <v>DK0010287663</v>
          </cell>
          <cell r="E3151" t="str">
            <v>Denmark</v>
          </cell>
          <cell r="F3151" t="str">
            <v>52</v>
          </cell>
          <cell r="G3151" t="str">
            <v>Industrials</v>
          </cell>
        </row>
        <row r="3152">
          <cell r="C3152" t="str">
            <v>NKT_2014</v>
          </cell>
          <cell r="D3152" t="str">
            <v>DK0010287663</v>
          </cell>
          <cell r="E3152" t="str">
            <v>Denmark</v>
          </cell>
          <cell r="F3152" t="str">
            <v>52</v>
          </cell>
          <cell r="G3152" t="str">
            <v>Industrials</v>
          </cell>
        </row>
        <row r="3153">
          <cell r="C3153" t="str">
            <v>NKT_2015</v>
          </cell>
          <cell r="D3153" t="str">
            <v>DK0010287663</v>
          </cell>
          <cell r="E3153" t="str">
            <v>Denmark</v>
          </cell>
          <cell r="F3153" t="str">
            <v>52</v>
          </cell>
          <cell r="G3153" t="str">
            <v>Industrials</v>
          </cell>
        </row>
        <row r="3154">
          <cell r="C3154" t="str">
            <v>NKT_2016</v>
          </cell>
          <cell r="D3154" t="str">
            <v>DK0010287663</v>
          </cell>
          <cell r="E3154" t="str">
            <v>Denmark</v>
          </cell>
          <cell r="F3154" t="str">
            <v>52</v>
          </cell>
          <cell r="G3154" t="str">
            <v>Industrials</v>
          </cell>
        </row>
        <row r="3155">
          <cell r="C3155" t="str">
            <v>NKT_2017</v>
          </cell>
          <cell r="D3155" t="str">
            <v>DK0010287663</v>
          </cell>
          <cell r="E3155" t="str">
            <v>Denmark</v>
          </cell>
          <cell r="F3155" t="str">
            <v>52</v>
          </cell>
          <cell r="G3155" t="str">
            <v>Industrials</v>
          </cell>
        </row>
        <row r="3156">
          <cell r="C3156" t="str">
            <v>NKT_2018</v>
          </cell>
          <cell r="D3156" t="str">
            <v>DK0010287663</v>
          </cell>
          <cell r="E3156" t="str">
            <v>Denmark</v>
          </cell>
          <cell r="F3156" t="str">
            <v>52</v>
          </cell>
          <cell r="G3156" t="str">
            <v>Industrials</v>
          </cell>
        </row>
        <row r="3157">
          <cell r="C3157" t="str">
            <v>NKT_2019</v>
          </cell>
          <cell r="D3157" t="str">
            <v>DK0010287663</v>
          </cell>
          <cell r="E3157" t="str">
            <v>Denmark</v>
          </cell>
          <cell r="F3157" t="str">
            <v>52</v>
          </cell>
          <cell r="G3157" t="str">
            <v>Industrials</v>
          </cell>
        </row>
        <row r="3158">
          <cell r="C3158" t="str">
            <v>NORCROS_2011</v>
          </cell>
          <cell r="D3158" t="str">
            <v>GB00BYYJL418</v>
          </cell>
          <cell r="E3158" t="str">
            <v>United Kingdom</v>
          </cell>
          <cell r="F3158" t="str">
            <v>53</v>
          </cell>
          <cell r="G3158" t="str">
            <v>Consumer Cyclicals</v>
          </cell>
        </row>
        <row r="3159">
          <cell r="C3159" t="str">
            <v>NORCROS_2012</v>
          </cell>
          <cell r="D3159" t="str">
            <v>GB00BYYJL418</v>
          </cell>
          <cell r="E3159" t="str">
            <v>United Kingdom</v>
          </cell>
          <cell r="F3159" t="str">
            <v>53</v>
          </cell>
          <cell r="G3159" t="str">
            <v>Consumer Cyclicals</v>
          </cell>
        </row>
        <row r="3160">
          <cell r="C3160" t="str">
            <v>NORCROS_2013</v>
          </cell>
          <cell r="D3160" t="str">
            <v>GB00BYYJL418</v>
          </cell>
          <cell r="E3160" t="str">
            <v>United Kingdom</v>
          </cell>
          <cell r="F3160" t="str">
            <v>53</v>
          </cell>
          <cell r="G3160" t="str">
            <v>Consumer Cyclicals</v>
          </cell>
        </row>
        <row r="3161">
          <cell r="C3161" t="str">
            <v>NORCROS_2014</v>
          </cell>
          <cell r="D3161" t="str">
            <v>GB00BYYJL418</v>
          </cell>
          <cell r="E3161" t="str">
            <v>United Kingdom</v>
          </cell>
          <cell r="F3161" t="str">
            <v>53</v>
          </cell>
          <cell r="G3161" t="str">
            <v>Consumer Cyclicals</v>
          </cell>
        </row>
        <row r="3162">
          <cell r="C3162" t="str">
            <v>NORCROS_2015</v>
          </cell>
          <cell r="D3162" t="str">
            <v>GB00BYYJL418</v>
          </cell>
          <cell r="E3162" t="str">
            <v>United Kingdom</v>
          </cell>
          <cell r="F3162" t="str">
            <v>53</v>
          </cell>
          <cell r="G3162" t="str">
            <v>Consumer Cyclicals</v>
          </cell>
        </row>
        <row r="3163">
          <cell r="C3163" t="str">
            <v>NORCROS_2016</v>
          </cell>
          <cell r="D3163" t="str">
            <v>GB00BYYJL418</v>
          </cell>
          <cell r="E3163" t="str">
            <v>United Kingdom</v>
          </cell>
          <cell r="F3163" t="str">
            <v>53</v>
          </cell>
          <cell r="G3163" t="str">
            <v>Consumer Cyclicals</v>
          </cell>
        </row>
        <row r="3164">
          <cell r="C3164" t="str">
            <v>NORCROS_2017</v>
          </cell>
          <cell r="D3164" t="str">
            <v>GB00BYYJL418</v>
          </cell>
          <cell r="E3164" t="str">
            <v>United Kingdom</v>
          </cell>
          <cell r="F3164" t="str">
            <v>53</v>
          </cell>
          <cell r="G3164" t="str">
            <v>Consumer Cyclicals</v>
          </cell>
        </row>
        <row r="3165">
          <cell r="C3165" t="str">
            <v>NORCROS_2018</v>
          </cell>
          <cell r="D3165" t="str">
            <v>GB00BYYJL418</v>
          </cell>
          <cell r="E3165" t="str">
            <v>United Kingdom</v>
          </cell>
          <cell r="F3165" t="str">
            <v>53</v>
          </cell>
          <cell r="G3165" t="str">
            <v>Consumer Cyclicals</v>
          </cell>
        </row>
        <row r="3166">
          <cell r="C3166" t="str">
            <v>NORCROS_2019</v>
          </cell>
          <cell r="D3166" t="str">
            <v>GB00BYYJL418</v>
          </cell>
          <cell r="E3166" t="str">
            <v>United Kingdom</v>
          </cell>
          <cell r="F3166" t="str">
            <v>53</v>
          </cell>
          <cell r="G3166" t="str">
            <v>Consumer Cyclicals</v>
          </cell>
        </row>
        <row r="3167">
          <cell r="C3167" t="str">
            <v>NORTHGATE_2011</v>
          </cell>
          <cell r="D3167" t="str">
            <v>GB00B41H7391</v>
          </cell>
          <cell r="E3167" t="str">
            <v>United Kingdom</v>
          </cell>
          <cell r="F3167" t="str">
            <v>52</v>
          </cell>
          <cell r="G3167" t="str">
            <v>Industrials</v>
          </cell>
        </row>
        <row r="3168">
          <cell r="C3168" t="str">
            <v>NORTHGATE_2012</v>
          </cell>
          <cell r="D3168" t="str">
            <v>GB00B41H7391</v>
          </cell>
          <cell r="E3168" t="str">
            <v>United Kingdom</v>
          </cell>
          <cell r="F3168" t="str">
            <v>52</v>
          </cell>
          <cell r="G3168" t="str">
            <v>Industrials</v>
          </cell>
        </row>
        <row r="3169">
          <cell r="C3169" t="str">
            <v>NORTHGATE_2013</v>
          </cell>
          <cell r="D3169" t="str">
            <v>GB00B41H7391</v>
          </cell>
          <cell r="E3169" t="str">
            <v>United Kingdom</v>
          </cell>
          <cell r="F3169" t="str">
            <v>52</v>
          </cell>
          <cell r="G3169" t="str">
            <v>Industrials</v>
          </cell>
        </row>
        <row r="3170">
          <cell r="C3170" t="str">
            <v>NORTHGATE_2014</v>
          </cell>
          <cell r="D3170" t="str">
            <v>GB00B41H7391</v>
          </cell>
          <cell r="E3170" t="str">
            <v>United Kingdom</v>
          </cell>
          <cell r="F3170" t="str">
            <v>52</v>
          </cell>
          <cell r="G3170" t="str">
            <v>Industrials</v>
          </cell>
        </row>
        <row r="3171">
          <cell r="C3171" t="str">
            <v>NORTHGATE_2015</v>
          </cell>
          <cell r="D3171" t="str">
            <v>GB00B41H7391</v>
          </cell>
          <cell r="E3171" t="str">
            <v>United Kingdom</v>
          </cell>
          <cell r="F3171" t="str">
            <v>52</v>
          </cell>
          <cell r="G3171" t="str">
            <v>Industrials</v>
          </cell>
        </row>
        <row r="3172">
          <cell r="C3172" t="str">
            <v>NORTHGATE_2016</v>
          </cell>
          <cell r="D3172" t="str">
            <v>GB00B41H7391</v>
          </cell>
          <cell r="E3172" t="str">
            <v>United Kingdom</v>
          </cell>
          <cell r="F3172" t="str">
            <v>52</v>
          </cell>
          <cell r="G3172" t="str">
            <v>Industrials</v>
          </cell>
        </row>
        <row r="3173">
          <cell r="C3173" t="str">
            <v>NORTHGATE_2017</v>
          </cell>
          <cell r="D3173" t="str">
            <v>GB00B41H7391</v>
          </cell>
          <cell r="E3173" t="str">
            <v>United Kingdom</v>
          </cell>
          <cell r="F3173" t="str">
            <v>52</v>
          </cell>
          <cell r="G3173" t="str">
            <v>Industrials</v>
          </cell>
        </row>
        <row r="3174">
          <cell r="C3174" t="str">
            <v>NORTHGATE_2018</v>
          </cell>
          <cell r="D3174" t="str">
            <v>GB00B41H7391</v>
          </cell>
          <cell r="E3174" t="str">
            <v>United Kingdom</v>
          </cell>
          <cell r="F3174" t="str">
            <v>52</v>
          </cell>
          <cell r="G3174" t="str">
            <v>Industrials</v>
          </cell>
        </row>
        <row r="3175">
          <cell r="C3175" t="str">
            <v>NORTHGATE_2019</v>
          </cell>
          <cell r="D3175" t="str">
            <v>GB00B41H7391</v>
          </cell>
          <cell r="E3175" t="str">
            <v>United Kingdom</v>
          </cell>
          <cell r="F3175" t="str">
            <v>52</v>
          </cell>
          <cell r="G3175" t="str">
            <v>Industrials</v>
          </cell>
        </row>
        <row r="3176">
          <cell r="C3176" t="str">
            <v>NOSTRUM OIL &amp; GAS_2011</v>
          </cell>
          <cell r="D3176" t="str">
            <v>GB00BGP6Q951</v>
          </cell>
          <cell r="E3176" t="str">
            <v>United Kingdom</v>
          </cell>
          <cell r="F3176" t="str">
            <v>50</v>
          </cell>
          <cell r="G3176" t="str">
            <v>Energy</v>
          </cell>
        </row>
        <row r="3177">
          <cell r="C3177" t="str">
            <v>NOSTRUM OIL &amp; GAS_2012</v>
          </cell>
          <cell r="D3177" t="str">
            <v>GB00BGP6Q951</v>
          </cell>
          <cell r="E3177" t="str">
            <v>United Kingdom</v>
          </cell>
          <cell r="F3177" t="str">
            <v>50</v>
          </cell>
          <cell r="G3177" t="str">
            <v>Energy</v>
          </cell>
        </row>
        <row r="3178">
          <cell r="C3178" t="str">
            <v>NOSTRUM OIL &amp; GAS_2013</v>
          </cell>
          <cell r="D3178" t="str">
            <v>GB00BGP6Q951</v>
          </cell>
          <cell r="E3178" t="str">
            <v>United Kingdom</v>
          </cell>
          <cell r="F3178" t="str">
            <v>50</v>
          </cell>
          <cell r="G3178" t="str">
            <v>Energy</v>
          </cell>
        </row>
        <row r="3179">
          <cell r="C3179" t="str">
            <v>NOSTRUM OIL &amp; GAS_2014</v>
          </cell>
          <cell r="D3179" t="str">
            <v>GB00BGP6Q951</v>
          </cell>
          <cell r="E3179" t="str">
            <v>United Kingdom</v>
          </cell>
          <cell r="F3179" t="str">
            <v>50</v>
          </cell>
          <cell r="G3179" t="str">
            <v>Energy</v>
          </cell>
        </row>
        <row r="3180">
          <cell r="C3180" t="str">
            <v>NOSTRUM OIL &amp; GAS_2015</v>
          </cell>
          <cell r="D3180" t="str">
            <v>GB00BGP6Q951</v>
          </cell>
          <cell r="E3180" t="str">
            <v>United Kingdom</v>
          </cell>
          <cell r="F3180" t="str">
            <v>50</v>
          </cell>
          <cell r="G3180" t="str">
            <v>Energy</v>
          </cell>
        </row>
        <row r="3181">
          <cell r="C3181" t="str">
            <v>NOSTRUM OIL &amp; GAS_2016</v>
          </cell>
          <cell r="D3181" t="str">
            <v>GB00BGP6Q951</v>
          </cell>
          <cell r="E3181" t="str">
            <v>United Kingdom</v>
          </cell>
          <cell r="F3181" t="str">
            <v>50</v>
          </cell>
          <cell r="G3181" t="str">
            <v>Energy</v>
          </cell>
        </row>
        <row r="3182">
          <cell r="C3182" t="str">
            <v>NOSTRUM OIL &amp; GAS_2017</v>
          </cell>
          <cell r="D3182" t="str">
            <v>GB00BGP6Q951</v>
          </cell>
          <cell r="E3182" t="str">
            <v>United Kingdom</v>
          </cell>
          <cell r="F3182" t="str">
            <v>50</v>
          </cell>
          <cell r="G3182" t="str">
            <v>Energy</v>
          </cell>
        </row>
        <row r="3183">
          <cell r="C3183" t="str">
            <v>NOSTRUM OIL &amp; GAS_2018</v>
          </cell>
          <cell r="D3183" t="str">
            <v>GB00BGP6Q951</v>
          </cell>
          <cell r="E3183" t="str">
            <v>United Kingdom</v>
          </cell>
          <cell r="F3183" t="str">
            <v>50</v>
          </cell>
          <cell r="G3183" t="str">
            <v>Energy</v>
          </cell>
        </row>
        <row r="3184">
          <cell r="C3184" t="str">
            <v>NOSTRUM OIL &amp; GAS_2019</v>
          </cell>
          <cell r="D3184" t="str">
            <v>GB00BGP6Q951</v>
          </cell>
          <cell r="E3184" t="str">
            <v>United Kingdom</v>
          </cell>
          <cell r="F3184" t="str">
            <v>50</v>
          </cell>
          <cell r="G3184" t="str">
            <v>Energy</v>
          </cell>
        </row>
        <row r="3185">
          <cell r="C3185" t="str">
            <v>NOVO NORDISK 'B'_2011</v>
          </cell>
          <cell r="D3185" t="str">
            <v>DK0060534915</v>
          </cell>
          <cell r="E3185" t="str">
            <v>Denmark</v>
          </cell>
          <cell r="F3185" t="str">
            <v>56</v>
          </cell>
          <cell r="G3185" t="str">
            <v>Healthcare</v>
          </cell>
        </row>
        <row r="3186">
          <cell r="C3186" t="str">
            <v>NOVO NORDISK 'B'_2012</v>
          </cell>
          <cell r="D3186" t="str">
            <v>DK0060534915</v>
          </cell>
          <cell r="E3186" t="str">
            <v>Denmark</v>
          </cell>
          <cell r="F3186" t="str">
            <v>56</v>
          </cell>
          <cell r="G3186" t="str">
            <v>Healthcare</v>
          </cell>
        </row>
        <row r="3187">
          <cell r="C3187" t="str">
            <v>NOVO NORDISK 'B'_2013</v>
          </cell>
          <cell r="D3187" t="str">
            <v>DK0060534915</v>
          </cell>
          <cell r="E3187" t="str">
            <v>Denmark</v>
          </cell>
          <cell r="F3187" t="str">
            <v>56</v>
          </cell>
          <cell r="G3187" t="str">
            <v>Healthcare</v>
          </cell>
        </row>
        <row r="3188">
          <cell r="C3188" t="str">
            <v>NOVO NORDISK 'B'_2014</v>
          </cell>
          <cell r="D3188" t="str">
            <v>DK0060534915</v>
          </cell>
          <cell r="E3188" t="str">
            <v>Denmark</v>
          </cell>
          <cell r="F3188" t="str">
            <v>56</v>
          </cell>
          <cell r="G3188" t="str">
            <v>Healthcare</v>
          </cell>
        </row>
        <row r="3189">
          <cell r="C3189" t="str">
            <v>NOVO NORDISK 'B'_2015</v>
          </cell>
          <cell r="D3189" t="str">
            <v>DK0060534915</v>
          </cell>
          <cell r="E3189" t="str">
            <v>Denmark</v>
          </cell>
          <cell r="F3189" t="str">
            <v>56</v>
          </cell>
          <cell r="G3189" t="str">
            <v>Healthcare</v>
          </cell>
        </row>
        <row r="3190">
          <cell r="C3190" t="str">
            <v>NOVO NORDISK 'B'_2016</v>
          </cell>
          <cell r="D3190" t="str">
            <v>DK0060534915</v>
          </cell>
          <cell r="E3190" t="str">
            <v>Denmark</v>
          </cell>
          <cell r="F3190" t="str">
            <v>56</v>
          </cell>
          <cell r="G3190" t="str">
            <v>Healthcare</v>
          </cell>
        </row>
        <row r="3191">
          <cell r="C3191" t="str">
            <v>NOVO NORDISK 'B'_2017</v>
          </cell>
          <cell r="D3191" t="str">
            <v>DK0060534915</v>
          </cell>
          <cell r="E3191" t="str">
            <v>Denmark</v>
          </cell>
          <cell r="F3191" t="str">
            <v>56</v>
          </cell>
          <cell r="G3191" t="str">
            <v>Healthcare</v>
          </cell>
        </row>
        <row r="3192">
          <cell r="C3192" t="str">
            <v>NOVO NORDISK 'B'_2018</v>
          </cell>
          <cell r="D3192" t="str">
            <v>DK0060534915</v>
          </cell>
          <cell r="E3192" t="str">
            <v>Denmark</v>
          </cell>
          <cell r="F3192" t="str">
            <v>56</v>
          </cell>
          <cell r="G3192" t="str">
            <v>Healthcare</v>
          </cell>
        </row>
        <row r="3193">
          <cell r="C3193" t="str">
            <v>NOVO NORDISK 'B'_2019</v>
          </cell>
          <cell r="D3193" t="str">
            <v>DK0060534915</v>
          </cell>
          <cell r="E3193" t="str">
            <v>Denmark</v>
          </cell>
          <cell r="F3193" t="str">
            <v>56</v>
          </cell>
          <cell r="G3193" t="str">
            <v>Healthcare</v>
          </cell>
        </row>
        <row r="3194">
          <cell r="C3194" t="str">
            <v>NOVOZYMES B_2011</v>
          </cell>
          <cell r="D3194" t="str">
            <v>DK0060336014</v>
          </cell>
          <cell r="E3194" t="str">
            <v>Denmark</v>
          </cell>
          <cell r="F3194" t="str">
            <v>51</v>
          </cell>
          <cell r="G3194" t="str">
            <v>Basic Materials</v>
          </cell>
        </row>
        <row r="3195">
          <cell r="C3195" t="str">
            <v>NOVOZYMES B_2012</v>
          </cell>
          <cell r="D3195" t="str">
            <v>DK0060336014</v>
          </cell>
          <cell r="E3195" t="str">
            <v>Denmark</v>
          </cell>
          <cell r="F3195" t="str">
            <v>51</v>
          </cell>
          <cell r="G3195" t="str">
            <v>Basic Materials</v>
          </cell>
        </row>
        <row r="3196">
          <cell r="C3196" t="str">
            <v>NOVOZYMES B_2013</v>
          </cell>
          <cell r="D3196" t="str">
            <v>DK0060336014</v>
          </cell>
          <cell r="E3196" t="str">
            <v>Denmark</v>
          </cell>
          <cell r="F3196" t="str">
            <v>51</v>
          </cell>
          <cell r="G3196" t="str">
            <v>Basic Materials</v>
          </cell>
        </row>
        <row r="3197">
          <cell r="C3197" t="str">
            <v>NOVOZYMES B_2014</v>
          </cell>
          <cell r="D3197" t="str">
            <v>DK0060336014</v>
          </cell>
          <cell r="E3197" t="str">
            <v>Denmark</v>
          </cell>
          <cell r="F3197" t="str">
            <v>51</v>
          </cell>
          <cell r="G3197" t="str">
            <v>Basic Materials</v>
          </cell>
        </row>
        <row r="3198">
          <cell r="C3198" t="str">
            <v>NOVOZYMES B_2015</v>
          </cell>
          <cell r="D3198" t="str">
            <v>DK0060336014</v>
          </cell>
          <cell r="E3198" t="str">
            <v>Denmark</v>
          </cell>
          <cell r="F3198" t="str">
            <v>51</v>
          </cell>
          <cell r="G3198" t="str">
            <v>Basic Materials</v>
          </cell>
        </row>
        <row r="3199">
          <cell r="C3199" t="str">
            <v>NOVOZYMES B_2016</v>
          </cell>
          <cell r="D3199" t="str">
            <v>DK0060336014</v>
          </cell>
          <cell r="E3199" t="str">
            <v>Denmark</v>
          </cell>
          <cell r="F3199" t="str">
            <v>51</v>
          </cell>
          <cell r="G3199" t="str">
            <v>Basic Materials</v>
          </cell>
        </row>
        <row r="3200">
          <cell r="C3200" t="str">
            <v>NOVOZYMES B_2017</v>
          </cell>
          <cell r="D3200" t="str">
            <v>DK0060336014</v>
          </cell>
          <cell r="E3200" t="str">
            <v>Denmark</v>
          </cell>
          <cell r="F3200" t="str">
            <v>51</v>
          </cell>
          <cell r="G3200" t="str">
            <v>Basic Materials</v>
          </cell>
        </row>
        <row r="3201">
          <cell r="C3201" t="str">
            <v>NOVOZYMES B_2018</v>
          </cell>
          <cell r="D3201" t="str">
            <v>DK0060336014</v>
          </cell>
          <cell r="E3201" t="str">
            <v>Denmark</v>
          </cell>
          <cell r="F3201" t="str">
            <v>51</v>
          </cell>
          <cell r="G3201" t="str">
            <v>Basic Materials</v>
          </cell>
        </row>
        <row r="3202">
          <cell r="C3202" t="str">
            <v>NOVOZYMES B_2019</v>
          </cell>
          <cell r="D3202" t="str">
            <v>DK0060336014</v>
          </cell>
          <cell r="E3202" t="str">
            <v>Denmark</v>
          </cell>
          <cell r="F3202" t="str">
            <v>51</v>
          </cell>
          <cell r="G3202" t="str">
            <v>Basic Materials</v>
          </cell>
        </row>
        <row r="3203">
          <cell r="C3203" t="str">
            <v>NWF GROUP_2011</v>
          </cell>
          <cell r="D3203" t="str">
            <v>GB0006523608</v>
          </cell>
          <cell r="E3203" t="str">
            <v>United Kingdom</v>
          </cell>
          <cell r="F3203" t="str">
            <v>50</v>
          </cell>
          <cell r="G3203" t="str">
            <v>Energy</v>
          </cell>
        </row>
        <row r="3204">
          <cell r="C3204" t="str">
            <v>NWF GROUP_2012</v>
          </cell>
          <cell r="D3204" t="str">
            <v>GB0006523608</v>
          </cell>
          <cell r="E3204" t="str">
            <v>United Kingdom</v>
          </cell>
          <cell r="F3204" t="str">
            <v>50</v>
          </cell>
          <cell r="G3204" t="str">
            <v>Energy</v>
          </cell>
        </row>
        <row r="3205">
          <cell r="C3205" t="str">
            <v>NWF GROUP_2013</v>
          </cell>
          <cell r="D3205" t="str">
            <v>GB0006523608</v>
          </cell>
          <cell r="E3205" t="str">
            <v>United Kingdom</v>
          </cell>
          <cell r="F3205" t="str">
            <v>50</v>
          </cell>
          <cell r="G3205" t="str">
            <v>Energy</v>
          </cell>
        </row>
        <row r="3206">
          <cell r="C3206" t="str">
            <v>NWF GROUP_2014</v>
          </cell>
          <cell r="D3206" t="str">
            <v>GB0006523608</v>
          </cell>
          <cell r="E3206" t="str">
            <v>United Kingdom</v>
          </cell>
          <cell r="F3206" t="str">
            <v>50</v>
          </cell>
          <cell r="G3206" t="str">
            <v>Energy</v>
          </cell>
        </row>
        <row r="3207">
          <cell r="C3207" t="str">
            <v>NWF GROUP_2015</v>
          </cell>
          <cell r="D3207" t="str">
            <v>GB0006523608</v>
          </cell>
          <cell r="E3207" t="str">
            <v>United Kingdom</v>
          </cell>
          <cell r="F3207" t="str">
            <v>50</v>
          </cell>
          <cell r="G3207" t="str">
            <v>Energy</v>
          </cell>
        </row>
        <row r="3208">
          <cell r="C3208" t="str">
            <v>NWF GROUP_2016</v>
          </cell>
          <cell r="D3208" t="str">
            <v>GB0006523608</v>
          </cell>
          <cell r="E3208" t="str">
            <v>United Kingdom</v>
          </cell>
          <cell r="F3208" t="str">
            <v>50</v>
          </cell>
          <cell r="G3208" t="str">
            <v>Energy</v>
          </cell>
        </row>
        <row r="3209">
          <cell r="C3209" t="str">
            <v>NWF GROUP_2017</v>
          </cell>
          <cell r="D3209" t="str">
            <v>GB0006523608</v>
          </cell>
          <cell r="E3209" t="str">
            <v>United Kingdom</v>
          </cell>
          <cell r="F3209" t="str">
            <v>50</v>
          </cell>
          <cell r="G3209" t="str">
            <v>Energy</v>
          </cell>
        </row>
        <row r="3210">
          <cell r="C3210" t="str">
            <v>NWF GROUP_2018</v>
          </cell>
          <cell r="D3210" t="str">
            <v>GB0006523608</v>
          </cell>
          <cell r="E3210" t="str">
            <v>United Kingdom</v>
          </cell>
          <cell r="F3210" t="str">
            <v>50</v>
          </cell>
          <cell r="G3210" t="str">
            <v>Energy</v>
          </cell>
        </row>
        <row r="3211">
          <cell r="C3211" t="str">
            <v>NWF GROUP_2019</v>
          </cell>
          <cell r="D3211" t="str">
            <v>GB0006523608</v>
          </cell>
          <cell r="E3211" t="str">
            <v>United Kingdom</v>
          </cell>
          <cell r="F3211" t="str">
            <v>50</v>
          </cell>
          <cell r="G3211" t="str">
            <v>Energy</v>
          </cell>
        </row>
        <row r="3212">
          <cell r="C3212" t="str">
            <v>O'KEY GROUP GDR (REG S)_2011</v>
          </cell>
          <cell r="D3212" t="str">
            <v>US6708662019</v>
          </cell>
          <cell r="E3212" t="str">
            <v>United Kingdom</v>
          </cell>
          <cell r="F3212" t="str">
            <v>54</v>
          </cell>
          <cell r="G3212" t="str">
            <v>Consumer Non-Cyclicals</v>
          </cell>
        </row>
        <row r="3213">
          <cell r="C3213" t="str">
            <v>O'KEY GROUP GDR (REG S)_2012</v>
          </cell>
          <cell r="D3213" t="str">
            <v>US6708662019</v>
          </cell>
          <cell r="E3213" t="str">
            <v>United Kingdom</v>
          </cell>
          <cell r="F3213" t="str">
            <v>54</v>
          </cell>
          <cell r="G3213" t="str">
            <v>Consumer Non-Cyclicals</v>
          </cell>
        </row>
        <row r="3214">
          <cell r="C3214" t="str">
            <v>O'KEY GROUP GDR (REG S)_2013</v>
          </cell>
          <cell r="D3214" t="str">
            <v>US6708662019</v>
          </cell>
          <cell r="E3214" t="str">
            <v>United Kingdom</v>
          </cell>
          <cell r="F3214" t="str">
            <v>54</v>
          </cell>
          <cell r="G3214" t="str">
            <v>Consumer Non-Cyclicals</v>
          </cell>
        </row>
        <row r="3215">
          <cell r="C3215" t="str">
            <v>O'KEY GROUP GDR (REG S)_2014</v>
          </cell>
          <cell r="D3215" t="str">
            <v>US6708662019</v>
          </cell>
          <cell r="E3215" t="str">
            <v>United Kingdom</v>
          </cell>
          <cell r="F3215" t="str">
            <v>54</v>
          </cell>
          <cell r="G3215" t="str">
            <v>Consumer Non-Cyclicals</v>
          </cell>
        </row>
        <row r="3216">
          <cell r="C3216" t="str">
            <v>O'KEY GROUP GDR (REG S)_2015</v>
          </cell>
          <cell r="D3216" t="str">
            <v>US6708662019</v>
          </cell>
          <cell r="E3216" t="str">
            <v>United Kingdom</v>
          </cell>
          <cell r="F3216" t="str">
            <v>54</v>
          </cell>
          <cell r="G3216" t="str">
            <v>Consumer Non-Cyclicals</v>
          </cell>
        </row>
        <row r="3217">
          <cell r="C3217" t="str">
            <v>O'KEY GROUP GDR (REG S)_2016</v>
          </cell>
          <cell r="D3217" t="str">
            <v>US6708662019</v>
          </cell>
          <cell r="E3217" t="str">
            <v>United Kingdom</v>
          </cell>
          <cell r="F3217" t="str">
            <v>54</v>
          </cell>
          <cell r="G3217" t="str">
            <v>Consumer Non-Cyclicals</v>
          </cell>
        </row>
        <row r="3218">
          <cell r="C3218" t="str">
            <v>O'KEY GROUP GDR (REG S)_2017</v>
          </cell>
          <cell r="D3218" t="str">
            <v>US6708662019</v>
          </cell>
          <cell r="E3218" t="str">
            <v>United Kingdom</v>
          </cell>
          <cell r="F3218" t="str">
            <v>54</v>
          </cell>
          <cell r="G3218" t="str">
            <v>Consumer Non-Cyclicals</v>
          </cell>
        </row>
        <row r="3219">
          <cell r="C3219" t="str">
            <v>O'KEY GROUP GDR (REG S)_2018</v>
          </cell>
          <cell r="D3219" t="str">
            <v>US6708662019</v>
          </cell>
          <cell r="E3219" t="str">
            <v>United Kingdom</v>
          </cell>
          <cell r="F3219" t="str">
            <v>54</v>
          </cell>
          <cell r="G3219" t="str">
            <v>Consumer Non-Cyclicals</v>
          </cell>
        </row>
        <row r="3220">
          <cell r="C3220" t="str">
            <v>O'KEY GROUP GDR (REG S)_2019</v>
          </cell>
          <cell r="D3220" t="str">
            <v>US6708662019</v>
          </cell>
          <cell r="E3220" t="str">
            <v>United Kingdom</v>
          </cell>
          <cell r="F3220" t="str">
            <v>54</v>
          </cell>
          <cell r="G3220" t="str">
            <v>Consumer Non-Cyclicals</v>
          </cell>
        </row>
        <row r="3221">
          <cell r="C3221" t="str">
            <v>OCADO GROUP_2011</v>
          </cell>
          <cell r="D3221" t="str">
            <v>GB00B3MBS747</v>
          </cell>
          <cell r="E3221" t="str">
            <v>United Kingdom</v>
          </cell>
          <cell r="F3221" t="str">
            <v>53</v>
          </cell>
          <cell r="G3221" t="str">
            <v>Consumer Cyclicals</v>
          </cell>
        </row>
        <row r="3222">
          <cell r="C3222" t="str">
            <v>OCADO GROUP_2012</v>
          </cell>
          <cell r="D3222" t="str">
            <v>GB00B3MBS747</v>
          </cell>
          <cell r="E3222" t="str">
            <v>United Kingdom</v>
          </cell>
          <cell r="F3222" t="str">
            <v>53</v>
          </cell>
          <cell r="G3222" t="str">
            <v>Consumer Cyclicals</v>
          </cell>
        </row>
        <row r="3223">
          <cell r="C3223" t="str">
            <v>OCADO GROUP_2013</v>
          </cell>
          <cell r="D3223" t="str">
            <v>GB00B3MBS747</v>
          </cell>
          <cell r="E3223" t="str">
            <v>United Kingdom</v>
          </cell>
          <cell r="F3223" t="str">
            <v>53</v>
          </cell>
          <cell r="G3223" t="str">
            <v>Consumer Cyclicals</v>
          </cell>
        </row>
        <row r="3224">
          <cell r="C3224" t="str">
            <v>OCADO GROUP_2014</v>
          </cell>
          <cell r="D3224" t="str">
            <v>GB00B3MBS747</v>
          </cell>
          <cell r="E3224" t="str">
            <v>United Kingdom</v>
          </cell>
          <cell r="F3224" t="str">
            <v>53</v>
          </cell>
          <cell r="G3224" t="str">
            <v>Consumer Cyclicals</v>
          </cell>
        </row>
        <row r="3225">
          <cell r="C3225" t="str">
            <v>OCADO GROUP_2015</v>
          </cell>
          <cell r="D3225" t="str">
            <v>GB00B3MBS747</v>
          </cell>
          <cell r="E3225" t="str">
            <v>United Kingdom</v>
          </cell>
          <cell r="F3225" t="str">
            <v>53</v>
          </cell>
          <cell r="G3225" t="str">
            <v>Consumer Cyclicals</v>
          </cell>
        </row>
        <row r="3226">
          <cell r="C3226" t="str">
            <v>OCADO GROUP_2016</v>
          </cell>
          <cell r="D3226" t="str">
            <v>GB00B3MBS747</v>
          </cell>
          <cell r="E3226" t="str">
            <v>United Kingdom</v>
          </cell>
          <cell r="F3226" t="str">
            <v>53</v>
          </cell>
          <cell r="G3226" t="str">
            <v>Consumer Cyclicals</v>
          </cell>
        </row>
        <row r="3227">
          <cell r="C3227" t="str">
            <v>OCADO GROUP_2017</v>
          </cell>
          <cell r="D3227" t="str">
            <v>GB00B3MBS747</v>
          </cell>
          <cell r="E3227" t="str">
            <v>United Kingdom</v>
          </cell>
          <cell r="F3227" t="str">
            <v>53</v>
          </cell>
          <cell r="G3227" t="str">
            <v>Consumer Cyclicals</v>
          </cell>
        </row>
        <row r="3228">
          <cell r="C3228" t="str">
            <v>OCEAN WILSONS HOLDINGS_2011</v>
          </cell>
          <cell r="D3228" t="str">
            <v>BMG6699D1074</v>
          </cell>
          <cell r="E3228" t="str">
            <v>United Kingdom</v>
          </cell>
          <cell r="F3228" t="str">
            <v>52</v>
          </cell>
          <cell r="G3228" t="str">
            <v>Industrials</v>
          </cell>
        </row>
        <row r="3229">
          <cell r="C3229" t="str">
            <v>OCEAN WILSONS HOLDINGS_2012</v>
          </cell>
          <cell r="D3229" t="str">
            <v>BMG6699D1074</v>
          </cell>
          <cell r="E3229" t="str">
            <v>United Kingdom</v>
          </cell>
          <cell r="F3229" t="str">
            <v>52</v>
          </cell>
          <cell r="G3229" t="str">
            <v>Industrials</v>
          </cell>
        </row>
        <row r="3230">
          <cell r="C3230" t="str">
            <v>OCEAN WILSONS HOLDINGS_2013</v>
          </cell>
          <cell r="D3230" t="str">
            <v>BMG6699D1074</v>
          </cell>
          <cell r="E3230" t="str">
            <v>United Kingdom</v>
          </cell>
          <cell r="F3230" t="str">
            <v>52</v>
          </cell>
          <cell r="G3230" t="str">
            <v>Industrials</v>
          </cell>
        </row>
        <row r="3231">
          <cell r="C3231" t="str">
            <v>OCEAN WILSONS HOLDINGS_2014</v>
          </cell>
          <cell r="D3231" t="str">
            <v>BMG6699D1074</v>
          </cell>
          <cell r="E3231" t="str">
            <v>United Kingdom</v>
          </cell>
          <cell r="F3231" t="str">
            <v>52</v>
          </cell>
          <cell r="G3231" t="str">
            <v>Industrials</v>
          </cell>
        </row>
        <row r="3232">
          <cell r="C3232" t="str">
            <v>OCEAN WILSONS HOLDINGS_2015</v>
          </cell>
          <cell r="D3232" t="str">
            <v>BMG6699D1074</v>
          </cell>
          <cell r="E3232" t="str">
            <v>United Kingdom</v>
          </cell>
          <cell r="F3232" t="str">
            <v>52</v>
          </cell>
          <cell r="G3232" t="str">
            <v>Industrials</v>
          </cell>
        </row>
        <row r="3233">
          <cell r="C3233" t="str">
            <v>OCEAN WILSONS HOLDINGS_2016</v>
          </cell>
          <cell r="D3233" t="str">
            <v>BMG6699D1074</v>
          </cell>
          <cell r="E3233" t="str">
            <v>United Kingdom</v>
          </cell>
          <cell r="F3233" t="str">
            <v>52</v>
          </cell>
          <cell r="G3233" t="str">
            <v>Industrials</v>
          </cell>
        </row>
        <row r="3234">
          <cell r="C3234" t="str">
            <v>OCEAN WILSONS HOLDINGS_2017</v>
          </cell>
          <cell r="D3234" t="str">
            <v>BMG6699D1074</v>
          </cell>
          <cell r="E3234" t="str">
            <v>United Kingdom</v>
          </cell>
          <cell r="F3234" t="str">
            <v>52</v>
          </cell>
          <cell r="G3234" t="str">
            <v>Industrials</v>
          </cell>
        </row>
        <row r="3235">
          <cell r="C3235" t="str">
            <v>OEX_2011</v>
          </cell>
          <cell r="D3235" t="str">
            <v>PLTELL000023</v>
          </cell>
          <cell r="E3235" t="str">
            <v>Poland</v>
          </cell>
          <cell r="F3235" t="str">
            <v>53</v>
          </cell>
          <cell r="G3235" t="str">
            <v>Consumer Cyclicals</v>
          </cell>
        </row>
        <row r="3236">
          <cell r="C3236" t="str">
            <v>OEX_2012</v>
          </cell>
          <cell r="D3236" t="str">
            <v>PLTELL000023</v>
          </cell>
          <cell r="E3236" t="str">
            <v>Poland</v>
          </cell>
          <cell r="F3236" t="str">
            <v>53</v>
          </cell>
          <cell r="G3236" t="str">
            <v>Consumer Cyclicals</v>
          </cell>
        </row>
        <row r="3237">
          <cell r="C3237" t="str">
            <v>OEX_2013</v>
          </cell>
          <cell r="D3237" t="str">
            <v>PLTELL000023</v>
          </cell>
          <cell r="E3237" t="str">
            <v>Poland</v>
          </cell>
          <cell r="F3237" t="str">
            <v>53</v>
          </cell>
          <cell r="G3237" t="str">
            <v>Consumer Cyclicals</v>
          </cell>
        </row>
        <row r="3238">
          <cell r="C3238" t="str">
            <v>OEX_2014</v>
          </cell>
          <cell r="D3238" t="str">
            <v>PLTELL000023</v>
          </cell>
          <cell r="E3238" t="str">
            <v>Poland</v>
          </cell>
          <cell r="F3238" t="str">
            <v>53</v>
          </cell>
          <cell r="G3238" t="str">
            <v>Consumer Cyclicals</v>
          </cell>
        </row>
        <row r="3239">
          <cell r="C3239" t="str">
            <v>OEX_2015</v>
          </cell>
          <cell r="D3239" t="str">
            <v>PLTELL000023</v>
          </cell>
          <cell r="E3239" t="str">
            <v>Poland</v>
          </cell>
          <cell r="F3239" t="str">
            <v>53</v>
          </cell>
          <cell r="G3239" t="str">
            <v>Consumer Cyclicals</v>
          </cell>
        </row>
        <row r="3240">
          <cell r="C3240" t="str">
            <v>OEX_2016</v>
          </cell>
          <cell r="D3240" t="str">
            <v>PLTELL000023</v>
          </cell>
          <cell r="E3240" t="str">
            <v>Poland</v>
          </cell>
          <cell r="F3240" t="str">
            <v>53</v>
          </cell>
          <cell r="G3240" t="str">
            <v>Consumer Cyclicals</v>
          </cell>
        </row>
        <row r="3241">
          <cell r="C3241" t="str">
            <v>OEX_2017</v>
          </cell>
          <cell r="D3241" t="str">
            <v>PLTELL000023</v>
          </cell>
          <cell r="E3241" t="str">
            <v>Poland</v>
          </cell>
          <cell r="F3241" t="str">
            <v>53</v>
          </cell>
          <cell r="G3241" t="str">
            <v>Consumer Cyclicals</v>
          </cell>
        </row>
        <row r="3242">
          <cell r="C3242" t="str">
            <v>OEX_2019</v>
          </cell>
          <cell r="D3242" t="str">
            <v>PLTELL000023</v>
          </cell>
          <cell r="E3242" t="str">
            <v>Poland</v>
          </cell>
          <cell r="F3242" t="str">
            <v>53</v>
          </cell>
          <cell r="G3242" t="str">
            <v>Consumer Cyclicals</v>
          </cell>
        </row>
        <row r="3243">
          <cell r="C3243" t="str">
            <v>OHB_2011</v>
          </cell>
          <cell r="D3243" t="str">
            <v>DE0005936124</v>
          </cell>
          <cell r="E3243" t="str">
            <v>Germany</v>
          </cell>
          <cell r="F3243" t="str">
            <v>52</v>
          </cell>
          <cell r="G3243" t="str">
            <v>Industrials</v>
          </cell>
        </row>
        <row r="3244">
          <cell r="C3244" t="str">
            <v>OHB_2012</v>
          </cell>
          <cell r="D3244" t="str">
            <v>DE0005936124</v>
          </cell>
          <cell r="E3244" t="str">
            <v>Germany</v>
          </cell>
          <cell r="F3244" t="str">
            <v>52</v>
          </cell>
          <cell r="G3244" t="str">
            <v>Industrials</v>
          </cell>
        </row>
        <row r="3245">
          <cell r="C3245" t="str">
            <v>OHB_2013</v>
          </cell>
          <cell r="D3245" t="str">
            <v>DE0005936124</v>
          </cell>
          <cell r="E3245" t="str">
            <v>Germany</v>
          </cell>
          <cell r="F3245" t="str">
            <v>52</v>
          </cell>
          <cell r="G3245" t="str">
            <v>Industrials</v>
          </cell>
        </row>
        <row r="3246">
          <cell r="C3246" t="str">
            <v>OHB_2014</v>
          </cell>
          <cell r="D3246" t="str">
            <v>DE0005936124</v>
          </cell>
          <cell r="E3246" t="str">
            <v>Germany</v>
          </cell>
          <cell r="F3246" t="str">
            <v>52</v>
          </cell>
          <cell r="G3246" t="str">
            <v>Industrials</v>
          </cell>
        </row>
        <row r="3247">
          <cell r="C3247" t="str">
            <v>OHB_2015</v>
          </cell>
          <cell r="D3247" t="str">
            <v>DE0005936124</v>
          </cell>
          <cell r="E3247" t="str">
            <v>Germany</v>
          </cell>
          <cell r="F3247" t="str">
            <v>52</v>
          </cell>
          <cell r="G3247" t="str">
            <v>Industrials</v>
          </cell>
        </row>
        <row r="3248">
          <cell r="C3248" t="str">
            <v>OHB_2016</v>
          </cell>
          <cell r="D3248" t="str">
            <v>DE0005936124</v>
          </cell>
          <cell r="E3248" t="str">
            <v>Germany</v>
          </cell>
          <cell r="F3248" t="str">
            <v>52</v>
          </cell>
          <cell r="G3248" t="str">
            <v>Industrials</v>
          </cell>
        </row>
        <row r="3249">
          <cell r="C3249" t="str">
            <v>OHB_2017</v>
          </cell>
          <cell r="D3249" t="str">
            <v>DE0005936124</v>
          </cell>
          <cell r="E3249" t="str">
            <v>Germany</v>
          </cell>
          <cell r="F3249" t="str">
            <v>52</v>
          </cell>
          <cell r="G3249" t="str">
            <v>Industrials</v>
          </cell>
        </row>
        <row r="3250">
          <cell r="C3250" t="str">
            <v>OHB_2019</v>
          </cell>
          <cell r="D3250" t="str">
            <v>DE0005936124</v>
          </cell>
          <cell r="E3250" t="str">
            <v>Germany</v>
          </cell>
          <cell r="F3250" t="str">
            <v>52</v>
          </cell>
          <cell r="G3250" t="str">
            <v>Industrials</v>
          </cell>
        </row>
        <row r="3251">
          <cell r="C3251" t="str">
            <v>ORANGE POLSKA_2011</v>
          </cell>
          <cell r="D3251" t="str">
            <v>PLTLKPL00017</v>
          </cell>
          <cell r="E3251" t="str">
            <v>Poland</v>
          </cell>
          <cell r="F3251" t="str">
            <v>57</v>
          </cell>
          <cell r="G3251" t="str">
            <v>Technology</v>
          </cell>
        </row>
        <row r="3252">
          <cell r="C3252" t="str">
            <v>ORANGE POLSKA_2012</v>
          </cell>
          <cell r="D3252" t="str">
            <v>PLTLKPL00017</v>
          </cell>
          <cell r="E3252" t="str">
            <v>Poland</v>
          </cell>
          <cell r="F3252" t="str">
            <v>57</v>
          </cell>
          <cell r="G3252" t="str">
            <v>Technology</v>
          </cell>
        </row>
        <row r="3253">
          <cell r="C3253" t="str">
            <v>ORANGE POLSKA_2013</v>
          </cell>
          <cell r="D3253" t="str">
            <v>PLTLKPL00017</v>
          </cell>
          <cell r="E3253" t="str">
            <v>Poland</v>
          </cell>
          <cell r="F3253" t="str">
            <v>57</v>
          </cell>
          <cell r="G3253" t="str">
            <v>Technology</v>
          </cell>
        </row>
        <row r="3254">
          <cell r="C3254" t="str">
            <v>ORANGE POLSKA_2014</v>
          </cell>
          <cell r="D3254" t="str">
            <v>PLTLKPL00017</v>
          </cell>
          <cell r="E3254" t="str">
            <v>Poland</v>
          </cell>
          <cell r="F3254" t="str">
            <v>57</v>
          </cell>
          <cell r="G3254" t="str">
            <v>Technology</v>
          </cell>
        </row>
        <row r="3255">
          <cell r="C3255" t="str">
            <v>ORANGE POLSKA_2015</v>
          </cell>
          <cell r="D3255" t="str">
            <v>PLTLKPL00017</v>
          </cell>
          <cell r="E3255" t="str">
            <v>Poland</v>
          </cell>
          <cell r="F3255" t="str">
            <v>57</v>
          </cell>
          <cell r="G3255" t="str">
            <v>Technology</v>
          </cell>
        </row>
        <row r="3256">
          <cell r="C3256" t="str">
            <v>ORANGE POLSKA_2016</v>
          </cell>
          <cell r="D3256" t="str">
            <v>PLTLKPL00017</v>
          </cell>
          <cell r="E3256" t="str">
            <v>Poland</v>
          </cell>
          <cell r="F3256" t="str">
            <v>57</v>
          </cell>
          <cell r="G3256" t="str">
            <v>Technology</v>
          </cell>
        </row>
        <row r="3257">
          <cell r="C3257" t="str">
            <v>ORANGE POLSKA_2017</v>
          </cell>
          <cell r="D3257" t="str">
            <v>PLTLKPL00017</v>
          </cell>
          <cell r="E3257" t="str">
            <v>Poland</v>
          </cell>
          <cell r="F3257" t="str">
            <v>57</v>
          </cell>
          <cell r="G3257" t="str">
            <v>Technology</v>
          </cell>
        </row>
        <row r="3258">
          <cell r="C3258" t="str">
            <v>ORIGIN ENTERPRISES_2011</v>
          </cell>
          <cell r="D3258" t="str">
            <v>IE00B1WV4493</v>
          </cell>
          <cell r="E3258" t="str">
            <v>Ireland; Republic of</v>
          </cell>
          <cell r="F3258" t="str">
            <v>54</v>
          </cell>
          <cell r="G3258" t="str">
            <v>Consumer Non-Cyclicals</v>
          </cell>
        </row>
        <row r="3259">
          <cell r="C3259" t="str">
            <v>ORIGIN ENTERPRISES_2012</v>
          </cell>
          <cell r="D3259" t="str">
            <v>IE00B1WV4493</v>
          </cell>
          <cell r="E3259" t="str">
            <v>Ireland; Republic of</v>
          </cell>
          <cell r="F3259" t="str">
            <v>54</v>
          </cell>
          <cell r="G3259" t="str">
            <v>Consumer Non-Cyclicals</v>
          </cell>
        </row>
        <row r="3260">
          <cell r="C3260" t="str">
            <v>ORIGIN ENTERPRISES_2013</v>
          </cell>
          <cell r="D3260" t="str">
            <v>IE00B1WV4493</v>
          </cell>
          <cell r="E3260" t="str">
            <v>Ireland; Republic of</v>
          </cell>
          <cell r="F3260" t="str">
            <v>54</v>
          </cell>
          <cell r="G3260" t="str">
            <v>Consumer Non-Cyclicals</v>
          </cell>
        </row>
        <row r="3261">
          <cell r="C3261" t="str">
            <v>ORIGIN ENTERPRISES_2014</v>
          </cell>
          <cell r="D3261" t="str">
            <v>IE00B1WV4493</v>
          </cell>
          <cell r="E3261" t="str">
            <v>Ireland; Republic of</v>
          </cell>
          <cell r="F3261" t="str">
            <v>54</v>
          </cell>
          <cell r="G3261" t="str">
            <v>Consumer Non-Cyclicals</v>
          </cell>
        </row>
        <row r="3262">
          <cell r="C3262" t="str">
            <v>ORIGIN ENTERPRISES_2015</v>
          </cell>
          <cell r="D3262" t="str">
            <v>IE00B1WV4493</v>
          </cell>
          <cell r="E3262" t="str">
            <v>Ireland; Republic of</v>
          </cell>
          <cell r="F3262" t="str">
            <v>54</v>
          </cell>
          <cell r="G3262" t="str">
            <v>Consumer Non-Cyclicals</v>
          </cell>
        </row>
        <row r="3263">
          <cell r="C3263" t="str">
            <v>ORIGIN ENTERPRISES_2016</v>
          </cell>
          <cell r="D3263" t="str">
            <v>IE00B1WV4493</v>
          </cell>
          <cell r="E3263" t="str">
            <v>Ireland; Republic of</v>
          </cell>
          <cell r="F3263" t="str">
            <v>54</v>
          </cell>
          <cell r="G3263" t="str">
            <v>Consumer Non-Cyclicals</v>
          </cell>
        </row>
        <row r="3264">
          <cell r="C3264" t="str">
            <v>ORIGIN ENTERPRISES_2017</v>
          </cell>
          <cell r="D3264" t="str">
            <v>IE00B1WV4493</v>
          </cell>
          <cell r="E3264" t="str">
            <v>Ireland; Republic of</v>
          </cell>
          <cell r="F3264" t="str">
            <v>54</v>
          </cell>
          <cell r="G3264" t="str">
            <v>Consumer Non-Cyclicals</v>
          </cell>
        </row>
        <row r="3265">
          <cell r="C3265" t="str">
            <v>ORIGIN ENTERPRISES_2018</v>
          </cell>
          <cell r="D3265" t="str">
            <v>IE00B1WV4493</v>
          </cell>
          <cell r="E3265" t="str">
            <v>Ireland; Republic of</v>
          </cell>
          <cell r="F3265" t="str">
            <v>54</v>
          </cell>
          <cell r="G3265" t="str">
            <v>Consumer Non-Cyclicals</v>
          </cell>
        </row>
        <row r="3266">
          <cell r="C3266" t="str">
            <v>ORIGIN ENTERPRISES_2019</v>
          </cell>
          <cell r="D3266" t="str">
            <v>IE00B1WV4493</v>
          </cell>
          <cell r="E3266" t="str">
            <v>Ireland; Republic of</v>
          </cell>
          <cell r="F3266" t="str">
            <v>54</v>
          </cell>
          <cell r="G3266" t="str">
            <v>Consumer Non-Cyclicals</v>
          </cell>
        </row>
        <row r="3267">
          <cell r="C3267" t="str">
            <v>ORION B_2011</v>
          </cell>
          <cell r="D3267" t="str">
            <v>FI0009014377</v>
          </cell>
          <cell r="E3267" t="str">
            <v>Finland</v>
          </cell>
          <cell r="F3267" t="str">
            <v>56</v>
          </cell>
          <cell r="G3267" t="str">
            <v>Healthcare</v>
          </cell>
        </row>
        <row r="3268">
          <cell r="C3268" t="str">
            <v>ORION B_2012</v>
          </cell>
          <cell r="D3268" t="str">
            <v>FI0009014377</v>
          </cell>
          <cell r="E3268" t="str">
            <v>Finland</v>
          </cell>
          <cell r="F3268" t="str">
            <v>56</v>
          </cell>
          <cell r="G3268" t="str">
            <v>Healthcare</v>
          </cell>
        </row>
        <row r="3269">
          <cell r="C3269" t="str">
            <v>ORION B_2013</v>
          </cell>
          <cell r="D3269" t="str">
            <v>FI0009014377</v>
          </cell>
          <cell r="E3269" t="str">
            <v>Finland</v>
          </cell>
          <cell r="F3269" t="str">
            <v>56</v>
          </cell>
          <cell r="G3269" t="str">
            <v>Healthcare</v>
          </cell>
        </row>
        <row r="3270">
          <cell r="C3270" t="str">
            <v>ORION B_2014</v>
          </cell>
          <cell r="D3270" t="str">
            <v>FI0009014377</v>
          </cell>
          <cell r="E3270" t="str">
            <v>Finland</v>
          </cell>
          <cell r="F3270" t="str">
            <v>56</v>
          </cell>
          <cell r="G3270" t="str">
            <v>Healthcare</v>
          </cell>
        </row>
        <row r="3271">
          <cell r="C3271" t="str">
            <v>ORION B_2015</v>
          </cell>
          <cell r="D3271" t="str">
            <v>FI0009014377</v>
          </cell>
          <cell r="E3271" t="str">
            <v>Finland</v>
          </cell>
          <cell r="F3271" t="str">
            <v>56</v>
          </cell>
          <cell r="G3271" t="str">
            <v>Healthcare</v>
          </cell>
        </row>
        <row r="3272">
          <cell r="C3272" t="str">
            <v>ORION B_2016</v>
          </cell>
          <cell r="D3272" t="str">
            <v>FI0009014377</v>
          </cell>
          <cell r="E3272" t="str">
            <v>Finland</v>
          </cell>
          <cell r="F3272" t="str">
            <v>56</v>
          </cell>
          <cell r="G3272" t="str">
            <v>Healthcare</v>
          </cell>
        </row>
        <row r="3273">
          <cell r="C3273" t="str">
            <v>ORION B_2017</v>
          </cell>
          <cell r="D3273" t="str">
            <v>FI0009014377</v>
          </cell>
          <cell r="E3273" t="str">
            <v>Finland</v>
          </cell>
          <cell r="F3273" t="str">
            <v>56</v>
          </cell>
          <cell r="G3273" t="str">
            <v>Healthcare</v>
          </cell>
        </row>
        <row r="3274">
          <cell r="C3274" t="str">
            <v>ORION B_2018</v>
          </cell>
          <cell r="D3274" t="str">
            <v>FI0009014377</v>
          </cell>
          <cell r="E3274" t="str">
            <v>Finland</v>
          </cell>
          <cell r="F3274" t="str">
            <v>56</v>
          </cell>
          <cell r="G3274" t="str">
            <v>Healthcare</v>
          </cell>
        </row>
        <row r="3275">
          <cell r="C3275" t="str">
            <v>ORION B_2019</v>
          </cell>
          <cell r="D3275" t="str">
            <v>FI0009014377</v>
          </cell>
          <cell r="E3275" t="str">
            <v>Finland</v>
          </cell>
          <cell r="F3275" t="str">
            <v>56</v>
          </cell>
          <cell r="G3275" t="str">
            <v>Healthcare</v>
          </cell>
        </row>
        <row r="3276">
          <cell r="C3276" t="str">
            <v>OSSUR_2011</v>
          </cell>
          <cell r="D3276" t="str">
            <v>IS0000000040</v>
          </cell>
          <cell r="E3276" t="str">
            <v>Denmark</v>
          </cell>
          <cell r="F3276" t="str">
            <v>56</v>
          </cell>
          <cell r="G3276" t="str">
            <v>Healthcare</v>
          </cell>
        </row>
        <row r="3277">
          <cell r="C3277" t="str">
            <v>OSSUR_2012</v>
          </cell>
          <cell r="D3277" t="str">
            <v>IS0000000040</v>
          </cell>
          <cell r="E3277" t="str">
            <v>Denmark</v>
          </cell>
          <cell r="F3277" t="str">
            <v>56</v>
          </cell>
          <cell r="G3277" t="str">
            <v>Healthcare</v>
          </cell>
        </row>
        <row r="3278">
          <cell r="C3278" t="str">
            <v>OSSUR_2013</v>
          </cell>
          <cell r="D3278" t="str">
            <v>IS0000000040</v>
          </cell>
          <cell r="E3278" t="str">
            <v>Denmark</v>
          </cell>
          <cell r="F3278" t="str">
            <v>56</v>
          </cell>
          <cell r="G3278" t="str">
            <v>Healthcare</v>
          </cell>
        </row>
        <row r="3279">
          <cell r="C3279" t="str">
            <v>OSSUR_2014</v>
          </cell>
          <cell r="D3279" t="str">
            <v>IS0000000040</v>
          </cell>
          <cell r="E3279" t="str">
            <v>Denmark</v>
          </cell>
          <cell r="F3279" t="str">
            <v>56</v>
          </cell>
          <cell r="G3279" t="str">
            <v>Healthcare</v>
          </cell>
        </row>
        <row r="3280">
          <cell r="C3280" t="str">
            <v>OSSUR_2016</v>
          </cell>
          <cell r="D3280" t="str">
            <v>IS0000000040</v>
          </cell>
          <cell r="E3280" t="str">
            <v>Denmark</v>
          </cell>
          <cell r="F3280" t="str">
            <v>56</v>
          </cell>
          <cell r="G3280" t="str">
            <v>Healthcare</v>
          </cell>
        </row>
        <row r="3281">
          <cell r="C3281" t="str">
            <v>OSSUR_2017</v>
          </cell>
          <cell r="D3281" t="str">
            <v>IS0000000040</v>
          </cell>
          <cell r="E3281" t="str">
            <v>Denmark</v>
          </cell>
          <cell r="F3281" t="str">
            <v>56</v>
          </cell>
          <cell r="G3281" t="str">
            <v>Healthcare</v>
          </cell>
        </row>
        <row r="3282">
          <cell r="C3282" t="str">
            <v>OSSUR_2018</v>
          </cell>
          <cell r="D3282" t="str">
            <v>IS0000000040</v>
          </cell>
          <cell r="E3282" t="str">
            <v>Denmark</v>
          </cell>
          <cell r="F3282" t="str">
            <v>56</v>
          </cell>
          <cell r="G3282" t="str">
            <v>Healthcare</v>
          </cell>
        </row>
        <row r="3283">
          <cell r="C3283" t="str">
            <v>OSSUR_2019</v>
          </cell>
          <cell r="D3283" t="str">
            <v>IS0000000040</v>
          </cell>
          <cell r="E3283" t="str">
            <v>Denmark</v>
          </cell>
          <cell r="F3283" t="str">
            <v>56</v>
          </cell>
          <cell r="G3283" t="str">
            <v>Healthcare</v>
          </cell>
        </row>
        <row r="3284">
          <cell r="C3284" t="str">
            <v>OTELLO CORPORATION_2011</v>
          </cell>
          <cell r="D3284" t="str">
            <v>NO0010040611</v>
          </cell>
          <cell r="E3284" t="str">
            <v>Norway</v>
          </cell>
          <cell r="F3284" t="str">
            <v>53</v>
          </cell>
          <cell r="G3284" t="str">
            <v>Consumer Cyclicals</v>
          </cell>
        </row>
        <row r="3285">
          <cell r="C3285" t="str">
            <v>OTELLO CORPORATION_2012</v>
          </cell>
          <cell r="D3285" t="str">
            <v>NO0010040611</v>
          </cell>
          <cell r="E3285" t="str">
            <v>Norway</v>
          </cell>
          <cell r="F3285" t="str">
            <v>53</v>
          </cell>
          <cell r="G3285" t="str">
            <v>Consumer Cyclicals</v>
          </cell>
        </row>
        <row r="3286">
          <cell r="C3286" t="str">
            <v>OTELLO CORPORATION_2013</v>
          </cell>
          <cell r="D3286" t="str">
            <v>NO0010040611</v>
          </cell>
          <cell r="E3286" t="str">
            <v>Norway</v>
          </cell>
          <cell r="F3286" t="str">
            <v>53</v>
          </cell>
          <cell r="G3286" t="str">
            <v>Consumer Cyclicals</v>
          </cell>
        </row>
        <row r="3287">
          <cell r="C3287" t="str">
            <v>OTELLO CORPORATION_2014</v>
          </cell>
          <cell r="D3287" t="str">
            <v>NO0010040611</v>
          </cell>
          <cell r="E3287" t="str">
            <v>Norway</v>
          </cell>
          <cell r="F3287" t="str">
            <v>53</v>
          </cell>
          <cell r="G3287" t="str">
            <v>Consumer Cyclicals</v>
          </cell>
        </row>
        <row r="3288">
          <cell r="C3288" t="str">
            <v>OTELLO CORPORATION_2015</v>
          </cell>
          <cell r="D3288" t="str">
            <v>NO0010040611</v>
          </cell>
          <cell r="E3288" t="str">
            <v>Norway</v>
          </cell>
          <cell r="F3288" t="str">
            <v>53</v>
          </cell>
          <cell r="G3288" t="str">
            <v>Consumer Cyclicals</v>
          </cell>
        </row>
        <row r="3289">
          <cell r="C3289" t="str">
            <v>OTELLO CORPORATION_2016</v>
          </cell>
          <cell r="D3289" t="str">
            <v>NO0010040611</v>
          </cell>
          <cell r="E3289" t="str">
            <v>Norway</v>
          </cell>
          <cell r="F3289" t="str">
            <v>53</v>
          </cell>
          <cell r="G3289" t="str">
            <v>Consumer Cyclicals</v>
          </cell>
        </row>
        <row r="3290">
          <cell r="C3290" t="str">
            <v>OTELLO CORPORATION_2017</v>
          </cell>
          <cell r="D3290" t="str">
            <v>NO0010040611</v>
          </cell>
          <cell r="E3290" t="str">
            <v>Norway</v>
          </cell>
          <cell r="F3290" t="str">
            <v>53</v>
          </cell>
          <cell r="G3290" t="str">
            <v>Consumer Cyclicals</v>
          </cell>
        </row>
        <row r="3291">
          <cell r="C3291" t="str">
            <v>OTELLO CORPORATION_2018</v>
          </cell>
          <cell r="D3291" t="str">
            <v>NO0010040611</v>
          </cell>
          <cell r="E3291" t="str">
            <v>Norway</v>
          </cell>
          <cell r="F3291" t="str">
            <v>53</v>
          </cell>
          <cell r="G3291" t="str">
            <v>Consumer Cyclicals</v>
          </cell>
        </row>
        <row r="3292">
          <cell r="C3292" t="str">
            <v>OTELLO CORPORATION_2019</v>
          </cell>
          <cell r="D3292" t="str">
            <v>NO0010040611</v>
          </cell>
          <cell r="E3292" t="str">
            <v>Norway</v>
          </cell>
          <cell r="F3292" t="str">
            <v>53</v>
          </cell>
          <cell r="G3292" t="str">
            <v>Consumer Cyclicals</v>
          </cell>
        </row>
        <row r="3293">
          <cell r="C3293" t="str">
            <v>OUTOKUMPU 'A'_2011</v>
          </cell>
          <cell r="D3293" t="str">
            <v>FI0009002422</v>
          </cell>
          <cell r="E3293" t="str">
            <v>Finland</v>
          </cell>
          <cell r="F3293" t="str">
            <v>51</v>
          </cell>
          <cell r="G3293" t="str">
            <v>Basic Materials</v>
          </cell>
        </row>
        <row r="3294">
          <cell r="C3294" t="str">
            <v>OUTOKUMPU 'A'_2012</v>
          </cell>
          <cell r="D3294" t="str">
            <v>FI0009002422</v>
          </cell>
          <cell r="E3294" t="str">
            <v>Finland</v>
          </cell>
          <cell r="F3294" t="str">
            <v>51</v>
          </cell>
          <cell r="G3294" t="str">
            <v>Basic Materials</v>
          </cell>
        </row>
        <row r="3295">
          <cell r="C3295" t="str">
            <v>OUTOKUMPU 'A'_2013</v>
          </cell>
          <cell r="D3295" t="str">
            <v>FI0009002422</v>
          </cell>
          <cell r="E3295" t="str">
            <v>Finland</v>
          </cell>
          <cell r="F3295" t="str">
            <v>51</v>
          </cell>
          <cell r="G3295" t="str">
            <v>Basic Materials</v>
          </cell>
        </row>
        <row r="3296">
          <cell r="C3296" t="str">
            <v>OUTOKUMPU 'A'_2014</v>
          </cell>
          <cell r="D3296" t="str">
            <v>FI0009002422</v>
          </cell>
          <cell r="E3296" t="str">
            <v>Finland</v>
          </cell>
          <cell r="F3296" t="str">
            <v>51</v>
          </cell>
          <cell r="G3296" t="str">
            <v>Basic Materials</v>
          </cell>
        </row>
        <row r="3297">
          <cell r="C3297" t="str">
            <v>OUTOKUMPU 'A'_2015</v>
          </cell>
          <cell r="D3297" t="str">
            <v>FI0009002422</v>
          </cell>
          <cell r="E3297" t="str">
            <v>Finland</v>
          </cell>
          <cell r="F3297" t="str">
            <v>51</v>
          </cell>
          <cell r="G3297" t="str">
            <v>Basic Materials</v>
          </cell>
        </row>
        <row r="3298">
          <cell r="C3298" t="str">
            <v>OUTOKUMPU 'A'_2016</v>
          </cell>
          <cell r="D3298" t="str">
            <v>FI0009002422</v>
          </cell>
          <cell r="E3298" t="str">
            <v>Finland</v>
          </cell>
          <cell r="F3298" t="str">
            <v>51</v>
          </cell>
          <cell r="G3298" t="str">
            <v>Basic Materials</v>
          </cell>
        </row>
        <row r="3299">
          <cell r="C3299" t="str">
            <v>OUTOKUMPU 'A'_2017</v>
          </cell>
          <cell r="D3299" t="str">
            <v>FI0009002422</v>
          </cell>
          <cell r="E3299" t="str">
            <v>Finland</v>
          </cell>
          <cell r="F3299" t="str">
            <v>51</v>
          </cell>
          <cell r="G3299" t="str">
            <v>Basic Materials</v>
          </cell>
        </row>
        <row r="3300">
          <cell r="C3300" t="str">
            <v>OUTOKUMPU 'A'_2018</v>
          </cell>
          <cell r="D3300" t="str">
            <v>FI0009002422</v>
          </cell>
          <cell r="E3300" t="str">
            <v>Finland</v>
          </cell>
          <cell r="F3300" t="str">
            <v>51</v>
          </cell>
          <cell r="G3300" t="str">
            <v>Basic Materials</v>
          </cell>
        </row>
        <row r="3301">
          <cell r="C3301" t="str">
            <v>OUTOKUMPU 'A'_2019</v>
          </cell>
          <cell r="D3301" t="str">
            <v>FI0009002422</v>
          </cell>
          <cell r="E3301" t="str">
            <v>Finland</v>
          </cell>
          <cell r="F3301" t="str">
            <v>51</v>
          </cell>
          <cell r="G3301" t="str">
            <v>Basic Materials</v>
          </cell>
        </row>
        <row r="3302">
          <cell r="C3302" t="str">
            <v>OUTOTEC_2018</v>
          </cell>
          <cell r="D3302" t="str">
            <v>FI0009014575</v>
          </cell>
          <cell r="E3302" t="str">
            <v>Finland</v>
          </cell>
          <cell r="F3302" t="str">
            <v>52</v>
          </cell>
          <cell r="G3302" t="str">
            <v>Industrials</v>
          </cell>
        </row>
        <row r="3303">
          <cell r="C3303" t="str">
            <v>OUTOTEC_2019</v>
          </cell>
          <cell r="D3303" t="str">
            <v>FI0009014575</v>
          </cell>
          <cell r="E3303" t="str">
            <v>Finland</v>
          </cell>
          <cell r="F3303" t="str">
            <v>52</v>
          </cell>
          <cell r="G3303" t="str">
            <v>Industrials</v>
          </cell>
        </row>
        <row r="3304">
          <cell r="C3304" t="str">
            <v>OXFORD INSTRUMENTS_2011</v>
          </cell>
          <cell r="D3304" t="str">
            <v>GB0006650450</v>
          </cell>
          <cell r="E3304" t="str">
            <v>United Kingdom</v>
          </cell>
          <cell r="F3304" t="str">
            <v>57</v>
          </cell>
          <cell r="G3304" t="str">
            <v>Technology</v>
          </cell>
        </row>
        <row r="3305">
          <cell r="C3305" t="str">
            <v>OXFORD INSTRUMENTS_2012</v>
          </cell>
          <cell r="D3305" t="str">
            <v>GB0006650450</v>
          </cell>
          <cell r="E3305" t="str">
            <v>United Kingdom</v>
          </cell>
          <cell r="F3305" t="str">
            <v>57</v>
          </cell>
          <cell r="G3305" t="str">
            <v>Technology</v>
          </cell>
        </row>
        <row r="3306">
          <cell r="C3306" t="str">
            <v>OXFORD INSTRUMENTS_2013</v>
          </cell>
          <cell r="D3306" t="str">
            <v>GB0006650450</v>
          </cell>
          <cell r="E3306" t="str">
            <v>United Kingdom</v>
          </cell>
          <cell r="F3306" t="str">
            <v>57</v>
          </cell>
          <cell r="G3306" t="str">
            <v>Technology</v>
          </cell>
        </row>
        <row r="3307">
          <cell r="C3307" t="str">
            <v>OXFORD INSTRUMENTS_2014</v>
          </cell>
          <cell r="D3307" t="str">
            <v>GB0006650450</v>
          </cell>
          <cell r="E3307" t="str">
            <v>United Kingdom</v>
          </cell>
          <cell r="F3307" t="str">
            <v>57</v>
          </cell>
          <cell r="G3307" t="str">
            <v>Technology</v>
          </cell>
        </row>
        <row r="3308">
          <cell r="C3308" t="str">
            <v>OXFORD INSTRUMENTS_2015</v>
          </cell>
          <cell r="D3308" t="str">
            <v>GB0006650450</v>
          </cell>
          <cell r="E3308" t="str">
            <v>United Kingdom</v>
          </cell>
          <cell r="F3308" t="str">
            <v>57</v>
          </cell>
          <cell r="G3308" t="str">
            <v>Technology</v>
          </cell>
        </row>
        <row r="3309">
          <cell r="C3309" t="str">
            <v>OXFORD INSTRUMENTS_2016</v>
          </cell>
          <cell r="D3309" t="str">
            <v>GB0006650450</v>
          </cell>
          <cell r="E3309" t="str">
            <v>United Kingdom</v>
          </cell>
          <cell r="F3309" t="str">
            <v>57</v>
          </cell>
          <cell r="G3309" t="str">
            <v>Technology</v>
          </cell>
        </row>
        <row r="3310">
          <cell r="C3310" t="str">
            <v>OXFORD INSTRUMENTS_2017</v>
          </cell>
          <cell r="D3310" t="str">
            <v>GB0006650450</v>
          </cell>
          <cell r="E3310" t="str">
            <v>United Kingdom</v>
          </cell>
          <cell r="F3310" t="str">
            <v>57</v>
          </cell>
          <cell r="G3310" t="str">
            <v>Technology</v>
          </cell>
        </row>
        <row r="3311">
          <cell r="C3311" t="str">
            <v>OXFORD INSTRUMENTS_2018</v>
          </cell>
          <cell r="D3311" t="str">
            <v>GB0006650450</v>
          </cell>
          <cell r="E3311" t="str">
            <v>United Kingdom</v>
          </cell>
          <cell r="F3311" t="str">
            <v>57</v>
          </cell>
          <cell r="G3311" t="str">
            <v>Technology</v>
          </cell>
        </row>
        <row r="3312">
          <cell r="C3312" t="str">
            <v>OXFORD INSTRUMENTS_2019</v>
          </cell>
          <cell r="D3312" t="str">
            <v>GB0006650450</v>
          </cell>
          <cell r="E3312" t="str">
            <v>United Kingdom</v>
          </cell>
          <cell r="F3312" t="str">
            <v>57</v>
          </cell>
          <cell r="G3312" t="str">
            <v>Technology</v>
          </cell>
        </row>
        <row r="3313">
          <cell r="C3313" t="str">
            <v>PAN AFRICAN RESOURCES_2011</v>
          </cell>
          <cell r="D3313" t="str">
            <v>GB0004300496</v>
          </cell>
          <cell r="E3313" t="str">
            <v>United Kingdom</v>
          </cell>
          <cell r="F3313" t="str">
            <v>51</v>
          </cell>
          <cell r="G3313" t="str">
            <v>Basic Materials</v>
          </cell>
        </row>
        <row r="3314">
          <cell r="C3314" t="str">
            <v>PAN AFRICAN RESOURCES_2012</v>
          </cell>
          <cell r="D3314" t="str">
            <v>GB0004300496</v>
          </cell>
          <cell r="E3314" t="str">
            <v>United Kingdom</v>
          </cell>
          <cell r="F3314" t="str">
            <v>51</v>
          </cell>
          <cell r="G3314" t="str">
            <v>Basic Materials</v>
          </cell>
        </row>
        <row r="3315">
          <cell r="C3315" t="str">
            <v>PAN AFRICAN RESOURCES_2013</v>
          </cell>
          <cell r="D3315" t="str">
            <v>GB0004300496</v>
          </cell>
          <cell r="E3315" t="str">
            <v>United Kingdom</v>
          </cell>
          <cell r="F3315" t="str">
            <v>51</v>
          </cell>
          <cell r="G3315" t="str">
            <v>Basic Materials</v>
          </cell>
        </row>
        <row r="3316">
          <cell r="C3316" t="str">
            <v>PAN AFRICAN RESOURCES_2014</v>
          </cell>
          <cell r="D3316" t="str">
            <v>GB0004300496</v>
          </cell>
          <cell r="E3316" t="str">
            <v>United Kingdom</v>
          </cell>
          <cell r="F3316" t="str">
            <v>51</v>
          </cell>
          <cell r="G3316" t="str">
            <v>Basic Materials</v>
          </cell>
        </row>
        <row r="3317">
          <cell r="C3317" t="str">
            <v>PAN AFRICAN RESOURCES_2015</v>
          </cell>
          <cell r="D3317" t="str">
            <v>GB0004300496</v>
          </cell>
          <cell r="E3317" t="str">
            <v>United Kingdom</v>
          </cell>
          <cell r="F3317" t="str">
            <v>51</v>
          </cell>
          <cell r="G3317" t="str">
            <v>Basic Materials</v>
          </cell>
        </row>
        <row r="3318">
          <cell r="C3318" t="str">
            <v>PAN AFRICAN RESOURCES_2016</v>
          </cell>
          <cell r="D3318" t="str">
            <v>GB0004300496</v>
          </cell>
          <cell r="E3318" t="str">
            <v>United Kingdom</v>
          </cell>
          <cell r="F3318" t="str">
            <v>51</v>
          </cell>
          <cell r="G3318" t="str">
            <v>Basic Materials</v>
          </cell>
        </row>
        <row r="3319">
          <cell r="C3319" t="str">
            <v>PAN AFRICAN RESOURCES_2017</v>
          </cell>
          <cell r="D3319" t="str">
            <v>GB0004300496</v>
          </cell>
          <cell r="E3319" t="str">
            <v>United Kingdom</v>
          </cell>
          <cell r="F3319" t="str">
            <v>51</v>
          </cell>
          <cell r="G3319" t="str">
            <v>Basic Materials</v>
          </cell>
        </row>
        <row r="3320">
          <cell r="C3320" t="str">
            <v>PAN AFRICAN RESOURCES_2018</v>
          </cell>
          <cell r="D3320" t="str">
            <v>GB0004300496</v>
          </cell>
          <cell r="E3320" t="str">
            <v>United Kingdom</v>
          </cell>
          <cell r="F3320" t="str">
            <v>51</v>
          </cell>
          <cell r="G3320" t="str">
            <v>Basic Materials</v>
          </cell>
        </row>
        <row r="3321">
          <cell r="C3321" t="str">
            <v>PAN AFRICAN RESOURCES_2019</v>
          </cell>
          <cell r="D3321" t="str">
            <v>GB0004300496</v>
          </cell>
          <cell r="E3321" t="str">
            <v>United Kingdom</v>
          </cell>
          <cell r="F3321" t="str">
            <v>51</v>
          </cell>
          <cell r="G3321" t="str">
            <v>Basic Materials</v>
          </cell>
        </row>
        <row r="3322">
          <cell r="C3322" t="str">
            <v>PANDORA_2011</v>
          </cell>
          <cell r="D3322" t="str">
            <v>DK0060252690</v>
          </cell>
          <cell r="E3322" t="str">
            <v>Denmark</v>
          </cell>
          <cell r="F3322" t="str">
            <v>53</v>
          </cell>
          <cell r="G3322" t="str">
            <v>Consumer Cyclicals</v>
          </cell>
        </row>
        <row r="3323">
          <cell r="C3323" t="str">
            <v>PANDORA_2012</v>
          </cell>
          <cell r="D3323" t="str">
            <v>DK0060252690</v>
          </cell>
          <cell r="E3323" t="str">
            <v>Denmark</v>
          </cell>
          <cell r="F3323" t="str">
            <v>53</v>
          </cell>
          <cell r="G3323" t="str">
            <v>Consumer Cyclicals</v>
          </cell>
        </row>
        <row r="3324">
          <cell r="C3324" t="str">
            <v>PANDORA_2013</v>
          </cell>
          <cell r="D3324" t="str">
            <v>DK0060252690</v>
          </cell>
          <cell r="E3324" t="str">
            <v>Denmark</v>
          </cell>
          <cell r="F3324" t="str">
            <v>53</v>
          </cell>
          <cell r="G3324" t="str">
            <v>Consumer Cyclicals</v>
          </cell>
        </row>
        <row r="3325">
          <cell r="C3325" t="str">
            <v>PANDORA_2014</v>
          </cell>
          <cell r="D3325" t="str">
            <v>DK0060252690</v>
          </cell>
          <cell r="E3325" t="str">
            <v>Denmark</v>
          </cell>
          <cell r="F3325" t="str">
            <v>53</v>
          </cell>
          <cell r="G3325" t="str">
            <v>Consumer Cyclicals</v>
          </cell>
        </row>
        <row r="3326">
          <cell r="C3326" t="str">
            <v>PANDORA_2015</v>
          </cell>
          <cell r="D3326" t="str">
            <v>DK0060252690</v>
          </cell>
          <cell r="E3326" t="str">
            <v>Denmark</v>
          </cell>
          <cell r="F3326" t="str">
            <v>53</v>
          </cell>
          <cell r="G3326" t="str">
            <v>Consumer Cyclicals</v>
          </cell>
        </row>
        <row r="3327">
          <cell r="C3327" t="str">
            <v>PANDORA_2016</v>
          </cell>
          <cell r="D3327" t="str">
            <v>DK0060252690</v>
          </cell>
          <cell r="E3327" t="str">
            <v>Denmark</v>
          </cell>
          <cell r="F3327" t="str">
            <v>53</v>
          </cell>
          <cell r="G3327" t="str">
            <v>Consumer Cyclicals</v>
          </cell>
        </row>
        <row r="3328">
          <cell r="C3328" t="str">
            <v>PANDORA_2017</v>
          </cell>
          <cell r="D3328" t="str">
            <v>DK0060252690</v>
          </cell>
          <cell r="E3328" t="str">
            <v>Denmark</v>
          </cell>
          <cell r="F3328" t="str">
            <v>53</v>
          </cell>
          <cell r="G3328" t="str">
            <v>Consumer Cyclicals</v>
          </cell>
        </row>
        <row r="3329">
          <cell r="C3329" t="str">
            <v>PANDORA_2019</v>
          </cell>
          <cell r="D3329" t="str">
            <v>DK0060252690</v>
          </cell>
          <cell r="E3329" t="str">
            <v>Denmark</v>
          </cell>
          <cell r="F3329" t="str">
            <v>53</v>
          </cell>
          <cell r="G3329" t="str">
            <v>Consumer Cyclicals</v>
          </cell>
        </row>
        <row r="3330">
          <cell r="C3330" t="str">
            <v>PANOSTAJA_2011</v>
          </cell>
          <cell r="D3330" t="str">
            <v>FI0009800379</v>
          </cell>
          <cell r="E3330" t="str">
            <v>Finland</v>
          </cell>
          <cell r="F3330" t="str">
            <v>55</v>
          </cell>
          <cell r="G3330" t="str">
            <v>Financials</v>
          </cell>
        </row>
        <row r="3331">
          <cell r="C3331" t="str">
            <v>PANOSTAJA_2012</v>
          </cell>
          <cell r="D3331" t="str">
            <v>FI0009800379</v>
          </cell>
          <cell r="E3331" t="str">
            <v>Finland</v>
          </cell>
          <cell r="F3331" t="str">
            <v>55</v>
          </cell>
          <cell r="G3331" t="str">
            <v>Financials</v>
          </cell>
        </row>
        <row r="3332">
          <cell r="C3332" t="str">
            <v>PANOSTAJA_2013</v>
          </cell>
          <cell r="D3332" t="str">
            <v>FI0009800379</v>
          </cell>
          <cell r="E3332" t="str">
            <v>Finland</v>
          </cell>
          <cell r="F3332" t="str">
            <v>55</v>
          </cell>
          <cell r="G3332" t="str">
            <v>Financials</v>
          </cell>
        </row>
        <row r="3333">
          <cell r="C3333" t="str">
            <v>PANOSTAJA_2014</v>
          </cell>
          <cell r="D3333" t="str">
            <v>FI0009800379</v>
          </cell>
          <cell r="E3333" t="str">
            <v>Finland</v>
          </cell>
          <cell r="F3333" t="str">
            <v>55</v>
          </cell>
          <cell r="G3333" t="str">
            <v>Financials</v>
          </cell>
        </row>
        <row r="3334">
          <cell r="C3334" t="str">
            <v>PANOSTAJA_2015</v>
          </cell>
          <cell r="D3334" t="str">
            <v>FI0009800379</v>
          </cell>
          <cell r="E3334" t="str">
            <v>Finland</v>
          </cell>
          <cell r="F3334" t="str">
            <v>55</v>
          </cell>
          <cell r="G3334" t="str">
            <v>Financials</v>
          </cell>
        </row>
        <row r="3335">
          <cell r="C3335" t="str">
            <v>PANOSTAJA_2016</v>
          </cell>
          <cell r="D3335" t="str">
            <v>FI0009800379</v>
          </cell>
          <cell r="E3335" t="str">
            <v>Finland</v>
          </cell>
          <cell r="F3335" t="str">
            <v>55</v>
          </cell>
          <cell r="G3335" t="str">
            <v>Financials</v>
          </cell>
        </row>
        <row r="3336">
          <cell r="C3336" t="str">
            <v>PANOSTAJA_2017</v>
          </cell>
          <cell r="D3336" t="str">
            <v>FI0009800379</v>
          </cell>
          <cell r="E3336" t="str">
            <v>Finland</v>
          </cell>
          <cell r="F3336" t="str">
            <v>55</v>
          </cell>
          <cell r="G3336" t="str">
            <v>Financials</v>
          </cell>
        </row>
        <row r="3337">
          <cell r="C3337" t="str">
            <v>PANOSTAJA_2018</v>
          </cell>
          <cell r="D3337" t="str">
            <v>FI0009800379</v>
          </cell>
          <cell r="E3337" t="str">
            <v>Finland</v>
          </cell>
          <cell r="F3337" t="str">
            <v>55</v>
          </cell>
          <cell r="G3337" t="str">
            <v>Financials</v>
          </cell>
        </row>
        <row r="3338">
          <cell r="C3338" t="str">
            <v>PANOSTAJA_2019</v>
          </cell>
          <cell r="D3338" t="str">
            <v>FI0009800379</v>
          </cell>
          <cell r="E3338" t="str">
            <v>Finland</v>
          </cell>
          <cell r="F3338" t="str">
            <v>55</v>
          </cell>
          <cell r="G3338" t="str">
            <v>Financials</v>
          </cell>
        </row>
        <row r="3339">
          <cell r="C3339" t="str">
            <v>PARROT_2013</v>
          </cell>
          <cell r="D3339" t="str">
            <v>FR0004038263</v>
          </cell>
          <cell r="E3339" t="str">
            <v>France</v>
          </cell>
          <cell r="F3339" t="str">
            <v>57</v>
          </cell>
          <cell r="G3339" t="str">
            <v>Technology</v>
          </cell>
        </row>
        <row r="3340">
          <cell r="C3340" t="str">
            <v>PARROT_2014</v>
          </cell>
          <cell r="D3340" t="str">
            <v>FR0004038263</v>
          </cell>
          <cell r="E3340" t="str">
            <v>France</v>
          </cell>
          <cell r="F3340" t="str">
            <v>57</v>
          </cell>
          <cell r="G3340" t="str">
            <v>Technology</v>
          </cell>
        </row>
        <row r="3341">
          <cell r="C3341" t="str">
            <v>PARROT_2015</v>
          </cell>
          <cell r="D3341" t="str">
            <v>FR0004038263</v>
          </cell>
          <cell r="E3341" t="str">
            <v>France</v>
          </cell>
          <cell r="F3341" t="str">
            <v>57</v>
          </cell>
          <cell r="G3341" t="str">
            <v>Technology</v>
          </cell>
        </row>
        <row r="3342">
          <cell r="C3342" t="str">
            <v>PARROT_2016</v>
          </cell>
          <cell r="D3342" t="str">
            <v>FR0004038263</v>
          </cell>
          <cell r="E3342" t="str">
            <v>France</v>
          </cell>
          <cell r="F3342" t="str">
            <v>57</v>
          </cell>
          <cell r="G3342" t="str">
            <v>Technology</v>
          </cell>
        </row>
        <row r="3343">
          <cell r="C3343" t="str">
            <v>PARROT_2017</v>
          </cell>
          <cell r="D3343" t="str">
            <v>FR0004038263</v>
          </cell>
          <cell r="E3343" t="str">
            <v>France</v>
          </cell>
          <cell r="F3343" t="str">
            <v>57</v>
          </cell>
          <cell r="G3343" t="str">
            <v>Technology</v>
          </cell>
        </row>
        <row r="3344">
          <cell r="C3344" t="str">
            <v>PARROT_2018</v>
          </cell>
          <cell r="D3344" t="str">
            <v>FR0004038263</v>
          </cell>
          <cell r="E3344" t="str">
            <v>France</v>
          </cell>
          <cell r="F3344" t="str">
            <v>57</v>
          </cell>
          <cell r="G3344" t="str">
            <v>Technology</v>
          </cell>
        </row>
        <row r="3345">
          <cell r="C3345" t="str">
            <v>PARROT_2019</v>
          </cell>
          <cell r="D3345" t="str">
            <v>FR0004038263</v>
          </cell>
          <cell r="E3345" t="str">
            <v>France</v>
          </cell>
          <cell r="F3345" t="str">
            <v>57</v>
          </cell>
          <cell r="G3345" t="str">
            <v>Technology</v>
          </cell>
        </row>
        <row r="3346">
          <cell r="C3346" t="str">
            <v>PAYPOINT_2011</v>
          </cell>
          <cell r="D3346" t="str">
            <v>GB00B02QND93</v>
          </cell>
          <cell r="E3346" t="str">
            <v>United Kingdom</v>
          </cell>
          <cell r="F3346" t="str">
            <v>52</v>
          </cell>
          <cell r="G3346" t="str">
            <v>Industrials</v>
          </cell>
        </row>
        <row r="3347">
          <cell r="C3347" t="str">
            <v>PAYPOINT_2012</v>
          </cell>
          <cell r="D3347" t="str">
            <v>GB00B02QND93</v>
          </cell>
          <cell r="E3347" t="str">
            <v>United Kingdom</v>
          </cell>
          <cell r="F3347" t="str">
            <v>52</v>
          </cell>
          <cell r="G3347" t="str">
            <v>Industrials</v>
          </cell>
        </row>
        <row r="3348">
          <cell r="C3348" t="str">
            <v>PAYPOINT_2013</v>
          </cell>
          <cell r="D3348" t="str">
            <v>GB00B02QND93</v>
          </cell>
          <cell r="E3348" t="str">
            <v>United Kingdom</v>
          </cell>
          <cell r="F3348" t="str">
            <v>52</v>
          </cell>
          <cell r="G3348" t="str">
            <v>Industrials</v>
          </cell>
        </row>
        <row r="3349">
          <cell r="C3349" t="str">
            <v>PAYPOINT_2014</v>
          </cell>
          <cell r="D3349" t="str">
            <v>GB00B02QND93</v>
          </cell>
          <cell r="E3349" t="str">
            <v>United Kingdom</v>
          </cell>
          <cell r="F3349" t="str">
            <v>52</v>
          </cell>
          <cell r="G3349" t="str">
            <v>Industrials</v>
          </cell>
        </row>
        <row r="3350">
          <cell r="C3350" t="str">
            <v>PAYPOINT_2015</v>
          </cell>
          <cell r="D3350" t="str">
            <v>GB00B02QND93</v>
          </cell>
          <cell r="E3350" t="str">
            <v>United Kingdom</v>
          </cell>
          <cell r="F3350" t="str">
            <v>52</v>
          </cell>
          <cell r="G3350" t="str">
            <v>Industrials</v>
          </cell>
        </row>
        <row r="3351">
          <cell r="C3351" t="str">
            <v>PAYPOINT_2016</v>
          </cell>
          <cell r="D3351" t="str">
            <v>GB00B02QND93</v>
          </cell>
          <cell r="E3351" t="str">
            <v>United Kingdom</v>
          </cell>
          <cell r="F3351" t="str">
            <v>52</v>
          </cell>
          <cell r="G3351" t="str">
            <v>Industrials</v>
          </cell>
        </row>
        <row r="3352">
          <cell r="C3352" t="str">
            <v>PAYPOINT_2017</v>
          </cell>
          <cell r="D3352" t="str">
            <v>GB00B02QND93</v>
          </cell>
          <cell r="E3352" t="str">
            <v>United Kingdom</v>
          </cell>
          <cell r="F3352" t="str">
            <v>52</v>
          </cell>
          <cell r="G3352" t="str">
            <v>Industrials</v>
          </cell>
        </row>
        <row r="3353">
          <cell r="C3353" t="str">
            <v>PAYPOINT_2018</v>
          </cell>
          <cell r="D3353" t="str">
            <v>GB00B02QND93</v>
          </cell>
          <cell r="E3353" t="str">
            <v>United Kingdom</v>
          </cell>
          <cell r="F3353" t="str">
            <v>52</v>
          </cell>
          <cell r="G3353" t="str">
            <v>Industrials</v>
          </cell>
        </row>
        <row r="3354">
          <cell r="C3354" t="str">
            <v>PAYPOINT_2019</v>
          </cell>
          <cell r="D3354" t="str">
            <v>GB00B02QND93</v>
          </cell>
          <cell r="E3354" t="str">
            <v>United Kingdom</v>
          </cell>
          <cell r="F3354" t="str">
            <v>52</v>
          </cell>
          <cell r="G3354" t="str">
            <v>Industrials</v>
          </cell>
        </row>
        <row r="3355">
          <cell r="C3355" t="str">
            <v>PEGAS NONWOVENS_2011</v>
          </cell>
          <cell r="D3355" t="str">
            <v>LU0275164910</v>
          </cell>
          <cell r="E3355" t="str">
            <v>Czech Republic</v>
          </cell>
          <cell r="F3355" t="str">
            <v>53</v>
          </cell>
          <cell r="G3355" t="str">
            <v>Consumer Cyclicals</v>
          </cell>
        </row>
        <row r="3356">
          <cell r="C3356" t="str">
            <v>PEGAS NONWOVENS_2012</v>
          </cell>
          <cell r="D3356" t="str">
            <v>LU0275164910</v>
          </cell>
          <cell r="E3356" t="str">
            <v>Czech Republic</v>
          </cell>
          <cell r="F3356" t="str">
            <v>53</v>
          </cell>
          <cell r="G3356" t="str">
            <v>Consumer Cyclicals</v>
          </cell>
        </row>
        <row r="3357">
          <cell r="C3357" t="str">
            <v>PEGAS NONWOVENS_2013</v>
          </cell>
          <cell r="D3357" t="str">
            <v>LU0275164910</v>
          </cell>
          <cell r="E3357" t="str">
            <v>Czech Republic</v>
          </cell>
          <cell r="F3357" t="str">
            <v>53</v>
          </cell>
          <cell r="G3357" t="str">
            <v>Consumer Cyclicals</v>
          </cell>
        </row>
        <row r="3358">
          <cell r="C3358" t="str">
            <v>PEGAS NONWOVENS_2014</v>
          </cell>
          <cell r="D3358" t="str">
            <v>LU0275164910</v>
          </cell>
          <cell r="E3358" t="str">
            <v>Czech Republic</v>
          </cell>
          <cell r="F3358" t="str">
            <v>53</v>
          </cell>
          <cell r="G3358" t="str">
            <v>Consumer Cyclicals</v>
          </cell>
        </row>
        <row r="3359">
          <cell r="C3359" t="str">
            <v>PEGAS NONWOVENS_2015</v>
          </cell>
          <cell r="D3359" t="str">
            <v>LU0275164910</v>
          </cell>
          <cell r="E3359" t="str">
            <v>Czech Republic</v>
          </cell>
          <cell r="F3359" t="str">
            <v>53</v>
          </cell>
          <cell r="G3359" t="str">
            <v>Consumer Cyclicals</v>
          </cell>
        </row>
        <row r="3360">
          <cell r="C3360" t="str">
            <v>PEGAS NONWOVENS_2016</v>
          </cell>
          <cell r="D3360" t="str">
            <v>LU0275164910</v>
          </cell>
          <cell r="E3360" t="str">
            <v>Czech Republic</v>
          </cell>
          <cell r="F3360" t="str">
            <v>53</v>
          </cell>
          <cell r="G3360" t="str">
            <v>Consumer Cyclicals</v>
          </cell>
        </row>
        <row r="3361">
          <cell r="C3361" t="str">
            <v>PEGAS NONWOVENS_2017</v>
          </cell>
          <cell r="D3361" t="str">
            <v>LU0275164910</v>
          </cell>
          <cell r="E3361" t="str">
            <v>Czech Republic</v>
          </cell>
          <cell r="F3361" t="str">
            <v>53</v>
          </cell>
          <cell r="G3361" t="str">
            <v>Consumer Cyclicals</v>
          </cell>
        </row>
        <row r="3362">
          <cell r="C3362" t="str">
            <v>PEGAS NONWOVENS_2018</v>
          </cell>
          <cell r="D3362" t="str">
            <v>LU0275164910</v>
          </cell>
          <cell r="E3362" t="str">
            <v>Czech Republic</v>
          </cell>
          <cell r="F3362" t="str">
            <v>53</v>
          </cell>
          <cell r="G3362" t="str">
            <v>Consumer Cyclicals</v>
          </cell>
        </row>
        <row r="3363">
          <cell r="C3363" t="str">
            <v>PEGAS NONWOVENS_2019</v>
          </cell>
          <cell r="D3363" t="str">
            <v>LU0275164910</v>
          </cell>
          <cell r="E3363" t="str">
            <v>Czech Republic</v>
          </cell>
          <cell r="F3363" t="str">
            <v>53</v>
          </cell>
          <cell r="G3363" t="str">
            <v>Consumer Cyclicals</v>
          </cell>
        </row>
        <row r="3364">
          <cell r="C3364" t="str">
            <v>PENNON GROUP_2011</v>
          </cell>
          <cell r="D3364" t="str">
            <v>GB00B18V8630</v>
          </cell>
          <cell r="E3364" t="str">
            <v>United Kingdom</v>
          </cell>
          <cell r="F3364">
            <v>0</v>
          </cell>
          <cell r="G3364">
            <v>0</v>
          </cell>
        </row>
        <row r="3365">
          <cell r="C3365" t="str">
            <v>PENNON GROUP_2012</v>
          </cell>
          <cell r="D3365" t="str">
            <v>GB00B18V8630</v>
          </cell>
          <cell r="E3365" t="str">
            <v>United Kingdom</v>
          </cell>
          <cell r="F3365">
            <v>0</v>
          </cell>
          <cell r="G3365">
            <v>0</v>
          </cell>
        </row>
        <row r="3366">
          <cell r="C3366" t="str">
            <v>PENNON GROUP_2013</v>
          </cell>
          <cell r="D3366" t="str">
            <v>GB00B18V8630</v>
          </cell>
          <cell r="E3366" t="str">
            <v>United Kingdom</v>
          </cell>
          <cell r="F3366">
            <v>0</v>
          </cell>
          <cell r="G3366">
            <v>0</v>
          </cell>
        </row>
        <row r="3367">
          <cell r="C3367" t="str">
            <v>PENNON GROUP_2014</v>
          </cell>
          <cell r="D3367" t="str">
            <v>GB00B18V8630</v>
          </cell>
          <cell r="E3367" t="str">
            <v>United Kingdom</v>
          </cell>
          <cell r="F3367">
            <v>0</v>
          </cell>
          <cell r="G3367">
            <v>0</v>
          </cell>
        </row>
        <row r="3368">
          <cell r="C3368" t="str">
            <v>PENNON GROUP_2015</v>
          </cell>
          <cell r="D3368" t="str">
            <v>GB00B18V8630</v>
          </cell>
          <cell r="E3368" t="str">
            <v>United Kingdom</v>
          </cell>
          <cell r="F3368">
            <v>0</v>
          </cell>
          <cell r="G3368">
            <v>0</v>
          </cell>
        </row>
        <row r="3369">
          <cell r="C3369" t="str">
            <v>PENNON GROUP_2016</v>
          </cell>
          <cell r="D3369" t="str">
            <v>GB00B18V8630</v>
          </cell>
          <cell r="E3369" t="str">
            <v>United Kingdom</v>
          </cell>
          <cell r="F3369">
            <v>0</v>
          </cell>
          <cell r="G3369">
            <v>0</v>
          </cell>
        </row>
        <row r="3370">
          <cell r="C3370" t="str">
            <v>PENNON GROUP_2017</v>
          </cell>
          <cell r="D3370" t="str">
            <v>GB00B18V8630</v>
          </cell>
          <cell r="E3370" t="str">
            <v>United Kingdom</v>
          </cell>
          <cell r="F3370">
            <v>0</v>
          </cell>
          <cell r="G3370">
            <v>0</v>
          </cell>
        </row>
        <row r="3371">
          <cell r="C3371" t="str">
            <v>PERNOD-RICARD_2011</v>
          </cell>
          <cell r="D3371" t="str">
            <v>FR0000120693</v>
          </cell>
          <cell r="E3371" t="str">
            <v>France</v>
          </cell>
          <cell r="F3371" t="str">
            <v>54</v>
          </cell>
          <cell r="G3371" t="str">
            <v>Consumer Non-Cyclicals</v>
          </cell>
        </row>
        <row r="3372">
          <cell r="C3372" t="str">
            <v>PERNOD-RICARD_2012</v>
          </cell>
          <cell r="D3372" t="str">
            <v>FR0000120693</v>
          </cell>
          <cell r="E3372" t="str">
            <v>France</v>
          </cell>
          <cell r="F3372" t="str">
            <v>54</v>
          </cell>
          <cell r="G3372" t="str">
            <v>Consumer Non-Cyclicals</v>
          </cell>
        </row>
        <row r="3373">
          <cell r="C3373" t="str">
            <v>PERNOD-RICARD_2013</v>
          </cell>
          <cell r="D3373" t="str">
            <v>FR0000120693</v>
          </cell>
          <cell r="E3373" t="str">
            <v>France</v>
          </cell>
          <cell r="F3373" t="str">
            <v>54</v>
          </cell>
          <cell r="G3373" t="str">
            <v>Consumer Non-Cyclicals</v>
          </cell>
        </row>
        <row r="3374">
          <cell r="C3374" t="str">
            <v>PERNOD-RICARD_2014</v>
          </cell>
          <cell r="D3374" t="str">
            <v>FR0000120693</v>
          </cell>
          <cell r="E3374" t="str">
            <v>France</v>
          </cell>
          <cell r="F3374" t="str">
            <v>54</v>
          </cell>
          <cell r="G3374" t="str">
            <v>Consumer Non-Cyclicals</v>
          </cell>
        </row>
        <row r="3375">
          <cell r="C3375" t="str">
            <v>PERNOD-RICARD_2015</v>
          </cell>
          <cell r="D3375" t="str">
            <v>FR0000120693</v>
          </cell>
          <cell r="E3375" t="str">
            <v>France</v>
          </cell>
          <cell r="F3375" t="str">
            <v>54</v>
          </cell>
          <cell r="G3375" t="str">
            <v>Consumer Non-Cyclicals</v>
          </cell>
        </row>
        <row r="3376">
          <cell r="C3376" t="str">
            <v>PERNOD-RICARD_2016</v>
          </cell>
          <cell r="D3376" t="str">
            <v>FR0000120693</v>
          </cell>
          <cell r="E3376" t="str">
            <v>France</v>
          </cell>
          <cell r="F3376" t="str">
            <v>54</v>
          </cell>
          <cell r="G3376" t="str">
            <v>Consumer Non-Cyclicals</v>
          </cell>
        </row>
        <row r="3377">
          <cell r="C3377" t="str">
            <v>PERNOD-RICARD_2017</v>
          </cell>
          <cell r="D3377" t="str">
            <v>FR0000120693</v>
          </cell>
          <cell r="E3377" t="str">
            <v>France</v>
          </cell>
          <cell r="F3377" t="str">
            <v>54</v>
          </cell>
          <cell r="G3377" t="str">
            <v>Consumer Non-Cyclicals</v>
          </cell>
        </row>
        <row r="3378">
          <cell r="C3378" t="str">
            <v>PERNOD-RICARD_2018</v>
          </cell>
          <cell r="D3378" t="str">
            <v>FR0000120693</v>
          </cell>
          <cell r="E3378" t="str">
            <v>France</v>
          </cell>
          <cell r="F3378" t="str">
            <v>54</v>
          </cell>
          <cell r="G3378" t="str">
            <v>Consumer Non-Cyclicals</v>
          </cell>
        </row>
        <row r="3379">
          <cell r="C3379" t="str">
            <v>PERNOD-RICARD_2019</v>
          </cell>
          <cell r="D3379" t="str">
            <v>FR0000120693</v>
          </cell>
          <cell r="E3379" t="str">
            <v>France</v>
          </cell>
          <cell r="F3379" t="str">
            <v>54</v>
          </cell>
          <cell r="G3379" t="str">
            <v>Consumer Non-Cyclicals</v>
          </cell>
        </row>
        <row r="3380">
          <cell r="C3380" t="str">
            <v>PETRA DIAMONDS_2011</v>
          </cell>
          <cell r="D3380" t="str">
            <v>BMG702781094</v>
          </cell>
          <cell r="E3380" t="str">
            <v>United Kingdom</v>
          </cell>
          <cell r="F3380">
            <v>0</v>
          </cell>
          <cell r="G3380">
            <v>0</v>
          </cell>
        </row>
        <row r="3381">
          <cell r="C3381" t="str">
            <v>PETRA DIAMONDS_2012</v>
          </cell>
          <cell r="D3381" t="str">
            <v>BMG702781094</v>
          </cell>
          <cell r="E3381" t="str">
            <v>United Kingdom</v>
          </cell>
          <cell r="F3381">
            <v>0</v>
          </cell>
          <cell r="G3381">
            <v>0</v>
          </cell>
        </row>
        <row r="3382">
          <cell r="C3382" t="str">
            <v>PETRA DIAMONDS_2013</v>
          </cell>
          <cell r="D3382" t="str">
            <v>BMG702781094</v>
          </cell>
          <cell r="E3382" t="str">
            <v>United Kingdom</v>
          </cell>
          <cell r="F3382">
            <v>0</v>
          </cell>
          <cell r="G3382">
            <v>0</v>
          </cell>
        </row>
        <row r="3383">
          <cell r="C3383" t="str">
            <v>PETRA DIAMONDS_2014</v>
          </cell>
          <cell r="D3383" t="str">
            <v>BMG702781094</v>
          </cell>
          <cell r="E3383" t="str">
            <v>United Kingdom</v>
          </cell>
          <cell r="F3383">
            <v>0</v>
          </cell>
          <cell r="G3383">
            <v>0</v>
          </cell>
        </row>
        <row r="3384">
          <cell r="C3384" t="str">
            <v>PETRA DIAMONDS_2015</v>
          </cell>
          <cell r="D3384" t="str">
            <v>BMG702781094</v>
          </cell>
          <cell r="E3384" t="str">
            <v>United Kingdom</v>
          </cell>
          <cell r="F3384">
            <v>0</v>
          </cell>
          <cell r="G3384">
            <v>0</v>
          </cell>
        </row>
        <row r="3385">
          <cell r="C3385" t="str">
            <v>PETRA DIAMONDS_2016</v>
          </cell>
          <cell r="D3385" t="str">
            <v>BMG702781094</v>
          </cell>
          <cell r="E3385" t="str">
            <v>United Kingdom</v>
          </cell>
          <cell r="F3385">
            <v>0</v>
          </cell>
          <cell r="G3385">
            <v>0</v>
          </cell>
        </row>
        <row r="3386">
          <cell r="C3386" t="str">
            <v>PETRA DIAMONDS_2017</v>
          </cell>
          <cell r="D3386" t="str">
            <v>BMG702781094</v>
          </cell>
          <cell r="E3386" t="str">
            <v>United Kingdom</v>
          </cell>
          <cell r="F3386">
            <v>0</v>
          </cell>
          <cell r="G3386">
            <v>0</v>
          </cell>
        </row>
        <row r="3387">
          <cell r="C3387" t="str">
            <v>PETRA DIAMONDS_2018</v>
          </cell>
          <cell r="D3387" t="str">
            <v>BMG702781094</v>
          </cell>
          <cell r="E3387" t="str">
            <v>United Kingdom</v>
          </cell>
          <cell r="F3387">
            <v>0</v>
          </cell>
          <cell r="G3387">
            <v>0</v>
          </cell>
        </row>
        <row r="3388">
          <cell r="C3388" t="str">
            <v>PETRA DIAMONDS_2019</v>
          </cell>
          <cell r="D3388" t="str">
            <v>BMG702781094</v>
          </cell>
          <cell r="E3388" t="str">
            <v>United Kingdom</v>
          </cell>
          <cell r="F3388">
            <v>0</v>
          </cell>
          <cell r="G3388">
            <v>0</v>
          </cell>
        </row>
        <row r="3389">
          <cell r="C3389" t="str">
            <v>PETRO WELT TECHS._2011</v>
          </cell>
          <cell r="D3389" t="str">
            <v>AT0000A00Y78</v>
          </cell>
          <cell r="E3389" t="str">
            <v>Germany</v>
          </cell>
          <cell r="F3389" t="str">
            <v>50</v>
          </cell>
          <cell r="G3389" t="str">
            <v>Energy</v>
          </cell>
        </row>
        <row r="3390">
          <cell r="C3390" t="str">
            <v>PETRO WELT TECHS._2012</v>
          </cell>
          <cell r="D3390" t="str">
            <v>AT0000A00Y78</v>
          </cell>
          <cell r="E3390" t="str">
            <v>Germany</v>
          </cell>
          <cell r="F3390" t="str">
            <v>50</v>
          </cell>
          <cell r="G3390" t="str">
            <v>Energy</v>
          </cell>
        </row>
        <row r="3391">
          <cell r="C3391" t="str">
            <v>PETRO WELT TECHS._2013</v>
          </cell>
          <cell r="D3391" t="str">
            <v>AT0000A00Y78</v>
          </cell>
          <cell r="E3391" t="str">
            <v>Germany</v>
          </cell>
          <cell r="F3391" t="str">
            <v>50</v>
          </cell>
          <cell r="G3391" t="str">
            <v>Energy</v>
          </cell>
        </row>
        <row r="3392">
          <cell r="C3392" t="str">
            <v>PETRO WELT TECHS._2014</v>
          </cell>
          <cell r="D3392" t="str">
            <v>AT0000A00Y78</v>
          </cell>
          <cell r="E3392" t="str">
            <v>Germany</v>
          </cell>
          <cell r="F3392" t="str">
            <v>50</v>
          </cell>
          <cell r="G3392" t="str">
            <v>Energy</v>
          </cell>
        </row>
        <row r="3393">
          <cell r="C3393" t="str">
            <v>PETRO WELT TECHS._2015</v>
          </cell>
          <cell r="D3393" t="str">
            <v>AT0000A00Y78</v>
          </cell>
          <cell r="E3393" t="str">
            <v>Germany</v>
          </cell>
          <cell r="F3393" t="str">
            <v>50</v>
          </cell>
          <cell r="G3393" t="str">
            <v>Energy</v>
          </cell>
        </row>
        <row r="3394">
          <cell r="C3394" t="str">
            <v>PETRO WELT TECHS._2016</v>
          </cell>
          <cell r="D3394" t="str">
            <v>AT0000A00Y78</v>
          </cell>
          <cell r="E3394" t="str">
            <v>Germany</v>
          </cell>
          <cell r="F3394" t="str">
            <v>50</v>
          </cell>
          <cell r="G3394" t="str">
            <v>Energy</v>
          </cell>
        </row>
        <row r="3395">
          <cell r="C3395" t="str">
            <v>PETRO WELT TECHS._2017</v>
          </cell>
          <cell r="D3395" t="str">
            <v>AT0000A00Y78</v>
          </cell>
          <cell r="E3395" t="str">
            <v>Germany</v>
          </cell>
          <cell r="F3395" t="str">
            <v>50</v>
          </cell>
          <cell r="G3395" t="str">
            <v>Energy</v>
          </cell>
        </row>
        <row r="3396">
          <cell r="C3396" t="str">
            <v>PETRO WELT TECHS._2018</v>
          </cell>
          <cell r="D3396" t="str">
            <v>AT0000A00Y78</v>
          </cell>
          <cell r="E3396" t="str">
            <v>Germany</v>
          </cell>
          <cell r="F3396" t="str">
            <v>50</v>
          </cell>
          <cell r="G3396" t="str">
            <v>Energy</v>
          </cell>
        </row>
        <row r="3397">
          <cell r="C3397" t="str">
            <v>PETRO WELT TECHS._2019</v>
          </cell>
          <cell r="D3397" t="str">
            <v>AT0000A00Y78</v>
          </cell>
          <cell r="E3397" t="str">
            <v>Germany</v>
          </cell>
          <cell r="F3397" t="str">
            <v>50</v>
          </cell>
          <cell r="G3397" t="str">
            <v>Energy</v>
          </cell>
        </row>
        <row r="3398">
          <cell r="C3398" t="str">
            <v>PETROFAC_2011</v>
          </cell>
          <cell r="D3398" t="str">
            <v>GB00B0H2K534</v>
          </cell>
          <cell r="E3398" t="str">
            <v>United Kingdom</v>
          </cell>
          <cell r="F3398" t="str">
            <v>50</v>
          </cell>
          <cell r="G3398" t="str">
            <v>Energy</v>
          </cell>
        </row>
        <row r="3399">
          <cell r="C3399" t="str">
            <v>PETROFAC_2012</v>
          </cell>
          <cell r="D3399" t="str">
            <v>GB00B0H2K534</v>
          </cell>
          <cell r="E3399" t="str">
            <v>United Kingdom</v>
          </cell>
          <cell r="F3399" t="str">
            <v>50</v>
          </cell>
          <cell r="G3399" t="str">
            <v>Energy</v>
          </cell>
        </row>
        <row r="3400">
          <cell r="C3400" t="str">
            <v>PETROFAC_2013</v>
          </cell>
          <cell r="D3400" t="str">
            <v>GB00B0H2K534</v>
          </cell>
          <cell r="E3400" t="str">
            <v>United Kingdom</v>
          </cell>
          <cell r="F3400" t="str">
            <v>50</v>
          </cell>
          <cell r="G3400" t="str">
            <v>Energy</v>
          </cell>
        </row>
        <row r="3401">
          <cell r="C3401" t="str">
            <v>PETROFAC_2014</v>
          </cell>
          <cell r="D3401" t="str">
            <v>GB00B0H2K534</v>
          </cell>
          <cell r="E3401" t="str">
            <v>United Kingdom</v>
          </cell>
          <cell r="F3401" t="str">
            <v>50</v>
          </cell>
          <cell r="G3401" t="str">
            <v>Energy</v>
          </cell>
        </row>
        <row r="3402">
          <cell r="C3402" t="str">
            <v>PETROFAC_2015</v>
          </cell>
          <cell r="D3402" t="str">
            <v>GB00B0H2K534</v>
          </cell>
          <cell r="E3402" t="str">
            <v>United Kingdom</v>
          </cell>
          <cell r="F3402" t="str">
            <v>50</v>
          </cell>
          <cell r="G3402" t="str">
            <v>Energy</v>
          </cell>
        </row>
        <row r="3403">
          <cell r="C3403" t="str">
            <v>PETROFAC_2016</v>
          </cell>
          <cell r="D3403" t="str">
            <v>GB00B0H2K534</v>
          </cell>
          <cell r="E3403" t="str">
            <v>United Kingdom</v>
          </cell>
          <cell r="F3403" t="str">
            <v>50</v>
          </cell>
          <cell r="G3403" t="str">
            <v>Energy</v>
          </cell>
        </row>
        <row r="3404">
          <cell r="C3404" t="str">
            <v>PETROFAC_2017</v>
          </cell>
          <cell r="D3404" t="str">
            <v>GB00B0H2K534</v>
          </cell>
          <cell r="E3404" t="str">
            <v>United Kingdom</v>
          </cell>
          <cell r="F3404" t="str">
            <v>50</v>
          </cell>
          <cell r="G3404" t="str">
            <v>Energy</v>
          </cell>
        </row>
        <row r="3405">
          <cell r="C3405" t="str">
            <v>PETROFAC_2018</v>
          </cell>
          <cell r="D3405" t="str">
            <v>GB00B0H2K534</v>
          </cell>
          <cell r="E3405" t="str">
            <v>United Kingdom</v>
          </cell>
          <cell r="F3405" t="str">
            <v>50</v>
          </cell>
          <cell r="G3405" t="str">
            <v>Energy</v>
          </cell>
        </row>
        <row r="3406">
          <cell r="C3406" t="str">
            <v>PETROFAC_2019</v>
          </cell>
          <cell r="D3406" t="str">
            <v>GB00B0H2K534</v>
          </cell>
          <cell r="E3406" t="str">
            <v>United Kingdom</v>
          </cell>
          <cell r="F3406" t="str">
            <v>50</v>
          </cell>
          <cell r="G3406" t="str">
            <v>Energy</v>
          </cell>
        </row>
        <row r="3407">
          <cell r="C3407" t="str">
            <v>PETROL_2011</v>
          </cell>
          <cell r="D3407" t="str">
            <v>SI0031102153</v>
          </cell>
          <cell r="E3407" t="str">
            <v>Slovenia</v>
          </cell>
          <cell r="F3407" t="str">
            <v>50</v>
          </cell>
          <cell r="G3407" t="str">
            <v>Energy</v>
          </cell>
        </row>
        <row r="3408">
          <cell r="C3408" t="str">
            <v>PETROL_2012</v>
          </cell>
          <cell r="D3408" t="str">
            <v>SI0031102153</v>
          </cell>
          <cell r="E3408" t="str">
            <v>Slovenia</v>
          </cell>
          <cell r="F3408" t="str">
            <v>50</v>
          </cell>
          <cell r="G3408" t="str">
            <v>Energy</v>
          </cell>
        </row>
        <row r="3409">
          <cell r="C3409" t="str">
            <v>PETROL_2013</v>
          </cell>
          <cell r="D3409" t="str">
            <v>SI0031102153</v>
          </cell>
          <cell r="E3409" t="str">
            <v>Slovenia</v>
          </cell>
          <cell r="F3409" t="str">
            <v>50</v>
          </cell>
          <cell r="G3409" t="str">
            <v>Energy</v>
          </cell>
        </row>
        <row r="3410">
          <cell r="C3410" t="str">
            <v>PETROL_2014</v>
          </cell>
          <cell r="D3410" t="str">
            <v>SI0031102153</v>
          </cell>
          <cell r="E3410" t="str">
            <v>Slovenia</v>
          </cell>
          <cell r="F3410" t="str">
            <v>50</v>
          </cell>
          <cell r="G3410" t="str">
            <v>Energy</v>
          </cell>
        </row>
        <row r="3411">
          <cell r="C3411" t="str">
            <v>PETROL_2015</v>
          </cell>
          <cell r="D3411" t="str">
            <v>SI0031102153</v>
          </cell>
          <cell r="E3411" t="str">
            <v>Slovenia</v>
          </cell>
          <cell r="F3411" t="str">
            <v>50</v>
          </cell>
          <cell r="G3411" t="str">
            <v>Energy</v>
          </cell>
        </row>
        <row r="3412">
          <cell r="C3412" t="str">
            <v>PETROL_2016</v>
          </cell>
          <cell r="D3412" t="str">
            <v>SI0031102153</v>
          </cell>
          <cell r="E3412" t="str">
            <v>Slovenia</v>
          </cell>
          <cell r="F3412" t="str">
            <v>50</v>
          </cell>
          <cell r="G3412" t="str">
            <v>Energy</v>
          </cell>
        </row>
        <row r="3413">
          <cell r="C3413" t="str">
            <v>PETROL_2017</v>
          </cell>
          <cell r="D3413" t="str">
            <v>SI0031102153</v>
          </cell>
          <cell r="E3413" t="str">
            <v>Slovenia</v>
          </cell>
          <cell r="F3413" t="str">
            <v>50</v>
          </cell>
          <cell r="G3413" t="str">
            <v>Energy</v>
          </cell>
        </row>
        <row r="3414">
          <cell r="C3414" t="str">
            <v>PETROL_2018</v>
          </cell>
          <cell r="D3414" t="str">
            <v>SI0031102153</v>
          </cell>
          <cell r="E3414" t="str">
            <v>Slovenia</v>
          </cell>
          <cell r="F3414" t="str">
            <v>50</v>
          </cell>
          <cell r="G3414" t="str">
            <v>Energy</v>
          </cell>
        </row>
        <row r="3415">
          <cell r="C3415" t="str">
            <v>PETROL_2019</v>
          </cell>
          <cell r="D3415" t="str">
            <v>SI0031102153</v>
          </cell>
          <cell r="E3415" t="str">
            <v>Slovenia</v>
          </cell>
          <cell r="F3415" t="str">
            <v>50</v>
          </cell>
          <cell r="G3415" t="str">
            <v>Energy</v>
          </cell>
        </row>
        <row r="3416">
          <cell r="C3416" t="str">
            <v>PETROPAVLOVSK_2011</v>
          </cell>
          <cell r="D3416" t="str">
            <v>GB0031544546</v>
          </cell>
          <cell r="E3416" t="str">
            <v>United Kingdom</v>
          </cell>
          <cell r="F3416" t="str">
            <v>51</v>
          </cell>
          <cell r="G3416" t="str">
            <v>Basic Materials</v>
          </cell>
        </row>
        <row r="3417">
          <cell r="C3417" t="str">
            <v>PETROPAVLOVSK_2012</v>
          </cell>
          <cell r="D3417" t="str">
            <v>GB0031544546</v>
          </cell>
          <cell r="E3417" t="str">
            <v>United Kingdom</v>
          </cell>
          <cell r="F3417" t="str">
            <v>51</v>
          </cell>
          <cell r="G3417" t="str">
            <v>Basic Materials</v>
          </cell>
        </row>
        <row r="3418">
          <cell r="C3418" t="str">
            <v>PETROPAVLOVSK_2013</v>
          </cell>
          <cell r="D3418" t="str">
            <v>GB0031544546</v>
          </cell>
          <cell r="E3418" t="str">
            <v>United Kingdom</v>
          </cell>
          <cell r="F3418" t="str">
            <v>51</v>
          </cell>
          <cell r="G3418" t="str">
            <v>Basic Materials</v>
          </cell>
        </row>
        <row r="3419">
          <cell r="C3419" t="str">
            <v>PETROPAVLOVSK_2014</v>
          </cell>
          <cell r="D3419" t="str">
            <v>GB0031544546</v>
          </cell>
          <cell r="E3419" t="str">
            <v>United Kingdom</v>
          </cell>
          <cell r="F3419" t="str">
            <v>51</v>
          </cell>
          <cell r="G3419" t="str">
            <v>Basic Materials</v>
          </cell>
        </row>
        <row r="3420">
          <cell r="C3420" t="str">
            <v>PETROPAVLOVSK_2015</v>
          </cell>
          <cell r="D3420" t="str">
            <v>GB0031544546</v>
          </cell>
          <cell r="E3420" t="str">
            <v>United Kingdom</v>
          </cell>
          <cell r="F3420" t="str">
            <v>51</v>
          </cell>
          <cell r="G3420" t="str">
            <v>Basic Materials</v>
          </cell>
        </row>
        <row r="3421">
          <cell r="C3421" t="str">
            <v>PETROPAVLOVSK_2016</v>
          </cell>
          <cell r="D3421" t="str">
            <v>GB0031544546</v>
          </cell>
          <cell r="E3421" t="str">
            <v>United Kingdom</v>
          </cell>
          <cell r="F3421" t="str">
            <v>51</v>
          </cell>
          <cell r="G3421" t="str">
            <v>Basic Materials</v>
          </cell>
        </row>
        <row r="3422">
          <cell r="C3422" t="str">
            <v>PETROPAVLOVSK_2017</v>
          </cell>
          <cell r="D3422" t="str">
            <v>GB0031544546</v>
          </cell>
          <cell r="E3422" t="str">
            <v>United Kingdom</v>
          </cell>
          <cell r="F3422" t="str">
            <v>51</v>
          </cell>
          <cell r="G3422" t="str">
            <v>Basic Materials</v>
          </cell>
        </row>
        <row r="3423">
          <cell r="C3423" t="str">
            <v>PHILIPS ELTN.KONINKLIJKE_2011</v>
          </cell>
          <cell r="D3423" t="str">
            <v>NL0000009538</v>
          </cell>
          <cell r="E3423" t="str">
            <v>Netherlands</v>
          </cell>
          <cell r="F3423" t="str">
            <v>56</v>
          </cell>
          <cell r="G3423" t="str">
            <v>Healthcare</v>
          </cell>
        </row>
        <row r="3424">
          <cell r="C3424" t="str">
            <v>PHILIPS ELTN.KONINKLIJKE_2012</v>
          </cell>
          <cell r="D3424" t="str">
            <v>NL0000009538</v>
          </cell>
          <cell r="E3424" t="str">
            <v>Netherlands</v>
          </cell>
          <cell r="F3424" t="str">
            <v>56</v>
          </cell>
          <cell r="G3424" t="str">
            <v>Healthcare</v>
          </cell>
        </row>
        <row r="3425">
          <cell r="C3425" t="str">
            <v>PHILIPS ELTN.KONINKLIJKE_2013</v>
          </cell>
          <cell r="D3425" t="str">
            <v>NL0000009538</v>
          </cell>
          <cell r="E3425" t="str">
            <v>Netherlands</v>
          </cell>
          <cell r="F3425" t="str">
            <v>56</v>
          </cell>
          <cell r="G3425" t="str">
            <v>Healthcare</v>
          </cell>
        </row>
        <row r="3426">
          <cell r="C3426" t="str">
            <v>PHILIPS ELTN.KONINKLIJKE_2014</v>
          </cell>
          <cell r="D3426" t="str">
            <v>NL0000009538</v>
          </cell>
          <cell r="E3426" t="str">
            <v>Netherlands</v>
          </cell>
          <cell r="F3426" t="str">
            <v>56</v>
          </cell>
          <cell r="G3426" t="str">
            <v>Healthcare</v>
          </cell>
        </row>
        <row r="3427">
          <cell r="C3427" t="str">
            <v>PHILIPS ELTN.KONINKLIJKE_2015</v>
          </cell>
          <cell r="D3427" t="str">
            <v>NL0000009538</v>
          </cell>
          <cell r="E3427" t="str">
            <v>Netherlands</v>
          </cell>
          <cell r="F3427" t="str">
            <v>56</v>
          </cell>
          <cell r="G3427" t="str">
            <v>Healthcare</v>
          </cell>
        </row>
        <row r="3428">
          <cell r="C3428" t="str">
            <v>PHILIPS ELTN.KONINKLIJKE_2016</v>
          </cell>
          <cell r="D3428" t="str">
            <v>NL0000009538</v>
          </cell>
          <cell r="E3428" t="str">
            <v>Netherlands</v>
          </cell>
          <cell r="F3428" t="str">
            <v>56</v>
          </cell>
          <cell r="G3428" t="str">
            <v>Healthcare</v>
          </cell>
        </row>
        <row r="3429">
          <cell r="C3429" t="str">
            <v>PHILIPS ELTN.KONINKLIJKE_2017</v>
          </cell>
          <cell r="D3429" t="str">
            <v>NL0000009538</v>
          </cell>
          <cell r="E3429" t="str">
            <v>Netherlands</v>
          </cell>
          <cell r="F3429" t="str">
            <v>56</v>
          </cell>
          <cell r="G3429" t="str">
            <v>Healthcare</v>
          </cell>
        </row>
        <row r="3430">
          <cell r="C3430" t="str">
            <v>PHILIPS ELTN.KONINKLIJKE_2019</v>
          </cell>
          <cell r="D3430" t="str">
            <v>NL0000009538</v>
          </cell>
          <cell r="E3430" t="str">
            <v>Netherlands</v>
          </cell>
          <cell r="F3430" t="str">
            <v>56</v>
          </cell>
          <cell r="G3430" t="str">
            <v>Healthcare</v>
          </cell>
        </row>
        <row r="3431">
          <cell r="C3431" t="str">
            <v>PHOTO-ME INTL._2011</v>
          </cell>
          <cell r="D3431" t="str">
            <v>GB0008481250</v>
          </cell>
          <cell r="E3431" t="str">
            <v>United Kingdom</v>
          </cell>
          <cell r="F3431" t="str">
            <v>57</v>
          </cell>
          <cell r="G3431" t="str">
            <v>Technology</v>
          </cell>
        </row>
        <row r="3432">
          <cell r="C3432" t="str">
            <v>PHOTO-ME INTL._2012</v>
          </cell>
          <cell r="D3432" t="str">
            <v>GB0008481250</v>
          </cell>
          <cell r="E3432" t="str">
            <v>United Kingdom</v>
          </cell>
          <cell r="F3432" t="str">
            <v>57</v>
          </cell>
          <cell r="G3432" t="str">
            <v>Technology</v>
          </cell>
        </row>
        <row r="3433">
          <cell r="C3433" t="str">
            <v>PHOTO-ME INTL._2013</v>
          </cell>
          <cell r="D3433" t="str">
            <v>GB0008481250</v>
          </cell>
          <cell r="E3433" t="str">
            <v>United Kingdom</v>
          </cell>
          <cell r="F3433" t="str">
            <v>57</v>
          </cell>
          <cell r="G3433" t="str">
            <v>Technology</v>
          </cell>
        </row>
        <row r="3434">
          <cell r="C3434" t="str">
            <v>PHOTO-ME INTL._2014</v>
          </cell>
          <cell r="D3434" t="str">
            <v>GB0008481250</v>
          </cell>
          <cell r="E3434" t="str">
            <v>United Kingdom</v>
          </cell>
          <cell r="F3434" t="str">
            <v>57</v>
          </cell>
          <cell r="G3434" t="str">
            <v>Technology</v>
          </cell>
        </row>
        <row r="3435">
          <cell r="C3435" t="str">
            <v>PHOTO-ME INTL._2015</v>
          </cell>
          <cell r="D3435" t="str">
            <v>GB0008481250</v>
          </cell>
          <cell r="E3435" t="str">
            <v>United Kingdom</v>
          </cell>
          <cell r="F3435" t="str">
            <v>57</v>
          </cell>
          <cell r="G3435" t="str">
            <v>Technology</v>
          </cell>
        </row>
        <row r="3436">
          <cell r="C3436" t="str">
            <v>PHOTO-ME INTL._2016</v>
          </cell>
          <cell r="D3436" t="str">
            <v>GB0008481250</v>
          </cell>
          <cell r="E3436" t="str">
            <v>United Kingdom</v>
          </cell>
          <cell r="F3436" t="str">
            <v>57</v>
          </cell>
          <cell r="G3436" t="str">
            <v>Technology</v>
          </cell>
        </row>
        <row r="3437">
          <cell r="C3437" t="str">
            <v>PHOTO-ME INTL._2017</v>
          </cell>
          <cell r="D3437" t="str">
            <v>GB0008481250</v>
          </cell>
          <cell r="E3437" t="str">
            <v>United Kingdom</v>
          </cell>
          <cell r="F3437" t="str">
            <v>57</v>
          </cell>
          <cell r="G3437" t="str">
            <v>Technology</v>
          </cell>
        </row>
        <row r="3438">
          <cell r="C3438" t="str">
            <v>PHOTO-ME INTL._2018</v>
          </cell>
          <cell r="D3438" t="str">
            <v>GB0008481250</v>
          </cell>
          <cell r="E3438" t="str">
            <v>United Kingdom</v>
          </cell>
          <cell r="F3438" t="str">
            <v>57</v>
          </cell>
          <cell r="G3438" t="str">
            <v>Technology</v>
          </cell>
        </row>
        <row r="3439">
          <cell r="C3439" t="str">
            <v>PIERRE &amp; VACANCES_2011</v>
          </cell>
          <cell r="D3439" t="str">
            <v>FR0000073041</v>
          </cell>
          <cell r="E3439" t="str">
            <v>France</v>
          </cell>
          <cell r="F3439" t="str">
            <v>53</v>
          </cell>
          <cell r="G3439" t="str">
            <v>Consumer Cyclicals</v>
          </cell>
        </row>
        <row r="3440">
          <cell r="C3440" t="str">
            <v>PIERRE &amp; VACANCES_2012</v>
          </cell>
          <cell r="D3440" t="str">
            <v>FR0000073041</v>
          </cell>
          <cell r="E3440" t="str">
            <v>France</v>
          </cell>
          <cell r="F3440" t="str">
            <v>53</v>
          </cell>
          <cell r="G3440" t="str">
            <v>Consumer Cyclicals</v>
          </cell>
        </row>
        <row r="3441">
          <cell r="C3441" t="str">
            <v>PIERRE &amp; VACANCES_2013</v>
          </cell>
          <cell r="D3441" t="str">
            <v>FR0000073041</v>
          </cell>
          <cell r="E3441" t="str">
            <v>France</v>
          </cell>
          <cell r="F3441" t="str">
            <v>53</v>
          </cell>
          <cell r="G3441" t="str">
            <v>Consumer Cyclicals</v>
          </cell>
        </row>
        <row r="3442">
          <cell r="C3442" t="str">
            <v>PIERRE &amp; VACANCES_2014</v>
          </cell>
          <cell r="D3442" t="str">
            <v>FR0000073041</v>
          </cell>
          <cell r="E3442" t="str">
            <v>France</v>
          </cell>
          <cell r="F3442" t="str">
            <v>53</v>
          </cell>
          <cell r="G3442" t="str">
            <v>Consumer Cyclicals</v>
          </cell>
        </row>
        <row r="3443">
          <cell r="C3443" t="str">
            <v>PIERRE &amp; VACANCES_2015</v>
          </cell>
          <cell r="D3443" t="str">
            <v>FR0000073041</v>
          </cell>
          <cell r="E3443" t="str">
            <v>France</v>
          </cell>
          <cell r="F3443" t="str">
            <v>53</v>
          </cell>
          <cell r="G3443" t="str">
            <v>Consumer Cyclicals</v>
          </cell>
        </row>
        <row r="3444">
          <cell r="C3444" t="str">
            <v>PIERRE &amp; VACANCES_2016</v>
          </cell>
          <cell r="D3444" t="str">
            <v>FR0000073041</v>
          </cell>
          <cell r="E3444" t="str">
            <v>France</v>
          </cell>
          <cell r="F3444" t="str">
            <v>53</v>
          </cell>
          <cell r="G3444" t="str">
            <v>Consumer Cyclicals</v>
          </cell>
        </row>
        <row r="3445">
          <cell r="C3445" t="str">
            <v>PIERRE &amp; VACANCES_2017</v>
          </cell>
          <cell r="D3445" t="str">
            <v>FR0000073041</v>
          </cell>
          <cell r="E3445" t="str">
            <v>France</v>
          </cell>
          <cell r="F3445" t="str">
            <v>53</v>
          </cell>
          <cell r="G3445" t="str">
            <v>Consumer Cyclicals</v>
          </cell>
        </row>
        <row r="3446">
          <cell r="C3446" t="str">
            <v>PIERRE &amp; VACANCES_2018</v>
          </cell>
          <cell r="D3446" t="str">
            <v>FR0000073041</v>
          </cell>
          <cell r="E3446" t="str">
            <v>France</v>
          </cell>
          <cell r="F3446" t="str">
            <v>53</v>
          </cell>
          <cell r="G3446" t="str">
            <v>Consumer Cyclicals</v>
          </cell>
        </row>
        <row r="3447">
          <cell r="C3447" t="str">
            <v>PIERRE &amp; VACANCES_2019</v>
          </cell>
          <cell r="D3447" t="str">
            <v>FR0000073041</v>
          </cell>
          <cell r="E3447" t="str">
            <v>France</v>
          </cell>
          <cell r="F3447" t="str">
            <v>53</v>
          </cell>
          <cell r="G3447" t="str">
            <v>Consumer Cyclicals</v>
          </cell>
        </row>
        <row r="3448">
          <cell r="C3448" t="str">
            <v>PIQUADRO_2011</v>
          </cell>
          <cell r="D3448" t="str">
            <v>IT0004240443</v>
          </cell>
          <cell r="E3448" t="str">
            <v>Italy</v>
          </cell>
          <cell r="F3448" t="str">
            <v>53</v>
          </cell>
          <cell r="G3448" t="str">
            <v>Consumer Cyclicals</v>
          </cell>
        </row>
        <row r="3449">
          <cell r="C3449" t="str">
            <v>PIQUADRO_2012</v>
          </cell>
          <cell r="D3449" t="str">
            <v>IT0004240443</v>
          </cell>
          <cell r="E3449" t="str">
            <v>Italy</v>
          </cell>
          <cell r="F3449" t="str">
            <v>53</v>
          </cell>
          <cell r="G3449" t="str">
            <v>Consumer Cyclicals</v>
          </cell>
        </row>
        <row r="3450">
          <cell r="C3450" t="str">
            <v>PIQUADRO_2013</v>
          </cell>
          <cell r="D3450" t="str">
            <v>IT0004240443</v>
          </cell>
          <cell r="E3450" t="str">
            <v>Italy</v>
          </cell>
          <cell r="F3450" t="str">
            <v>53</v>
          </cell>
          <cell r="G3450" t="str">
            <v>Consumer Cyclicals</v>
          </cell>
        </row>
        <row r="3451">
          <cell r="C3451" t="str">
            <v>PIQUADRO_2014</v>
          </cell>
          <cell r="D3451" t="str">
            <v>IT0004240443</v>
          </cell>
          <cell r="E3451" t="str">
            <v>Italy</v>
          </cell>
          <cell r="F3451" t="str">
            <v>53</v>
          </cell>
          <cell r="G3451" t="str">
            <v>Consumer Cyclicals</v>
          </cell>
        </row>
        <row r="3452">
          <cell r="C3452" t="str">
            <v>PIQUADRO_2015</v>
          </cell>
          <cell r="D3452" t="str">
            <v>IT0004240443</v>
          </cell>
          <cell r="E3452" t="str">
            <v>Italy</v>
          </cell>
          <cell r="F3452" t="str">
            <v>53</v>
          </cell>
          <cell r="G3452" t="str">
            <v>Consumer Cyclicals</v>
          </cell>
        </row>
        <row r="3453">
          <cell r="C3453" t="str">
            <v>PIQUADRO_2016</v>
          </cell>
          <cell r="D3453" t="str">
            <v>IT0004240443</v>
          </cell>
          <cell r="E3453" t="str">
            <v>Italy</v>
          </cell>
          <cell r="F3453" t="str">
            <v>53</v>
          </cell>
          <cell r="G3453" t="str">
            <v>Consumer Cyclicals</v>
          </cell>
        </row>
        <row r="3454">
          <cell r="C3454" t="str">
            <v>PIQUADRO_2017</v>
          </cell>
          <cell r="D3454" t="str">
            <v>IT0004240443</v>
          </cell>
          <cell r="E3454" t="str">
            <v>Italy</v>
          </cell>
          <cell r="F3454" t="str">
            <v>53</v>
          </cell>
          <cell r="G3454" t="str">
            <v>Consumer Cyclicals</v>
          </cell>
        </row>
        <row r="3455">
          <cell r="C3455" t="str">
            <v>PIQUADRO_2019</v>
          </cell>
          <cell r="D3455" t="str">
            <v>IT0004240443</v>
          </cell>
          <cell r="E3455" t="str">
            <v>Italy</v>
          </cell>
          <cell r="F3455" t="str">
            <v>53</v>
          </cell>
          <cell r="G3455" t="str">
            <v>Consumer Cyclicals</v>
          </cell>
        </row>
        <row r="3456">
          <cell r="C3456" t="str">
            <v>PIRAEUS PORT AUTH.CR_2011</v>
          </cell>
          <cell r="D3456" t="str">
            <v>GRS470003013</v>
          </cell>
          <cell r="E3456" t="str">
            <v>Greece</v>
          </cell>
          <cell r="F3456" t="str">
            <v>52</v>
          </cell>
          <cell r="G3456" t="str">
            <v>Industrials</v>
          </cell>
        </row>
        <row r="3457">
          <cell r="C3457" t="str">
            <v>PIRAEUS PORT AUTH.CR_2012</v>
          </cell>
          <cell r="D3457" t="str">
            <v>GRS470003013</v>
          </cell>
          <cell r="E3457" t="str">
            <v>Greece</v>
          </cell>
          <cell r="F3457" t="str">
            <v>52</v>
          </cell>
          <cell r="G3457" t="str">
            <v>Industrials</v>
          </cell>
        </row>
        <row r="3458">
          <cell r="C3458" t="str">
            <v>PIRAEUS PORT AUTH.CR_2013</v>
          </cell>
          <cell r="D3458" t="str">
            <v>GRS470003013</v>
          </cell>
          <cell r="E3458" t="str">
            <v>Greece</v>
          </cell>
          <cell r="F3458" t="str">
            <v>52</v>
          </cell>
          <cell r="G3458" t="str">
            <v>Industrials</v>
          </cell>
        </row>
        <row r="3459">
          <cell r="C3459" t="str">
            <v>PIRAEUS PORT AUTH.CR_2014</v>
          </cell>
          <cell r="D3459" t="str">
            <v>GRS470003013</v>
          </cell>
          <cell r="E3459" t="str">
            <v>Greece</v>
          </cell>
          <cell r="F3459" t="str">
            <v>52</v>
          </cell>
          <cell r="G3459" t="str">
            <v>Industrials</v>
          </cell>
        </row>
        <row r="3460">
          <cell r="C3460" t="str">
            <v>PIRAEUS PORT AUTH.CR_2015</v>
          </cell>
          <cell r="D3460" t="str">
            <v>GRS470003013</v>
          </cell>
          <cell r="E3460" t="str">
            <v>Greece</v>
          </cell>
          <cell r="F3460" t="str">
            <v>52</v>
          </cell>
          <cell r="G3460" t="str">
            <v>Industrials</v>
          </cell>
        </row>
        <row r="3461">
          <cell r="C3461" t="str">
            <v>PIRAEUS PORT AUTH.CR_2016</v>
          </cell>
          <cell r="D3461" t="str">
            <v>GRS470003013</v>
          </cell>
          <cell r="E3461" t="str">
            <v>Greece</v>
          </cell>
          <cell r="F3461" t="str">
            <v>52</v>
          </cell>
          <cell r="G3461" t="str">
            <v>Industrials</v>
          </cell>
        </row>
        <row r="3462">
          <cell r="C3462" t="str">
            <v>PIRAEUS PORT AUTH.CR_2017</v>
          </cell>
          <cell r="D3462" t="str">
            <v>GRS470003013</v>
          </cell>
          <cell r="E3462" t="str">
            <v>Greece</v>
          </cell>
          <cell r="F3462" t="str">
            <v>52</v>
          </cell>
          <cell r="G3462" t="str">
            <v>Industrials</v>
          </cell>
        </row>
        <row r="3463">
          <cell r="C3463" t="str">
            <v>PIRAEUS PORT AUTH.CR_2018</v>
          </cell>
          <cell r="D3463" t="str">
            <v>GRS470003013</v>
          </cell>
          <cell r="E3463" t="str">
            <v>Greece</v>
          </cell>
          <cell r="F3463" t="str">
            <v>52</v>
          </cell>
          <cell r="G3463" t="str">
            <v>Industrials</v>
          </cell>
        </row>
        <row r="3464">
          <cell r="C3464" t="str">
            <v>PIRAEUS PORT AUTH.CR_2019</v>
          </cell>
          <cell r="D3464" t="str">
            <v>GRS470003013</v>
          </cell>
          <cell r="E3464" t="str">
            <v>Greece</v>
          </cell>
          <cell r="F3464" t="str">
            <v>52</v>
          </cell>
          <cell r="G3464" t="str">
            <v>Industrials</v>
          </cell>
        </row>
        <row r="3465">
          <cell r="C3465" t="str">
            <v>PLAISIO COMPUTERS_2011</v>
          </cell>
          <cell r="D3465" t="str">
            <v>GRS320313000</v>
          </cell>
          <cell r="E3465" t="str">
            <v>Greece</v>
          </cell>
          <cell r="F3465" t="str">
            <v>53</v>
          </cell>
          <cell r="G3465" t="str">
            <v>Consumer Cyclicals</v>
          </cell>
        </row>
        <row r="3466">
          <cell r="C3466" t="str">
            <v>PLAISIO COMPUTERS_2012</v>
          </cell>
          <cell r="D3466" t="str">
            <v>GRS320313000</v>
          </cell>
          <cell r="E3466" t="str">
            <v>Greece</v>
          </cell>
          <cell r="F3466" t="str">
            <v>53</v>
          </cell>
          <cell r="G3466" t="str">
            <v>Consumer Cyclicals</v>
          </cell>
        </row>
        <row r="3467">
          <cell r="C3467" t="str">
            <v>PLAISIO COMPUTERS_2013</v>
          </cell>
          <cell r="D3467" t="str">
            <v>GRS320313000</v>
          </cell>
          <cell r="E3467" t="str">
            <v>Greece</v>
          </cell>
          <cell r="F3467" t="str">
            <v>53</v>
          </cell>
          <cell r="G3467" t="str">
            <v>Consumer Cyclicals</v>
          </cell>
        </row>
        <row r="3468">
          <cell r="C3468" t="str">
            <v>PLAISIO COMPUTERS_2014</v>
          </cell>
          <cell r="D3468" t="str">
            <v>GRS320313000</v>
          </cell>
          <cell r="E3468" t="str">
            <v>Greece</v>
          </cell>
          <cell r="F3468" t="str">
            <v>53</v>
          </cell>
          <cell r="G3468" t="str">
            <v>Consumer Cyclicals</v>
          </cell>
        </row>
        <row r="3469">
          <cell r="C3469" t="str">
            <v>PLAISIO COMPUTERS_2015</v>
          </cell>
          <cell r="D3469" t="str">
            <v>GRS320313000</v>
          </cell>
          <cell r="E3469" t="str">
            <v>Greece</v>
          </cell>
          <cell r="F3469" t="str">
            <v>53</v>
          </cell>
          <cell r="G3469" t="str">
            <v>Consumer Cyclicals</v>
          </cell>
        </row>
        <row r="3470">
          <cell r="C3470" t="str">
            <v>PLAISIO COMPUTERS_2016</v>
          </cell>
          <cell r="D3470" t="str">
            <v>GRS320313000</v>
          </cell>
          <cell r="E3470" t="str">
            <v>Greece</v>
          </cell>
          <cell r="F3470" t="str">
            <v>53</v>
          </cell>
          <cell r="G3470" t="str">
            <v>Consumer Cyclicals</v>
          </cell>
        </row>
        <row r="3471">
          <cell r="C3471" t="str">
            <v>PLAISIO COMPUTERS_2017</v>
          </cell>
          <cell r="D3471" t="str">
            <v>GRS320313000</v>
          </cell>
          <cell r="E3471" t="str">
            <v>Greece</v>
          </cell>
          <cell r="F3471" t="str">
            <v>53</v>
          </cell>
          <cell r="G3471" t="str">
            <v>Consumer Cyclicals</v>
          </cell>
        </row>
        <row r="3472">
          <cell r="C3472" t="str">
            <v>PLASTIC OMNIUM_2011</v>
          </cell>
          <cell r="D3472" t="str">
            <v>FR0000124570</v>
          </cell>
          <cell r="E3472" t="str">
            <v>France</v>
          </cell>
          <cell r="F3472" t="str">
            <v>53</v>
          </cell>
          <cell r="G3472" t="str">
            <v>Consumer Cyclicals</v>
          </cell>
        </row>
        <row r="3473">
          <cell r="C3473" t="str">
            <v>PLASTIC OMNIUM_2012</v>
          </cell>
          <cell r="D3473" t="str">
            <v>FR0000124570</v>
          </cell>
          <cell r="E3473" t="str">
            <v>France</v>
          </cell>
          <cell r="F3473" t="str">
            <v>53</v>
          </cell>
          <cell r="G3473" t="str">
            <v>Consumer Cyclicals</v>
          </cell>
        </row>
        <row r="3474">
          <cell r="C3474" t="str">
            <v>PLASTIC OMNIUM_2013</v>
          </cell>
          <cell r="D3474" t="str">
            <v>FR0000124570</v>
          </cell>
          <cell r="E3474" t="str">
            <v>France</v>
          </cell>
          <cell r="F3474" t="str">
            <v>53</v>
          </cell>
          <cell r="G3474" t="str">
            <v>Consumer Cyclicals</v>
          </cell>
        </row>
        <row r="3475">
          <cell r="C3475" t="str">
            <v>PLASTIC OMNIUM_2014</v>
          </cell>
          <cell r="D3475" t="str">
            <v>FR0000124570</v>
          </cell>
          <cell r="E3475" t="str">
            <v>France</v>
          </cell>
          <cell r="F3475" t="str">
            <v>53</v>
          </cell>
          <cell r="G3475" t="str">
            <v>Consumer Cyclicals</v>
          </cell>
        </row>
        <row r="3476">
          <cell r="C3476" t="str">
            <v>PLASTIC OMNIUM_2015</v>
          </cell>
          <cell r="D3476" t="str">
            <v>FR0000124570</v>
          </cell>
          <cell r="E3476" t="str">
            <v>France</v>
          </cell>
          <cell r="F3476" t="str">
            <v>53</v>
          </cell>
          <cell r="G3476" t="str">
            <v>Consumer Cyclicals</v>
          </cell>
        </row>
        <row r="3477">
          <cell r="C3477" t="str">
            <v>PLASTIC OMNIUM_2016</v>
          </cell>
          <cell r="D3477" t="str">
            <v>FR0000124570</v>
          </cell>
          <cell r="E3477" t="str">
            <v>France</v>
          </cell>
          <cell r="F3477" t="str">
            <v>53</v>
          </cell>
          <cell r="G3477" t="str">
            <v>Consumer Cyclicals</v>
          </cell>
        </row>
        <row r="3478">
          <cell r="C3478" t="str">
            <v>PLASTIC OMNIUM_2017</v>
          </cell>
          <cell r="D3478" t="str">
            <v>FR0000124570</v>
          </cell>
          <cell r="E3478" t="str">
            <v>France</v>
          </cell>
          <cell r="F3478" t="str">
            <v>53</v>
          </cell>
          <cell r="G3478" t="str">
            <v>Consumer Cyclicals</v>
          </cell>
        </row>
        <row r="3479">
          <cell r="C3479" t="str">
            <v>POLISH OIL AND GAS_2011</v>
          </cell>
          <cell r="D3479" t="str">
            <v>PLPGNIG00014</v>
          </cell>
          <cell r="E3479" t="str">
            <v>Poland</v>
          </cell>
          <cell r="F3479" t="str">
            <v>50</v>
          </cell>
          <cell r="G3479" t="str">
            <v>Energy</v>
          </cell>
        </row>
        <row r="3480">
          <cell r="C3480" t="str">
            <v>POLISH OIL AND GAS_2012</v>
          </cell>
          <cell r="D3480" t="str">
            <v>PLPGNIG00014</v>
          </cell>
          <cell r="E3480" t="str">
            <v>Poland</v>
          </cell>
          <cell r="F3480" t="str">
            <v>50</v>
          </cell>
          <cell r="G3480" t="str">
            <v>Energy</v>
          </cell>
        </row>
        <row r="3481">
          <cell r="C3481" t="str">
            <v>POLISH OIL AND GAS_2013</v>
          </cell>
          <cell r="D3481" t="str">
            <v>PLPGNIG00014</v>
          </cell>
          <cell r="E3481" t="str">
            <v>Poland</v>
          </cell>
          <cell r="F3481" t="str">
            <v>50</v>
          </cell>
          <cell r="G3481" t="str">
            <v>Energy</v>
          </cell>
        </row>
        <row r="3482">
          <cell r="C3482" t="str">
            <v>POLISH OIL AND GAS_2014</v>
          </cell>
          <cell r="D3482" t="str">
            <v>PLPGNIG00014</v>
          </cell>
          <cell r="E3482" t="str">
            <v>Poland</v>
          </cell>
          <cell r="F3482" t="str">
            <v>50</v>
          </cell>
          <cell r="G3482" t="str">
            <v>Energy</v>
          </cell>
        </row>
        <row r="3483">
          <cell r="C3483" t="str">
            <v>POLISH OIL AND GAS_2015</v>
          </cell>
          <cell r="D3483" t="str">
            <v>PLPGNIG00014</v>
          </cell>
          <cell r="E3483" t="str">
            <v>Poland</v>
          </cell>
          <cell r="F3483" t="str">
            <v>50</v>
          </cell>
          <cell r="G3483" t="str">
            <v>Energy</v>
          </cell>
        </row>
        <row r="3484">
          <cell r="C3484" t="str">
            <v>POLISH OIL AND GAS_2016</v>
          </cell>
          <cell r="D3484" t="str">
            <v>PLPGNIG00014</v>
          </cell>
          <cell r="E3484" t="str">
            <v>Poland</v>
          </cell>
          <cell r="F3484" t="str">
            <v>50</v>
          </cell>
          <cell r="G3484" t="str">
            <v>Energy</v>
          </cell>
        </row>
        <row r="3485">
          <cell r="C3485" t="str">
            <v>POLISH OIL AND GAS_2017</v>
          </cell>
          <cell r="D3485" t="str">
            <v>PLPGNIG00014</v>
          </cell>
          <cell r="E3485" t="str">
            <v>Poland</v>
          </cell>
          <cell r="F3485" t="str">
            <v>50</v>
          </cell>
          <cell r="G3485" t="str">
            <v>Energy</v>
          </cell>
        </row>
        <row r="3486">
          <cell r="C3486" t="str">
            <v>POLISH OIL AND GAS_2018</v>
          </cell>
          <cell r="D3486" t="str">
            <v>PLPGNIG00014</v>
          </cell>
          <cell r="E3486" t="str">
            <v>Poland</v>
          </cell>
          <cell r="F3486" t="str">
            <v>50</v>
          </cell>
          <cell r="G3486" t="str">
            <v>Energy</v>
          </cell>
        </row>
        <row r="3487">
          <cell r="C3487" t="str">
            <v>POLYTEC HOLDING_2011</v>
          </cell>
          <cell r="D3487" t="str">
            <v>AT0000A00XX9</v>
          </cell>
          <cell r="E3487" t="str">
            <v>Austria</v>
          </cell>
          <cell r="F3487" t="str">
            <v>53</v>
          </cell>
          <cell r="G3487" t="str">
            <v>Consumer Cyclicals</v>
          </cell>
        </row>
        <row r="3488">
          <cell r="C3488" t="str">
            <v>POLYTEC HOLDING_2012</v>
          </cell>
          <cell r="D3488" t="str">
            <v>AT0000A00XX9</v>
          </cell>
          <cell r="E3488" t="str">
            <v>Austria</v>
          </cell>
          <cell r="F3488" t="str">
            <v>53</v>
          </cell>
          <cell r="G3488" t="str">
            <v>Consumer Cyclicals</v>
          </cell>
        </row>
        <row r="3489">
          <cell r="C3489" t="str">
            <v>POLYTEC HOLDING_2013</v>
          </cell>
          <cell r="D3489" t="str">
            <v>AT0000A00XX9</v>
          </cell>
          <cell r="E3489" t="str">
            <v>Austria</v>
          </cell>
          <cell r="F3489" t="str">
            <v>53</v>
          </cell>
          <cell r="G3489" t="str">
            <v>Consumer Cyclicals</v>
          </cell>
        </row>
        <row r="3490">
          <cell r="C3490" t="str">
            <v>POLYTEC HOLDING_2014</v>
          </cell>
          <cell r="D3490" t="str">
            <v>AT0000A00XX9</v>
          </cell>
          <cell r="E3490" t="str">
            <v>Austria</v>
          </cell>
          <cell r="F3490" t="str">
            <v>53</v>
          </cell>
          <cell r="G3490" t="str">
            <v>Consumer Cyclicals</v>
          </cell>
        </row>
        <row r="3491">
          <cell r="C3491" t="str">
            <v>POLYTEC HOLDING_2015</v>
          </cell>
          <cell r="D3491" t="str">
            <v>AT0000A00XX9</v>
          </cell>
          <cell r="E3491" t="str">
            <v>Austria</v>
          </cell>
          <cell r="F3491" t="str">
            <v>53</v>
          </cell>
          <cell r="G3491" t="str">
            <v>Consumer Cyclicals</v>
          </cell>
        </row>
        <row r="3492">
          <cell r="C3492" t="str">
            <v>POLYTEC HOLDING_2016</v>
          </cell>
          <cell r="D3492" t="str">
            <v>AT0000A00XX9</v>
          </cell>
          <cell r="E3492" t="str">
            <v>Austria</v>
          </cell>
          <cell r="F3492" t="str">
            <v>53</v>
          </cell>
          <cell r="G3492" t="str">
            <v>Consumer Cyclicals</v>
          </cell>
        </row>
        <row r="3493">
          <cell r="C3493" t="str">
            <v>POLYTEC HOLDING_2017</v>
          </cell>
          <cell r="D3493" t="str">
            <v>AT0000A00XX9</v>
          </cell>
          <cell r="E3493" t="str">
            <v>Austria</v>
          </cell>
          <cell r="F3493" t="str">
            <v>53</v>
          </cell>
          <cell r="G3493" t="str">
            <v>Consumer Cyclicals</v>
          </cell>
        </row>
        <row r="3494">
          <cell r="C3494" t="str">
            <v>POLYTEC HOLDING_2018</v>
          </cell>
          <cell r="D3494" t="str">
            <v>AT0000A00XX9</v>
          </cell>
          <cell r="E3494" t="str">
            <v>Austria</v>
          </cell>
          <cell r="F3494" t="str">
            <v>53</v>
          </cell>
          <cell r="G3494" t="str">
            <v>Consumer Cyclicals</v>
          </cell>
        </row>
        <row r="3495">
          <cell r="C3495" t="str">
            <v>POLYTEC HOLDING_2019</v>
          </cell>
          <cell r="D3495" t="str">
            <v>AT0000A00XX9</v>
          </cell>
          <cell r="E3495" t="str">
            <v>Austria</v>
          </cell>
          <cell r="F3495" t="str">
            <v>53</v>
          </cell>
          <cell r="G3495" t="str">
            <v>Consumer Cyclicals</v>
          </cell>
        </row>
        <row r="3496">
          <cell r="C3496" t="str">
            <v>PORR_2011</v>
          </cell>
          <cell r="D3496" t="str">
            <v>AT0000609607</v>
          </cell>
          <cell r="E3496" t="str">
            <v>Austria</v>
          </cell>
          <cell r="F3496" t="str">
            <v>52</v>
          </cell>
          <cell r="G3496" t="str">
            <v>Industrials</v>
          </cell>
        </row>
        <row r="3497">
          <cell r="C3497" t="str">
            <v>PORR_2012</v>
          </cell>
          <cell r="D3497" t="str">
            <v>AT0000609607</v>
          </cell>
          <cell r="E3497" t="str">
            <v>Austria</v>
          </cell>
          <cell r="F3497" t="str">
            <v>52</v>
          </cell>
          <cell r="G3497" t="str">
            <v>Industrials</v>
          </cell>
        </row>
        <row r="3498">
          <cell r="C3498" t="str">
            <v>PORR_2013</v>
          </cell>
          <cell r="D3498" t="str">
            <v>AT0000609607</v>
          </cell>
          <cell r="E3498" t="str">
            <v>Austria</v>
          </cell>
          <cell r="F3498" t="str">
            <v>52</v>
          </cell>
          <cell r="G3498" t="str">
            <v>Industrials</v>
          </cell>
        </row>
        <row r="3499">
          <cell r="C3499" t="str">
            <v>PORR_2014</v>
          </cell>
          <cell r="D3499" t="str">
            <v>AT0000609607</v>
          </cell>
          <cell r="E3499" t="str">
            <v>Austria</v>
          </cell>
          <cell r="F3499" t="str">
            <v>52</v>
          </cell>
          <cell r="G3499" t="str">
            <v>Industrials</v>
          </cell>
        </row>
        <row r="3500">
          <cell r="C3500" t="str">
            <v>PORR_2015</v>
          </cell>
          <cell r="D3500" t="str">
            <v>AT0000609607</v>
          </cell>
          <cell r="E3500" t="str">
            <v>Austria</v>
          </cell>
          <cell r="F3500" t="str">
            <v>52</v>
          </cell>
          <cell r="G3500" t="str">
            <v>Industrials</v>
          </cell>
        </row>
        <row r="3501">
          <cell r="C3501" t="str">
            <v>PORR_2016</v>
          </cell>
          <cell r="D3501" t="str">
            <v>AT0000609607</v>
          </cell>
          <cell r="E3501" t="str">
            <v>Austria</v>
          </cell>
          <cell r="F3501" t="str">
            <v>52</v>
          </cell>
          <cell r="G3501" t="str">
            <v>Industrials</v>
          </cell>
        </row>
        <row r="3502">
          <cell r="C3502" t="str">
            <v>PORR_2017</v>
          </cell>
          <cell r="D3502" t="str">
            <v>AT0000609607</v>
          </cell>
          <cell r="E3502" t="str">
            <v>Austria</v>
          </cell>
          <cell r="F3502" t="str">
            <v>52</v>
          </cell>
          <cell r="G3502" t="str">
            <v>Industrials</v>
          </cell>
        </row>
        <row r="3503">
          <cell r="C3503" t="str">
            <v>POYRY_2011</v>
          </cell>
          <cell r="D3503" t="str">
            <v>FI0009006696</v>
          </cell>
          <cell r="E3503" t="str">
            <v>Finland</v>
          </cell>
          <cell r="F3503" t="str">
            <v>52</v>
          </cell>
          <cell r="G3503" t="str">
            <v>Industrials</v>
          </cell>
        </row>
        <row r="3504">
          <cell r="C3504" t="str">
            <v>POYRY_2012</v>
          </cell>
          <cell r="D3504" t="str">
            <v>FI0009006696</v>
          </cell>
          <cell r="E3504" t="str">
            <v>Finland</v>
          </cell>
          <cell r="F3504" t="str">
            <v>52</v>
          </cell>
          <cell r="G3504" t="str">
            <v>Industrials</v>
          </cell>
        </row>
        <row r="3505">
          <cell r="C3505" t="str">
            <v>POYRY_2013</v>
          </cell>
          <cell r="D3505" t="str">
            <v>FI0009006696</v>
          </cell>
          <cell r="E3505" t="str">
            <v>Finland</v>
          </cell>
          <cell r="F3505" t="str">
            <v>52</v>
          </cell>
          <cell r="G3505" t="str">
            <v>Industrials</v>
          </cell>
        </row>
        <row r="3506">
          <cell r="C3506" t="str">
            <v>POYRY_2014</v>
          </cell>
          <cell r="D3506" t="str">
            <v>FI0009006696</v>
          </cell>
          <cell r="E3506" t="str">
            <v>Finland</v>
          </cell>
          <cell r="F3506" t="str">
            <v>52</v>
          </cell>
          <cell r="G3506" t="str">
            <v>Industrials</v>
          </cell>
        </row>
        <row r="3507">
          <cell r="C3507" t="str">
            <v>POYRY_2015</v>
          </cell>
          <cell r="D3507" t="str">
            <v>FI0009006696</v>
          </cell>
          <cell r="E3507" t="str">
            <v>Finland</v>
          </cell>
          <cell r="F3507" t="str">
            <v>52</v>
          </cell>
          <cell r="G3507" t="str">
            <v>Industrials</v>
          </cell>
        </row>
        <row r="3508">
          <cell r="C3508" t="str">
            <v>POYRY_2016</v>
          </cell>
          <cell r="D3508" t="str">
            <v>FI0009006696</v>
          </cell>
          <cell r="E3508" t="str">
            <v>Finland</v>
          </cell>
          <cell r="F3508" t="str">
            <v>52</v>
          </cell>
          <cell r="G3508" t="str">
            <v>Industrials</v>
          </cell>
        </row>
        <row r="3509">
          <cell r="C3509" t="str">
            <v>POYRY_2017</v>
          </cell>
          <cell r="D3509" t="str">
            <v>FI0009006696</v>
          </cell>
          <cell r="E3509" t="str">
            <v>Finland</v>
          </cell>
          <cell r="F3509" t="str">
            <v>52</v>
          </cell>
          <cell r="G3509" t="str">
            <v>Industrials</v>
          </cell>
        </row>
        <row r="3510">
          <cell r="C3510" t="str">
            <v>POYRY_2018</v>
          </cell>
          <cell r="D3510" t="str">
            <v>FI0009006696</v>
          </cell>
          <cell r="E3510" t="str">
            <v>Finland</v>
          </cell>
          <cell r="F3510" t="str">
            <v>52</v>
          </cell>
          <cell r="G3510" t="str">
            <v>Industrials</v>
          </cell>
        </row>
        <row r="3511">
          <cell r="C3511" t="str">
            <v>POYRY_2019</v>
          </cell>
          <cell r="D3511" t="str">
            <v>FI0009006696</v>
          </cell>
          <cell r="E3511" t="str">
            <v>Finland</v>
          </cell>
          <cell r="F3511" t="str">
            <v>52</v>
          </cell>
          <cell r="G3511" t="str">
            <v>Industrials</v>
          </cell>
        </row>
        <row r="3512">
          <cell r="C3512" t="str">
            <v>PPHE HOTEL GROUP_2011</v>
          </cell>
          <cell r="D3512" t="str">
            <v>GG00B1Z5FH87</v>
          </cell>
          <cell r="E3512" t="str">
            <v>United Kingdom</v>
          </cell>
          <cell r="F3512" t="str">
            <v>53</v>
          </cell>
          <cell r="G3512" t="str">
            <v>Consumer Cyclicals</v>
          </cell>
        </row>
        <row r="3513">
          <cell r="C3513" t="str">
            <v>PPHE HOTEL GROUP_2012</v>
          </cell>
          <cell r="D3513" t="str">
            <v>GG00B1Z5FH87</v>
          </cell>
          <cell r="E3513" t="str">
            <v>United Kingdom</v>
          </cell>
          <cell r="F3513" t="str">
            <v>53</v>
          </cell>
          <cell r="G3513" t="str">
            <v>Consumer Cyclicals</v>
          </cell>
        </row>
        <row r="3514">
          <cell r="C3514" t="str">
            <v>PPHE HOTEL GROUP_2013</v>
          </cell>
          <cell r="D3514" t="str">
            <v>GG00B1Z5FH87</v>
          </cell>
          <cell r="E3514" t="str">
            <v>United Kingdom</v>
          </cell>
          <cell r="F3514" t="str">
            <v>53</v>
          </cell>
          <cell r="G3514" t="str">
            <v>Consumer Cyclicals</v>
          </cell>
        </row>
        <row r="3515">
          <cell r="C3515" t="str">
            <v>PPHE HOTEL GROUP_2014</v>
          </cell>
          <cell r="D3515" t="str">
            <v>GG00B1Z5FH87</v>
          </cell>
          <cell r="E3515" t="str">
            <v>United Kingdom</v>
          </cell>
          <cell r="F3515" t="str">
            <v>53</v>
          </cell>
          <cell r="G3515" t="str">
            <v>Consumer Cyclicals</v>
          </cell>
        </row>
        <row r="3516">
          <cell r="C3516" t="str">
            <v>PPHE HOTEL GROUP_2015</v>
          </cell>
          <cell r="D3516" t="str">
            <v>GG00B1Z5FH87</v>
          </cell>
          <cell r="E3516" t="str">
            <v>United Kingdom</v>
          </cell>
          <cell r="F3516" t="str">
            <v>53</v>
          </cell>
          <cell r="G3516" t="str">
            <v>Consumer Cyclicals</v>
          </cell>
        </row>
        <row r="3517">
          <cell r="C3517" t="str">
            <v>PPHE HOTEL GROUP_2016</v>
          </cell>
          <cell r="D3517" t="str">
            <v>GG00B1Z5FH87</v>
          </cell>
          <cell r="E3517" t="str">
            <v>United Kingdom</v>
          </cell>
          <cell r="F3517" t="str">
            <v>53</v>
          </cell>
          <cell r="G3517" t="str">
            <v>Consumer Cyclicals</v>
          </cell>
        </row>
        <row r="3518">
          <cell r="C3518" t="str">
            <v>PPHE HOTEL GROUP_2017</v>
          </cell>
          <cell r="D3518" t="str">
            <v>GG00B1Z5FH87</v>
          </cell>
          <cell r="E3518" t="str">
            <v>United Kingdom</v>
          </cell>
          <cell r="F3518" t="str">
            <v>53</v>
          </cell>
          <cell r="G3518" t="str">
            <v>Consumer Cyclicals</v>
          </cell>
        </row>
        <row r="3519">
          <cell r="C3519" t="str">
            <v>PREMIER FOODS_2011</v>
          </cell>
          <cell r="D3519" t="str">
            <v>GB00B7N0K053</v>
          </cell>
          <cell r="E3519" t="str">
            <v>United Kingdom</v>
          </cell>
          <cell r="F3519" t="str">
            <v>54</v>
          </cell>
          <cell r="G3519" t="str">
            <v>Consumer Non-Cyclicals</v>
          </cell>
        </row>
        <row r="3520">
          <cell r="C3520" t="str">
            <v>PREMIER FOODS_2012</v>
          </cell>
          <cell r="D3520" t="str">
            <v>GB00B7N0K053</v>
          </cell>
          <cell r="E3520" t="str">
            <v>United Kingdom</v>
          </cell>
          <cell r="F3520" t="str">
            <v>54</v>
          </cell>
          <cell r="G3520" t="str">
            <v>Consumer Non-Cyclicals</v>
          </cell>
        </row>
        <row r="3521">
          <cell r="C3521" t="str">
            <v>PREMIER FOODS_2013</v>
          </cell>
          <cell r="D3521" t="str">
            <v>GB00B7N0K053</v>
          </cell>
          <cell r="E3521" t="str">
            <v>United Kingdom</v>
          </cell>
          <cell r="F3521" t="str">
            <v>54</v>
          </cell>
          <cell r="G3521" t="str">
            <v>Consumer Non-Cyclicals</v>
          </cell>
        </row>
        <row r="3522">
          <cell r="C3522" t="str">
            <v>PREMIER FOODS_2014</v>
          </cell>
          <cell r="D3522" t="str">
            <v>GB00B7N0K053</v>
          </cell>
          <cell r="E3522" t="str">
            <v>United Kingdom</v>
          </cell>
          <cell r="F3522" t="str">
            <v>54</v>
          </cell>
          <cell r="G3522" t="str">
            <v>Consumer Non-Cyclicals</v>
          </cell>
        </row>
        <row r="3523">
          <cell r="C3523" t="str">
            <v>PREMIER FOODS_2015</v>
          </cell>
          <cell r="D3523" t="str">
            <v>GB00B7N0K053</v>
          </cell>
          <cell r="E3523" t="str">
            <v>United Kingdom</v>
          </cell>
          <cell r="F3523" t="str">
            <v>54</v>
          </cell>
          <cell r="G3523" t="str">
            <v>Consumer Non-Cyclicals</v>
          </cell>
        </row>
        <row r="3524">
          <cell r="C3524" t="str">
            <v>PREMIER FOODS_2016</v>
          </cell>
          <cell r="D3524" t="str">
            <v>GB00B7N0K053</v>
          </cell>
          <cell r="E3524" t="str">
            <v>United Kingdom</v>
          </cell>
          <cell r="F3524" t="str">
            <v>54</v>
          </cell>
          <cell r="G3524" t="str">
            <v>Consumer Non-Cyclicals</v>
          </cell>
        </row>
        <row r="3525">
          <cell r="C3525" t="str">
            <v>PREMIER FOODS_2017</v>
          </cell>
          <cell r="D3525" t="str">
            <v>GB00B7N0K053</v>
          </cell>
          <cell r="E3525" t="str">
            <v>United Kingdom</v>
          </cell>
          <cell r="F3525" t="str">
            <v>54</v>
          </cell>
          <cell r="G3525" t="str">
            <v>Consumer Non-Cyclicals</v>
          </cell>
        </row>
        <row r="3526">
          <cell r="C3526" t="str">
            <v>PREMIER FOODS_2018</v>
          </cell>
          <cell r="D3526" t="str">
            <v>GB00B7N0K053</v>
          </cell>
          <cell r="E3526" t="str">
            <v>United Kingdom</v>
          </cell>
          <cell r="F3526" t="str">
            <v>54</v>
          </cell>
          <cell r="G3526" t="str">
            <v>Consumer Non-Cyclicals</v>
          </cell>
        </row>
        <row r="3527">
          <cell r="C3527" t="str">
            <v>PREMIER FOODS_2019</v>
          </cell>
          <cell r="D3527" t="str">
            <v>GB00B7N0K053</v>
          </cell>
          <cell r="E3527" t="str">
            <v>United Kingdom</v>
          </cell>
          <cell r="F3527" t="str">
            <v>54</v>
          </cell>
          <cell r="G3527" t="str">
            <v>Consumer Non-Cyclicals</v>
          </cell>
        </row>
        <row r="3528">
          <cell r="C3528" t="str">
            <v>PRODUCE INVESTMENTS_2011</v>
          </cell>
          <cell r="D3528" t="str">
            <v>GB00B3ZGBY47</v>
          </cell>
          <cell r="E3528" t="str">
            <v>United Kingdom</v>
          </cell>
          <cell r="F3528" t="str">
            <v>54</v>
          </cell>
          <cell r="G3528" t="str">
            <v>Consumer Non-Cyclicals</v>
          </cell>
        </row>
        <row r="3529">
          <cell r="C3529" t="str">
            <v>PRODUCE INVESTMENTS_2012</v>
          </cell>
          <cell r="D3529" t="str">
            <v>GB00B3ZGBY47</v>
          </cell>
          <cell r="E3529" t="str">
            <v>United Kingdom</v>
          </cell>
          <cell r="F3529" t="str">
            <v>54</v>
          </cell>
          <cell r="G3529" t="str">
            <v>Consumer Non-Cyclicals</v>
          </cell>
        </row>
        <row r="3530">
          <cell r="C3530" t="str">
            <v>PRODUCE INVESTMENTS_2013</v>
          </cell>
          <cell r="D3530" t="str">
            <v>GB00B3ZGBY47</v>
          </cell>
          <cell r="E3530" t="str">
            <v>United Kingdom</v>
          </cell>
          <cell r="F3530" t="str">
            <v>54</v>
          </cell>
          <cell r="G3530" t="str">
            <v>Consumer Non-Cyclicals</v>
          </cell>
        </row>
        <row r="3531">
          <cell r="C3531" t="str">
            <v>PRODUCE INVESTMENTS_2014</v>
          </cell>
          <cell r="D3531" t="str">
            <v>GB00B3ZGBY47</v>
          </cell>
          <cell r="E3531" t="str">
            <v>United Kingdom</v>
          </cell>
          <cell r="F3531" t="str">
            <v>54</v>
          </cell>
          <cell r="G3531" t="str">
            <v>Consumer Non-Cyclicals</v>
          </cell>
        </row>
        <row r="3532">
          <cell r="C3532" t="str">
            <v>PRODUCE INVESTMENTS_2015</v>
          </cell>
          <cell r="D3532" t="str">
            <v>GB00B3ZGBY47</v>
          </cell>
          <cell r="E3532" t="str">
            <v>United Kingdom</v>
          </cell>
          <cell r="F3532" t="str">
            <v>54</v>
          </cell>
          <cell r="G3532" t="str">
            <v>Consumer Non-Cyclicals</v>
          </cell>
        </row>
        <row r="3533">
          <cell r="C3533" t="str">
            <v>PRODUCE INVESTMENTS_2016</v>
          </cell>
          <cell r="D3533" t="str">
            <v>GB00B3ZGBY47</v>
          </cell>
          <cell r="E3533" t="str">
            <v>United Kingdom</v>
          </cell>
          <cell r="F3533" t="str">
            <v>54</v>
          </cell>
          <cell r="G3533" t="str">
            <v>Consumer Non-Cyclicals</v>
          </cell>
        </row>
        <row r="3534">
          <cell r="C3534" t="str">
            <v>PRODUCE INVESTMENTS_2017</v>
          </cell>
          <cell r="D3534" t="str">
            <v>GB00B3ZGBY47</v>
          </cell>
          <cell r="E3534" t="str">
            <v>United Kingdom</v>
          </cell>
          <cell r="F3534" t="str">
            <v>54</v>
          </cell>
          <cell r="G3534" t="str">
            <v>Consumer Non-Cyclicals</v>
          </cell>
        </row>
        <row r="3535">
          <cell r="C3535" t="str">
            <v>PROSEGUR CIA.SECURIDAD_2011</v>
          </cell>
          <cell r="D3535" t="str">
            <v>ES0175438003</v>
          </cell>
          <cell r="E3535" t="str">
            <v>Spain</v>
          </cell>
          <cell r="F3535" t="str">
            <v>52</v>
          </cell>
          <cell r="G3535" t="str">
            <v>Industrials</v>
          </cell>
        </row>
        <row r="3536">
          <cell r="C3536" t="str">
            <v>PROSEGUR CIA.SECURIDAD_2012</v>
          </cell>
          <cell r="D3536" t="str">
            <v>ES0175438003</v>
          </cell>
          <cell r="E3536" t="str">
            <v>Spain</v>
          </cell>
          <cell r="F3536" t="str">
            <v>52</v>
          </cell>
          <cell r="G3536" t="str">
            <v>Industrials</v>
          </cell>
        </row>
        <row r="3537">
          <cell r="C3537" t="str">
            <v>PROSEGUR CIA.SECURIDAD_2013</v>
          </cell>
          <cell r="D3537" t="str">
            <v>ES0175438003</v>
          </cell>
          <cell r="E3537" t="str">
            <v>Spain</v>
          </cell>
          <cell r="F3537" t="str">
            <v>52</v>
          </cell>
          <cell r="G3537" t="str">
            <v>Industrials</v>
          </cell>
        </row>
        <row r="3538">
          <cell r="C3538" t="str">
            <v>PROSEGUR CIA.SECURIDAD_2014</v>
          </cell>
          <cell r="D3538" t="str">
            <v>ES0175438003</v>
          </cell>
          <cell r="E3538" t="str">
            <v>Spain</v>
          </cell>
          <cell r="F3538" t="str">
            <v>52</v>
          </cell>
          <cell r="G3538" t="str">
            <v>Industrials</v>
          </cell>
        </row>
        <row r="3539">
          <cell r="C3539" t="str">
            <v>PROSEGUR CIA.SECURIDAD_2015</v>
          </cell>
          <cell r="D3539" t="str">
            <v>ES0175438003</v>
          </cell>
          <cell r="E3539" t="str">
            <v>Spain</v>
          </cell>
          <cell r="F3539" t="str">
            <v>52</v>
          </cell>
          <cell r="G3539" t="str">
            <v>Industrials</v>
          </cell>
        </row>
        <row r="3540">
          <cell r="C3540" t="str">
            <v>PROSEGUR CIA.SECURIDAD_2016</v>
          </cell>
          <cell r="D3540" t="str">
            <v>ES0175438003</v>
          </cell>
          <cell r="E3540" t="str">
            <v>Spain</v>
          </cell>
          <cell r="F3540" t="str">
            <v>52</v>
          </cell>
          <cell r="G3540" t="str">
            <v>Industrials</v>
          </cell>
        </row>
        <row r="3541">
          <cell r="C3541" t="str">
            <v>PROSEGUR CIA.SECURIDAD_2017</v>
          </cell>
          <cell r="D3541" t="str">
            <v>ES0175438003</v>
          </cell>
          <cell r="E3541" t="str">
            <v>Spain</v>
          </cell>
          <cell r="F3541" t="str">
            <v>52</v>
          </cell>
          <cell r="G3541" t="str">
            <v>Industrials</v>
          </cell>
        </row>
        <row r="3542">
          <cell r="C3542" t="str">
            <v>PROSEGUR CIA.SECURIDAD_2018</v>
          </cell>
          <cell r="D3542" t="str">
            <v>ES0175438003</v>
          </cell>
          <cell r="E3542" t="str">
            <v>Spain</v>
          </cell>
          <cell r="F3542" t="str">
            <v>52</v>
          </cell>
          <cell r="G3542" t="str">
            <v>Industrials</v>
          </cell>
        </row>
        <row r="3543">
          <cell r="C3543" t="str">
            <v>PROSEGUR CIA.SECURIDAD_2019</v>
          </cell>
          <cell r="D3543" t="str">
            <v>ES0175438003</v>
          </cell>
          <cell r="E3543" t="str">
            <v>Spain</v>
          </cell>
          <cell r="F3543" t="str">
            <v>52</v>
          </cell>
          <cell r="G3543" t="str">
            <v>Industrials</v>
          </cell>
        </row>
        <row r="3544">
          <cell r="C3544" t="str">
            <v>PSI SOFTWARE_2011</v>
          </cell>
          <cell r="D3544" t="str">
            <v>DE000A0Z1JH9</v>
          </cell>
          <cell r="E3544" t="str">
            <v>Germany</v>
          </cell>
          <cell r="F3544" t="str">
            <v>57</v>
          </cell>
          <cell r="G3544" t="str">
            <v>Technology</v>
          </cell>
        </row>
        <row r="3545">
          <cell r="C3545" t="str">
            <v>PSI SOFTWARE_2012</v>
          </cell>
          <cell r="D3545" t="str">
            <v>DE000A0Z1JH9</v>
          </cell>
          <cell r="E3545" t="str">
            <v>Germany</v>
          </cell>
          <cell r="F3545" t="str">
            <v>57</v>
          </cell>
          <cell r="G3545" t="str">
            <v>Technology</v>
          </cell>
        </row>
        <row r="3546">
          <cell r="C3546" t="str">
            <v>PSI SOFTWARE_2013</v>
          </cell>
          <cell r="D3546" t="str">
            <v>DE000A0Z1JH9</v>
          </cell>
          <cell r="E3546" t="str">
            <v>Germany</v>
          </cell>
          <cell r="F3546" t="str">
            <v>57</v>
          </cell>
          <cell r="G3546" t="str">
            <v>Technology</v>
          </cell>
        </row>
        <row r="3547">
          <cell r="C3547" t="str">
            <v>PSI SOFTWARE_2014</v>
          </cell>
          <cell r="D3547" t="str">
            <v>DE000A0Z1JH9</v>
          </cell>
          <cell r="E3547" t="str">
            <v>Germany</v>
          </cell>
          <cell r="F3547" t="str">
            <v>57</v>
          </cell>
          <cell r="G3547" t="str">
            <v>Technology</v>
          </cell>
        </row>
        <row r="3548">
          <cell r="C3548" t="str">
            <v>PSI SOFTWARE_2015</v>
          </cell>
          <cell r="D3548" t="str">
            <v>DE000A0Z1JH9</v>
          </cell>
          <cell r="E3548" t="str">
            <v>Germany</v>
          </cell>
          <cell r="F3548" t="str">
            <v>57</v>
          </cell>
          <cell r="G3548" t="str">
            <v>Technology</v>
          </cell>
        </row>
        <row r="3549">
          <cell r="C3549" t="str">
            <v>PSI SOFTWARE_2016</v>
          </cell>
          <cell r="D3549" t="str">
            <v>DE000A0Z1JH9</v>
          </cell>
          <cell r="E3549" t="str">
            <v>Germany</v>
          </cell>
          <cell r="F3549" t="str">
            <v>57</v>
          </cell>
          <cell r="G3549" t="str">
            <v>Technology</v>
          </cell>
        </row>
        <row r="3550">
          <cell r="C3550" t="str">
            <v>PSI SOFTWARE_2017</v>
          </cell>
          <cell r="D3550" t="str">
            <v>DE000A0Z1JH9</v>
          </cell>
          <cell r="E3550" t="str">
            <v>Germany</v>
          </cell>
          <cell r="F3550" t="str">
            <v>57</v>
          </cell>
          <cell r="G3550" t="str">
            <v>Technology</v>
          </cell>
        </row>
        <row r="3551">
          <cell r="C3551" t="str">
            <v>PSI SOFTWARE_2018</v>
          </cell>
          <cell r="D3551" t="str">
            <v>DE000A0Z1JH9</v>
          </cell>
          <cell r="E3551" t="str">
            <v>Germany</v>
          </cell>
          <cell r="F3551" t="str">
            <v>57</v>
          </cell>
          <cell r="G3551" t="str">
            <v>Technology</v>
          </cell>
        </row>
        <row r="3552">
          <cell r="C3552" t="str">
            <v>PSI SOFTWARE_2019</v>
          </cell>
          <cell r="D3552" t="str">
            <v>DE000A0Z1JH9</v>
          </cell>
          <cell r="E3552" t="str">
            <v>Germany</v>
          </cell>
          <cell r="F3552" t="str">
            <v>57</v>
          </cell>
          <cell r="G3552" t="str">
            <v>Technology</v>
          </cell>
        </row>
        <row r="3553">
          <cell r="C3553" t="str">
            <v>PUBLIC POWER_2011</v>
          </cell>
          <cell r="D3553" t="str">
            <v>GRS434003000</v>
          </cell>
          <cell r="E3553" t="str">
            <v>Greece</v>
          </cell>
          <cell r="F3553" t="str">
            <v>59</v>
          </cell>
          <cell r="G3553" t="str">
            <v>Utilities</v>
          </cell>
        </row>
        <row r="3554">
          <cell r="C3554" t="str">
            <v>PUBLIC POWER_2012</v>
          </cell>
          <cell r="D3554" t="str">
            <v>GRS434003000</v>
          </cell>
          <cell r="E3554" t="str">
            <v>Greece</v>
          </cell>
          <cell r="F3554" t="str">
            <v>59</v>
          </cell>
          <cell r="G3554" t="str">
            <v>Utilities</v>
          </cell>
        </row>
        <row r="3555">
          <cell r="C3555" t="str">
            <v>PUBLIC POWER_2013</v>
          </cell>
          <cell r="D3555" t="str">
            <v>GRS434003000</v>
          </cell>
          <cell r="E3555" t="str">
            <v>Greece</v>
          </cell>
          <cell r="F3555" t="str">
            <v>59</v>
          </cell>
          <cell r="G3555" t="str">
            <v>Utilities</v>
          </cell>
        </row>
        <row r="3556">
          <cell r="C3556" t="str">
            <v>PUBLIC POWER_2014</v>
          </cell>
          <cell r="D3556" t="str">
            <v>GRS434003000</v>
          </cell>
          <cell r="E3556" t="str">
            <v>Greece</v>
          </cell>
          <cell r="F3556" t="str">
            <v>59</v>
          </cell>
          <cell r="G3556" t="str">
            <v>Utilities</v>
          </cell>
        </row>
        <row r="3557">
          <cell r="C3557" t="str">
            <v>PUBLIC POWER_2015</v>
          </cell>
          <cell r="D3557" t="str">
            <v>GRS434003000</v>
          </cell>
          <cell r="E3557" t="str">
            <v>Greece</v>
          </cell>
          <cell r="F3557" t="str">
            <v>59</v>
          </cell>
          <cell r="G3557" t="str">
            <v>Utilities</v>
          </cell>
        </row>
        <row r="3558">
          <cell r="C3558" t="str">
            <v>PUBLIC POWER_2016</v>
          </cell>
          <cell r="D3558" t="str">
            <v>GRS434003000</v>
          </cell>
          <cell r="E3558" t="str">
            <v>Greece</v>
          </cell>
          <cell r="F3558" t="str">
            <v>59</v>
          </cell>
          <cell r="G3558" t="str">
            <v>Utilities</v>
          </cell>
        </row>
        <row r="3559">
          <cell r="C3559" t="str">
            <v>PUBLIC POWER_2017</v>
          </cell>
          <cell r="D3559" t="str">
            <v>GRS434003000</v>
          </cell>
          <cell r="E3559" t="str">
            <v>Greece</v>
          </cell>
          <cell r="F3559" t="str">
            <v>59</v>
          </cell>
          <cell r="G3559" t="str">
            <v>Utilities</v>
          </cell>
        </row>
        <row r="3560">
          <cell r="C3560" t="str">
            <v>PUBLIC POWER_2018</v>
          </cell>
          <cell r="D3560" t="str">
            <v>GRS434003000</v>
          </cell>
          <cell r="E3560" t="str">
            <v>Greece</v>
          </cell>
          <cell r="F3560" t="str">
            <v>59</v>
          </cell>
          <cell r="G3560" t="str">
            <v>Utilities</v>
          </cell>
        </row>
        <row r="3561">
          <cell r="C3561" t="str">
            <v>PUBLIC POWER_2019</v>
          </cell>
          <cell r="D3561" t="str">
            <v>GRS434003000</v>
          </cell>
          <cell r="E3561" t="str">
            <v>Greece</v>
          </cell>
          <cell r="F3561" t="str">
            <v>59</v>
          </cell>
          <cell r="G3561" t="str">
            <v>Utilities</v>
          </cell>
        </row>
        <row r="3562">
          <cell r="C3562" t="str">
            <v>PURECIRCLE (DI)_2011</v>
          </cell>
          <cell r="D3562" t="str">
            <v>BMG7300G1096</v>
          </cell>
          <cell r="E3562" t="str">
            <v>United Kingdom</v>
          </cell>
          <cell r="F3562" t="str">
            <v>54</v>
          </cell>
          <cell r="G3562" t="str">
            <v>Consumer Non-Cyclicals</v>
          </cell>
        </row>
        <row r="3563">
          <cell r="C3563" t="str">
            <v>PURECIRCLE (DI)_2012</v>
          </cell>
          <cell r="D3563" t="str">
            <v>BMG7300G1096</v>
          </cell>
          <cell r="E3563" t="str">
            <v>United Kingdom</v>
          </cell>
          <cell r="F3563" t="str">
            <v>54</v>
          </cell>
          <cell r="G3563" t="str">
            <v>Consumer Non-Cyclicals</v>
          </cell>
        </row>
        <row r="3564">
          <cell r="C3564" t="str">
            <v>PURECIRCLE (DI)_2013</v>
          </cell>
          <cell r="D3564" t="str">
            <v>BMG7300G1096</v>
          </cell>
          <cell r="E3564" t="str">
            <v>United Kingdom</v>
          </cell>
          <cell r="F3564" t="str">
            <v>54</v>
          </cell>
          <cell r="G3564" t="str">
            <v>Consumer Non-Cyclicals</v>
          </cell>
        </row>
        <row r="3565">
          <cell r="C3565" t="str">
            <v>PURECIRCLE (DI)_2014</v>
          </cell>
          <cell r="D3565" t="str">
            <v>BMG7300G1096</v>
          </cell>
          <cell r="E3565" t="str">
            <v>United Kingdom</v>
          </cell>
          <cell r="F3565" t="str">
            <v>54</v>
          </cell>
          <cell r="G3565" t="str">
            <v>Consumer Non-Cyclicals</v>
          </cell>
        </row>
        <row r="3566">
          <cell r="C3566" t="str">
            <v>PURECIRCLE (DI)_2015</v>
          </cell>
          <cell r="D3566" t="str">
            <v>BMG7300G1096</v>
          </cell>
          <cell r="E3566" t="str">
            <v>United Kingdom</v>
          </cell>
          <cell r="F3566" t="str">
            <v>54</v>
          </cell>
          <cell r="G3566" t="str">
            <v>Consumer Non-Cyclicals</v>
          </cell>
        </row>
        <row r="3567">
          <cell r="C3567" t="str">
            <v>PURECIRCLE (DI)_2016</v>
          </cell>
          <cell r="D3567" t="str">
            <v>BMG7300G1096</v>
          </cell>
          <cell r="E3567" t="str">
            <v>United Kingdom</v>
          </cell>
          <cell r="F3567" t="str">
            <v>54</v>
          </cell>
          <cell r="G3567" t="str">
            <v>Consumer Non-Cyclicals</v>
          </cell>
        </row>
        <row r="3568">
          <cell r="C3568" t="str">
            <v>PURECIRCLE (DI)_2017</v>
          </cell>
          <cell r="D3568" t="str">
            <v>BMG7300G1096</v>
          </cell>
          <cell r="E3568" t="str">
            <v>United Kingdom</v>
          </cell>
          <cell r="F3568" t="str">
            <v>54</v>
          </cell>
          <cell r="G3568" t="str">
            <v>Consumer Non-Cyclicals</v>
          </cell>
        </row>
        <row r="3569">
          <cell r="C3569" t="str">
            <v>PURECIRCLE (DI)_2018</v>
          </cell>
          <cell r="D3569" t="str">
            <v>BMG7300G1096</v>
          </cell>
          <cell r="E3569" t="str">
            <v>United Kingdom</v>
          </cell>
          <cell r="F3569" t="str">
            <v>54</v>
          </cell>
          <cell r="G3569" t="str">
            <v>Consumer Non-Cyclicals</v>
          </cell>
        </row>
        <row r="3570">
          <cell r="C3570" t="str">
            <v>PURECIRCLE (DI)_2019</v>
          </cell>
          <cell r="D3570" t="str">
            <v>BMG7300G1096</v>
          </cell>
          <cell r="E3570" t="str">
            <v>United Kingdom</v>
          </cell>
          <cell r="F3570" t="str">
            <v>54</v>
          </cell>
          <cell r="G3570" t="str">
            <v>Consumer Non-Cyclicals</v>
          </cell>
        </row>
        <row r="3571">
          <cell r="C3571" t="str">
            <v>PZ CUSSONS_2011</v>
          </cell>
          <cell r="D3571" t="str">
            <v>GB00B19Z1432</v>
          </cell>
          <cell r="E3571" t="str">
            <v>United Kingdom</v>
          </cell>
          <cell r="F3571" t="str">
            <v>54</v>
          </cell>
          <cell r="G3571" t="str">
            <v>Consumer Non-Cyclicals</v>
          </cell>
        </row>
        <row r="3572">
          <cell r="C3572" t="str">
            <v>PZ CUSSONS_2012</v>
          </cell>
          <cell r="D3572" t="str">
            <v>GB00B19Z1432</v>
          </cell>
          <cell r="E3572" t="str">
            <v>United Kingdom</v>
          </cell>
          <cell r="F3572" t="str">
            <v>54</v>
          </cell>
          <cell r="G3572" t="str">
            <v>Consumer Non-Cyclicals</v>
          </cell>
        </row>
        <row r="3573">
          <cell r="C3573" t="str">
            <v>PZ CUSSONS_2013</v>
          </cell>
          <cell r="D3573" t="str">
            <v>GB00B19Z1432</v>
          </cell>
          <cell r="E3573" t="str">
            <v>United Kingdom</v>
          </cell>
          <cell r="F3573" t="str">
            <v>54</v>
          </cell>
          <cell r="G3573" t="str">
            <v>Consumer Non-Cyclicals</v>
          </cell>
        </row>
        <row r="3574">
          <cell r="C3574" t="str">
            <v>PZ CUSSONS_2014</v>
          </cell>
          <cell r="D3574" t="str">
            <v>GB00B19Z1432</v>
          </cell>
          <cell r="E3574" t="str">
            <v>United Kingdom</v>
          </cell>
          <cell r="F3574" t="str">
            <v>54</v>
          </cell>
          <cell r="G3574" t="str">
            <v>Consumer Non-Cyclicals</v>
          </cell>
        </row>
        <row r="3575">
          <cell r="C3575" t="str">
            <v>PZ CUSSONS_2015</v>
          </cell>
          <cell r="D3575" t="str">
            <v>GB00B19Z1432</v>
          </cell>
          <cell r="E3575" t="str">
            <v>United Kingdom</v>
          </cell>
          <cell r="F3575" t="str">
            <v>54</v>
          </cell>
          <cell r="G3575" t="str">
            <v>Consumer Non-Cyclicals</v>
          </cell>
        </row>
        <row r="3576">
          <cell r="C3576" t="str">
            <v>PZ CUSSONS_2016</v>
          </cell>
          <cell r="D3576" t="str">
            <v>GB00B19Z1432</v>
          </cell>
          <cell r="E3576" t="str">
            <v>United Kingdom</v>
          </cell>
          <cell r="F3576" t="str">
            <v>54</v>
          </cell>
          <cell r="G3576" t="str">
            <v>Consumer Non-Cyclicals</v>
          </cell>
        </row>
        <row r="3577">
          <cell r="C3577" t="str">
            <v>PZ CUSSONS_2017</v>
          </cell>
          <cell r="D3577" t="str">
            <v>GB00B19Z1432</v>
          </cell>
          <cell r="E3577" t="str">
            <v>United Kingdom</v>
          </cell>
          <cell r="F3577" t="str">
            <v>54</v>
          </cell>
          <cell r="G3577" t="str">
            <v>Consumer Non-Cyclicals</v>
          </cell>
        </row>
        <row r="3578">
          <cell r="C3578" t="str">
            <v>QINETIQ GROUP_2011</v>
          </cell>
          <cell r="D3578" t="str">
            <v>GB00B0WMWD03</v>
          </cell>
          <cell r="E3578" t="str">
            <v>United Kingdom</v>
          </cell>
          <cell r="F3578" t="str">
            <v>52</v>
          </cell>
          <cell r="G3578" t="str">
            <v>Industrials</v>
          </cell>
        </row>
        <row r="3579">
          <cell r="C3579" t="str">
            <v>QINETIQ GROUP_2012</v>
          </cell>
          <cell r="D3579" t="str">
            <v>GB00B0WMWD03</v>
          </cell>
          <cell r="E3579" t="str">
            <v>United Kingdom</v>
          </cell>
          <cell r="F3579" t="str">
            <v>52</v>
          </cell>
          <cell r="G3579" t="str">
            <v>Industrials</v>
          </cell>
        </row>
        <row r="3580">
          <cell r="C3580" t="str">
            <v>QINETIQ GROUP_2013</v>
          </cell>
          <cell r="D3580" t="str">
            <v>GB00B0WMWD03</v>
          </cell>
          <cell r="E3580" t="str">
            <v>United Kingdom</v>
          </cell>
          <cell r="F3580" t="str">
            <v>52</v>
          </cell>
          <cell r="G3580" t="str">
            <v>Industrials</v>
          </cell>
        </row>
        <row r="3581">
          <cell r="C3581" t="str">
            <v>QINETIQ GROUP_2014</v>
          </cell>
          <cell r="D3581" t="str">
            <v>GB00B0WMWD03</v>
          </cell>
          <cell r="E3581" t="str">
            <v>United Kingdom</v>
          </cell>
          <cell r="F3581" t="str">
            <v>52</v>
          </cell>
          <cell r="G3581" t="str">
            <v>Industrials</v>
          </cell>
        </row>
        <row r="3582">
          <cell r="C3582" t="str">
            <v>QINETIQ GROUP_2015</v>
          </cell>
          <cell r="D3582" t="str">
            <v>GB00B0WMWD03</v>
          </cell>
          <cell r="E3582" t="str">
            <v>United Kingdom</v>
          </cell>
          <cell r="F3582" t="str">
            <v>52</v>
          </cell>
          <cell r="G3582" t="str">
            <v>Industrials</v>
          </cell>
        </row>
        <row r="3583">
          <cell r="C3583" t="str">
            <v>QINETIQ GROUP_2016</v>
          </cell>
          <cell r="D3583" t="str">
            <v>GB00B0WMWD03</v>
          </cell>
          <cell r="E3583" t="str">
            <v>United Kingdom</v>
          </cell>
          <cell r="F3583" t="str">
            <v>52</v>
          </cell>
          <cell r="G3583" t="str">
            <v>Industrials</v>
          </cell>
        </row>
        <row r="3584">
          <cell r="C3584" t="str">
            <v>QINETIQ GROUP_2017</v>
          </cell>
          <cell r="D3584" t="str">
            <v>GB00B0WMWD03</v>
          </cell>
          <cell r="E3584" t="str">
            <v>United Kingdom</v>
          </cell>
          <cell r="F3584" t="str">
            <v>52</v>
          </cell>
          <cell r="G3584" t="str">
            <v>Industrials</v>
          </cell>
        </row>
        <row r="3585">
          <cell r="C3585" t="str">
            <v>QINETIQ GROUP_2018</v>
          </cell>
          <cell r="D3585" t="str">
            <v>GB00B0WMWD03</v>
          </cell>
          <cell r="E3585" t="str">
            <v>United Kingdom</v>
          </cell>
          <cell r="F3585" t="str">
            <v>52</v>
          </cell>
          <cell r="G3585" t="str">
            <v>Industrials</v>
          </cell>
        </row>
        <row r="3586">
          <cell r="C3586" t="str">
            <v>QINETIQ GROUP_2019</v>
          </cell>
          <cell r="D3586" t="str">
            <v>GB00B0WMWD03</v>
          </cell>
          <cell r="E3586" t="str">
            <v>United Kingdom</v>
          </cell>
          <cell r="F3586" t="str">
            <v>52</v>
          </cell>
          <cell r="G3586" t="str">
            <v>Industrials</v>
          </cell>
        </row>
        <row r="3587">
          <cell r="C3587" t="str">
            <v>R STAHL_2011</v>
          </cell>
          <cell r="D3587" t="str">
            <v>DE000A1PHBB5</v>
          </cell>
          <cell r="E3587" t="str">
            <v>Germany</v>
          </cell>
          <cell r="F3587" t="str">
            <v>52</v>
          </cell>
          <cell r="G3587" t="str">
            <v>Industrials</v>
          </cell>
        </row>
        <row r="3588">
          <cell r="C3588" t="str">
            <v>R STAHL_2012</v>
          </cell>
          <cell r="D3588" t="str">
            <v>DE000A1PHBB5</v>
          </cell>
          <cell r="E3588" t="str">
            <v>Germany</v>
          </cell>
          <cell r="F3588" t="str">
            <v>52</v>
          </cell>
          <cell r="G3588" t="str">
            <v>Industrials</v>
          </cell>
        </row>
        <row r="3589">
          <cell r="C3589" t="str">
            <v>R STAHL_2013</v>
          </cell>
          <cell r="D3589" t="str">
            <v>DE000A1PHBB5</v>
          </cell>
          <cell r="E3589" t="str">
            <v>Germany</v>
          </cell>
          <cell r="F3589" t="str">
            <v>52</v>
          </cell>
          <cell r="G3589" t="str">
            <v>Industrials</v>
          </cell>
        </row>
        <row r="3590">
          <cell r="C3590" t="str">
            <v>R STAHL_2014</v>
          </cell>
          <cell r="D3590" t="str">
            <v>DE000A1PHBB5</v>
          </cell>
          <cell r="E3590" t="str">
            <v>Germany</v>
          </cell>
          <cell r="F3590" t="str">
            <v>52</v>
          </cell>
          <cell r="G3590" t="str">
            <v>Industrials</v>
          </cell>
        </row>
        <row r="3591">
          <cell r="C3591" t="str">
            <v>R STAHL_2015</v>
          </cell>
          <cell r="D3591" t="str">
            <v>DE000A1PHBB5</v>
          </cell>
          <cell r="E3591" t="str">
            <v>Germany</v>
          </cell>
          <cell r="F3591" t="str">
            <v>52</v>
          </cell>
          <cell r="G3591" t="str">
            <v>Industrials</v>
          </cell>
        </row>
        <row r="3592">
          <cell r="C3592" t="str">
            <v>R STAHL_2016</v>
          </cell>
          <cell r="D3592" t="str">
            <v>DE000A1PHBB5</v>
          </cell>
          <cell r="E3592" t="str">
            <v>Germany</v>
          </cell>
          <cell r="F3592" t="str">
            <v>52</v>
          </cell>
          <cell r="G3592" t="str">
            <v>Industrials</v>
          </cell>
        </row>
        <row r="3593">
          <cell r="C3593" t="str">
            <v>R STAHL_2017</v>
          </cell>
          <cell r="D3593" t="str">
            <v>DE000A1PHBB5</v>
          </cell>
          <cell r="E3593" t="str">
            <v>Germany</v>
          </cell>
          <cell r="F3593" t="str">
            <v>52</v>
          </cell>
          <cell r="G3593" t="str">
            <v>Industrials</v>
          </cell>
        </row>
        <row r="3594">
          <cell r="C3594" t="str">
            <v>RAFAKO_2011</v>
          </cell>
          <cell r="D3594" t="str">
            <v>PLRAFAK00018</v>
          </cell>
          <cell r="E3594" t="str">
            <v>Poland</v>
          </cell>
          <cell r="F3594" t="str">
            <v>52</v>
          </cell>
          <cell r="G3594" t="str">
            <v>Industrials</v>
          </cell>
        </row>
        <row r="3595">
          <cell r="C3595" t="str">
            <v>RAFAKO_2012</v>
          </cell>
          <cell r="D3595" t="str">
            <v>PLRAFAK00018</v>
          </cell>
          <cell r="E3595" t="str">
            <v>Poland</v>
          </cell>
          <cell r="F3595" t="str">
            <v>52</v>
          </cell>
          <cell r="G3595" t="str">
            <v>Industrials</v>
          </cell>
        </row>
        <row r="3596">
          <cell r="C3596" t="str">
            <v>RAFAKO_2013</v>
          </cell>
          <cell r="D3596" t="str">
            <v>PLRAFAK00018</v>
          </cell>
          <cell r="E3596" t="str">
            <v>Poland</v>
          </cell>
          <cell r="F3596" t="str">
            <v>52</v>
          </cell>
          <cell r="G3596" t="str">
            <v>Industrials</v>
          </cell>
        </row>
        <row r="3597">
          <cell r="C3597" t="str">
            <v>RAFAKO_2014</v>
          </cell>
          <cell r="D3597" t="str">
            <v>PLRAFAK00018</v>
          </cell>
          <cell r="E3597" t="str">
            <v>Poland</v>
          </cell>
          <cell r="F3597" t="str">
            <v>52</v>
          </cell>
          <cell r="G3597" t="str">
            <v>Industrials</v>
          </cell>
        </row>
        <row r="3598">
          <cell r="C3598" t="str">
            <v>RAFAKO_2015</v>
          </cell>
          <cell r="D3598" t="str">
            <v>PLRAFAK00018</v>
          </cell>
          <cell r="E3598" t="str">
            <v>Poland</v>
          </cell>
          <cell r="F3598" t="str">
            <v>52</v>
          </cell>
          <cell r="G3598" t="str">
            <v>Industrials</v>
          </cell>
        </row>
        <row r="3599">
          <cell r="C3599" t="str">
            <v>RAFAKO_2016</v>
          </cell>
          <cell r="D3599" t="str">
            <v>PLRAFAK00018</v>
          </cell>
          <cell r="E3599" t="str">
            <v>Poland</v>
          </cell>
          <cell r="F3599" t="str">
            <v>52</v>
          </cell>
          <cell r="G3599" t="str">
            <v>Industrials</v>
          </cell>
        </row>
        <row r="3600">
          <cell r="C3600" t="str">
            <v>RAFAKO_2017</v>
          </cell>
          <cell r="D3600" t="str">
            <v>PLRAFAK00018</v>
          </cell>
          <cell r="E3600" t="str">
            <v>Poland</v>
          </cell>
          <cell r="F3600" t="str">
            <v>52</v>
          </cell>
          <cell r="G3600" t="str">
            <v>Industrials</v>
          </cell>
        </row>
        <row r="3601">
          <cell r="C3601" t="str">
            <v>RAFAKO_2018</v>
          </cell>
          <cell r="D3601" t="str">
            <v>PLRAFAK00018</v>
          </cell>
          <cell r="E3601" t="str">
            <v>Poland</v>
          </cell>
          <cell r="F3601" t="str">
            <v>52</v>
          </cell>
          <cell r="G3601" t="str">
            <v>Industrials</v>
          </cell>
        </row>
        <row r="3602">
          <cell r="C3602" t="str">
            <v>RAFAKO_2019</v>
          </cell>
          <cell r="D3602" t="str">
            <v>PLRAFAK00018</v>
          </cell>
          <cell r="E3602" t="str">
            <v>Poland</v>
          </cell>
          <cell r="F3602" t="str">
            <v>52</v>
          </cell>
          <cell r="G3602" t="str">
            <v>Industrials</v>
          </cell>
        </row>
        <row r="3603">
          <cell r="C3603" t="str">
            <v>RAMIRENT_2011</v>
          </cell>
          <cell r="D3603" t="str">
            <v>FI0009007066</v>
          </cell>
          <cell r="E3603" t="str">
            <v>Finland</v>
          </cell>
          <cell r="F3603" t="str">
            <v>52</v>
          </cell>
          <cell r="G3603" t="str">
            <v>Industrials</v>
          </cell>
        </row>
        <row r="3604">
          <cell r="C3604" t="str">
            <v>RAMIRENT_2014</v>
          </cell>
          <cell r="D3604" t="str">
            <v>FI0009007066</v>
          </cell>
          <cell r="E3604" t="str">
            <v>Finland</v>
          </cell>
          <cell r="F3604" t="str">
            <v>52</v>
          </cell>
          <cell r="G3604" t="str">
            <v>Industrials</v>
          </cell>
        </row>
        <row r="3605">
          <cell r="C3605" t="str">
            <v>RAMIRENT_2017</v>
          </cell>
          <cell r="D3605" t="str">
            <v>FI0009007066</v>
          </cell>
          <cell r="E3605" t="str">
            <v>Finland</v>
          </cell>
          <cell r="F3605" t="str">
            <v>52</v>
          </cell>
          <cell r="G3605" t="str">
            <v>Industrials</v>
          </cell>
        </row>
        <row r="3606">
          <cell r="C3606" t="str">
            <v>RANDSTAD_2011</v>
          </cell>
          <cell r="D3606" t="str">
            <v>NL0000379121</v>
          </cell>
          <cell r="E3606" t="str">
            <v>Netherlands</v>
          </cell>
          <cell r="F3606" t="str">
            <v>52</v>
          </cell>
          <cell r="G3606" t="str">
            <v>Industrials</v>
          </cell>
        </row>
        <row r="3607">
          <cell r="C3607" t="str">
            <v>RANDSTAD_2012</v>
          </cell>
          <cell r="D3607" t="str">
            <v>NL0000379121</v>
          </cell>
          <cell r="E3607" t="str">
            <v>Netherlands</v>
          </cell>
          <cell r="F3607" t="str">
            <v>52</v>
          </cell>
          <cell r="G3607" t="str">
            <v>Industrials</v>
          </cell>
        </row>
        <row r="3608">
          <cell r="C3608" t="str">
            <v>RANDSTAD_2013</v>
          </cell>
          <cell r="D3608" t="str">
            <v>NL0000379121</v>
          </cell>
          <cell r="E3608" t="str">
            <v>Netherlands</v>
          </cell>
          <cell r="F3608" t="str">
            <v>52</v>
          </cell>
          <cell r="G3608" t="str">
            <v>Industrials</v>
          </cell>
        </row>
        <row r="3609">
          <cell r="C3609" t="str">
            <v>RANDSTAD_2014</v>
          </cell>
          <cell r="D3609" t="str">
            <v>NL0000379121</v>
          </cell>
          <cell r="E3609" t="str">
            <v>Netherlands</v>
          </cell>
          <cell r="F3609" t="str">
            <v>52</v>
          </cell>
          <cell r="G3609" t="str">
            <v>Industrials</v>
          </cell>
        </row>
        <row r="3610">
          <cell r="C3610" t="str">
            <v>RANDSTAD_2015</v>
          </cell>
          <cell r="D3610" t="str">
            <v>NL0000379121</v>
          </cell>
          <cell r="E3610" t="str">
            <v>Netherlands</v>
          </cell>
          <cell r="F3610" t="str">
            <v>52</v>
          </cell>
          <cell r="G3610" t="str">
            <v>Industrials</v>
          </cell>
        </row>
        <row r="3611">
          <cell r="C3611" t="str">
            <v>RANDSTAD_2016</v>
          </cell>
          <cell r="D3611" t="str">
            <v>NL0000379121</v>
          </cell>
          <cell r="E3611" t="str">
            <v>Netherlands</v>
          </cell>
          <cell r="F3611" t="str">
            <v>52</v>
          </cell>
          <cell r="G3611" t="str">
            <v>Industrials</v>
          </cell>
        </row>
        <row r="3612">
          <cell r="C3612" t="str">
            <v>RANDSTAD_2017</v>
          </cell>
          <cell r="D3612" t="str">
            <v>NL0000379121</v>
          </cell>
          <cell r="E3612" t="str">
            <v>Netherlands</v>
          </cell>
          <cell r="F3612" t="str">
            <v>52</v>
          </cell>
          <cell r="G3612" t="str">
            <v>Industrials</v>
          </cell>
        </row>
        <row r="3613">
          <cell r="C3613" t="str">
            <v>RANDSTAD_2018</v>
          </cell>
          <cell r="D3613" t="str">
            <v>NL0000379121</v>
          </cell>
          <cell r="E3613" t="str">
            <v>Netherlands</v>
          </cell>
          <cell r="F3613" t="str">
            <v>52</v>
          </cell>
          <cell r="G3613" t="str">
            <v>Industrials</v>
          </cell>
        </row>
        <row r="3614">
          <cell r="C3614" t="str">
            <v>RANDSTAD_2019</v>
          </cell>
          <cell r="D3614" t="str">
            <v>NL0000379121</v>
          </cell>
          <cell r="E3614" t="str">
            <v>Netherlands</v>
          </cell>
          <cell r="F3614" t="str">
            <v>52</v>
          </cell>
          <cell r="G3614" t="str">
            <v>Industrials</v>
          </cell>
        </row>
        <row r="3615">
          <cell r="C3615" t="str">
            <v>RANK GROUP_2011</v>
          </cell>
          <cell r="D3615" t="str">
            <v>GB00B1L5QH97</v>
          </cell>
          <cell r="E3615" t="str">
            <v>United Kingdom</v>
          </cell>
          <cell r="F3615" t="str">
            <v>53</v>
          </cell>
          <cell r="G3615" t="str">
            <v>Consumer Cyclicals</v>
          </cell>
        </row>
        <row r="3616">
          <cell r="C3616" t="str">
            <v>RANK GROUP_2012</v>
          </cell>
          <cell r="D3616" t="str">
            <v>GB00B1L5QH97</v>
          </cell>
          <cell r="E3616" t="str">
            <v>United Kingdom</v>
          </cell>
          <cell r="F3616" t="str">
            <v>53</v>
          </cell>
          <cell r="G3616" t="str">
            <v>Consumer Cyclicals</v>
          </cell>
        </row>
        <row r="3617">
          <cell r="C3617" t="str">
            <v>RANK GROUP_2013</v>
          </cell>
          <cell r="D3617" t="str">
            <v>GB00B1L5QH97</v>
          </cell>
          <cell r="E3617" t="str">
            <v>United Kingdom</v>
          </cell>
          <cell r="F3617" t="str">
            <v>53</v>
          </cell>
          <cell r="G3617" t="str">
            <v>Consumer Cyclicals</v>
          </cell>
        </row>
        <row r="3618">
          <cell r="C3618" t="str">
            <v>RANK GROUP_2014</v>
          </cell>
          <cell r="D3618" t="str">
            <v>GB00B1L5QH97</v>
          </cell>
          <cell r="E3618" t="str">
            <v>United Kingdom</v>
          </cell>
          <cell r="F3618" t="str">
            <v>53</v>
          </cell>
          <cell r="G3618" t="str">
            <v>Consumer Cyclicals</v>
          </cell>
        </row>
        <row r="3619">
          <cell r="C3619" t="str">
            <v>RANK GROUP_2015</v>
          </cell>
          <cell r="D3619" t="str">
            <v>GB00B1L5QH97</v>
          </cell>
          <cell r="E3619" t="str">
            <v>United Kingdom</v>
          </cell>
          <cell r="F3619" t="str">
            <v>53</v>
          </cell>
          <cell r="G3619" t="str">
            <v>Consumer Cyclicals</v>
          </cell>
        </row>
        <row r="3620">
          <cell r="C3620" t="str">
            <v>RANK GROUP_2016</v>
          </cell>
          <cell r="D3620" t="str">
            <v>GB00B1L5QH97</v>
          </cell>
          <cell r="E3620" t="str">
            <v>United Kingdom</v>
          </cell>
          <cell r="F3620" t="str">
            <v>53</v>
          </cell>
          <cell r="G3620" t="str">
            <v>Consumer Cyclicals</v>
          </cell>
        </row>
        <row r="3621">
          <cell r="C3621" t="str">
            <v>RANK GROUP_2017</v>
          </cell>
          <cell r="D3621" t="str">
            <v>GB00B1L5QH97</v>
          </cell>
          <cell r="E3621" t="str">
            <v>United Kingdom</v>
          </cell>
          <cell r="F3621" t="str">
            <v>53</v>
          </cell>
          <cell r="G3621" t="str">
            <v>Consumer Cyclicals</v>
          </cell>
        </row>
        <row r="3622">
          <cell r="C3622" t="str">
            <v>RANK GROUP_2018</v>
          </cell>
          <cell r="D3622" t="str">
            <v>GB00B1L5QH97</v>
          </cell>
          <cell r="E3622" t="str">
            <v>United Kingdom</v>
          </cell>
          <cell r="F3622" t="str">
            <v>53</v>
          </cell>
          <cell r="G3622" t="str">
            <v>Consumer Cyclicals</v>
          </cell>
        </row>
        <row r="3623">
          <cell r="C3623" t="str">
            <v>RANK GROUP_2019</v>
          </cell>
          <cell r="D3623" t="str">
            <v>GB00B1L5QH97</v>
          </cell>
          <cell r="E3623" t="str">
            <v>United Kingdom</v>
          </cell>
          <cell r="F3623" t="str">
            <v>53</v>
          </cell>
          <cell r="G3623" t="str">
            <v>Consumer Cyclicals</v>
          </cell>
        </row>
        <row r="3624">
          <cell r="C3624" t="str">
            <v>RAPALA VMC_2011</v>
          </cell>
          <cell r="D3624" t="str">
            <v>FI0009007355</v>
          </cell>
          <cell r="E3624" t="str">
            <v>Finland</v>
          </cell>
          <cell r="F3624" t="str">
            <v>53</v>
          </cell>
          <cell r="G3624" t="str">
            <v>Consumer Cyclicals</v>
          </cell>
        </row>
        <row r="3625">
          <cell r="C3625" t="str">
            <v>RAPALA VMC_2012</v>
          </cell>
          <cell r="D3625" t="str">
            <v>FI0009007355</v>
          </cell>
          <cell r="E3625" t="str">
            <v>Finland</v>
          </cell>
          <cell r="F3625" t="str">
            <v>53</v>
          </cell>
          <cell r="G3625" t="str">
            <v>Consumer Cyclicals</v>
          </cell>
        </row>
        <row r="3626">
          <cell r="C3626" t="str">
            <v>RAPALA VMC_2013</v>
          </cell>
          <cell r="D3626" t="str">
            <v>FI0009007355</v>
          </cell>
          <cell r="E3626" t="str">
            <v>Finland</v>
          </cell>
          <cell r="F3626" t="str">
            <v>53</v>
          </cell>
          <cell r="G3626" t="str">
            <v>Consumer Cyclicals</v>
          </cell>
        </row>
        <row r="3627">
          <cell r="C3627" t="str">
            <v>RAPALA VMC_2014</v>
          </cell>
          <cell r="D3627" t="str">
            <v>FI0009007355</v>
          </cell>
          <cell r="E3627" t="str">
            <v>Finland</v>
          </cell>
          <cell r="F3627" t="str">
            <v>53</v>
          </cell>
          <cell r="G3627" t="str">
            <v>Consumer Cyclicals</v>
          </cell>
        </row>
        <row r="3628">
          <cell r="C3628" t="str">
            <v>RAPALA VMC_2015</v>
          </cell>
          <cell r="D3628" t="str">
            <v>FI0009007355</v>
          </cell>
          <cell r="E3628" t="str">
            <v>Finland</v>
          </cell>
          <cell r="F3628" t="str">
            <v>53</v>
          </cell>
          <cell r="G3628" t="str">
            <v>Consumer Cyclicals</v>
          </cell>
        </row>
        <row r="3629">
          <cell r="C3629" t="str">
            <v>RAPALA VMC_2016</v>
          </cell>
          <cell r="D3629" t="str">
            <v>FI0009007355</v>
          </cell>
          <cell r="E3629" t="str">
            <v>Finland</v>
          </cell>
          <cell r="F3629" t="str">
            <v>53</v>
          </cell>
          <cell r="G3629" t="str">
            <v>Consumer Cyclicals</v>
          </cell>
        </row>
        <row r="3630">
          <cell r="C3630" t="str">
            <v>RAPALA VMC_2017</v>
          </cell>
          <cell r="D3630" t="str">
            <v>FI0009007355</v>
          </cell>
          <cell r="E3630" t="str">
            <v>Finland</v>
          </cell>
          <cell r="F3630" t="str">
            <v>53</v>
          </cell>
          <cell r="G3630" t="str">
            <v>Consumer Cyclicals</v>
          </cell>
        </row>
        <row r="3631">
          <cell r="C3631" t="str">
            <v>RAPALA VMC_2018</v>
          </cell>
          <cell r="D3631" t="str">
            <v>FI0009007355</v>
          </cell>
          <cell r="E3631" t="str">
            <v>Finland</v>
          </cell>
          <cell r="F3631" t="str">
            <v>53</v>
          </cell>
          <cell r="G3631" t="str">
            <v>Consumer Cyclicals</v>
          </cell>
        </row>
        <row r="3632">
          <cell r="C3632" t="str">
            <v>RAPALA VMC_2019</v>
          </cell>
          <cell r="D3632" t="str">
            <v>FI0009007355</v>
          </cell>
          <cell r="E3632" t="str">
            <v>Finland</v>
          </cell>
          <cell r="F3632" t="str">
            <v>53</v>
          </cell>
          <cell r="G3632" t="str">
            <v>Consumer Cyclicals</v>
          </cell>
        </row>
        <row r="3633">
          <cell r="C3633" t="str">
            <v>RAUTE 'A'_2011</v>
          </cell>
          <cell r="D3633" t="str">
            <v>FI0009004741</v>
          </cell>
          <cell r="E3633" t="str">
            <v>Finland</v>
          </cell>
          <cell r="F3633" t="str">
            <v>52</v>
          </cell>
          <cell r="G3633" t="str">
            <v>Industrials</v>
          </cell>
        </row>
        <row r="3634">
          <cell r="C3634" t="str">
            <v>RAUTE 'A'_2012</v>
          </cell>
          <cell r="D3634" t="str">
            <v>FI0009004741</v>
          </cell>
          <cell r="E3634" t="str">
            <v>Finland</v>
          </cell>
          <cell r="F3634" t="str">
            <v>52</v>
          </cell>
          <cell r="G3634" t="str">
            <v>Industrials</v>
          </cell>
        </row>
        <row r="3635">
          <cell r="C3635" t="str">
            <v>RAUTE 'A'_2013</v>
          </cell>
          <cell r="D3635" t="str">
            <v>FI0009004741</v>
          </cell>
          <cell r="E3635" t="str">
            <v>Finland</v>
          </cell>
          <cell r="F3635" t="str">
            <v>52</v>
          </cell>
          <cell r="G3635" t="str">
            <v>Industrials</v>
          </cell>
        </row>
        <row r="3636">
          <cell r="C3636" t="str">
            <v>RAUTE 'A'_2014</v>
          </cell>
          <cell r="D3636" t="str">
            <v>FI0009004741</v>
          </cell>
          <cell r="E3636" t="str">
            <v>Finland</v>
          </cell>
          <cell r="F3636" t="str">
            <v>52</v>
          </cell>
          <cell r="G3636" t="str">
            <v>Industrials</v>
          </cell>
        </row>
        <row r="3637">
          <cell r="C3637" t="str">
            <v>RAUTE 'A'_2015</v>
          </cell>
          <cell r="D3637" t="str">
            <v>FI0009004741</v>
          </cell>
          <cell r="E3637" t="str">
            <v>Finland</v>
          </cell>
          <cell r="F3637" t="str">
            <v>52</v>
          </cell>
          <cell r="G3637" t="str">
            <v>Industrials</v>
          </cell>
        </row>
        <row r="3638">
          <cell r="C3638" t="str">
            <v>RAUTE 'A'_2016</v>
          </cell>
          <cell r="D3638" t="str">
            <v>FI0009004741</v>
          </cell>
          <cell r="E3638" t="str">
            <v>Finland</v>
          </cell>
          <cell r="F3638" t="str">
            <v>52</v>
          </cell>
          <cell r="G3638" t="str">
            <v>Industrials</v>
          </cell>
        </row>
        <row r="3639">
          <cell r="C3639" t="str">
            <v>RAUTE 'A'_2017</v>
          </cell>
          <cell r="D3639" t="str">
            <v>FI0009004741</v>
          </cell>
          <cell r="E3639" t="str">
            <v>Finland</v>
          </cell>
          <cell r="F3639" t="str">
            <v>52</v>
          </cell>
          <cell r="G3639" t="str">
            <v>Industrials</v>
          </cell>
        </row>
        <row r="3640">
          <cell r="C3640" t="str">
            <v>RAUTE 'A'_2018</v>
          </cell>
          <cell r="D3640" t="str">
            <v>FI0009004741</v>
          </cell>
          <cell r="E3640" t="str">
            <v>Finland</v>
          </cell>
          <cell r="F3640" t="str">
            <v>52</v>
          </cell>
          <cell r="G3640" t="str">
            <v>Industrials</v>
          </cell>
        </row>
        <row r="3641">
          <cell r="C3641" t="str">
            <v>RAUTE 'A'_2019</v>
          </cell>
          <cell r="D3641" t="str">
            <v>FI0009004741</v>
          </cell>
          <cell r="E3641" t="str">
            <v>Finland</v>
          </cell>
          <cell r="F3641" t="str">
            <v>52</v>
          </cell>
          <cell r="G3641" t="str">
            <v>Industrials</v>
          </cell>
        </row>
        <row r="3642">
          <cell r="C3642" t="str">
            <v>REACH_2011</v>
          </cell>
          <cell r="D3642" t="str">
            <v>GB0009039941</v>
          </cell>
          <cell r="E3642" t="str">
            <v>United Kingdom</v>
          </cell>
          <cell r="F3642" t="str">
            <v>53</v>
          </cell>
          <cell r="G3642" t="str">
            <v>Consumer Cyclicals</v>
          </cell>
        </row>
        <row r="3643">
          <cell r="C3643" t="str">
            <v>REACH_2012</v>
          </cell>
          <cell r="D3643" t="str">
            <v>GB0009039941</v>
          </cell>
          <cell r="E3643" t="str">
            <v>United Kingdom</v>
          </cell>
          <cell r="F3643" t="str">
            <v>53</v>
          </cell>
          <cell r="G3643" t="str">
            <v>Consumer Cyclicals</v>
          </cell>
        </row>
        <row r="3644">
          <cell r="C3644" t="str">
            <v>REACH_2013</v>
          </cell>
          <cell r="D3644" t="str">
            <v>GB0009039941</v>
          </cell>
          <cell r="E3644" t="str">
            <v>United Kingdom</v>
          </cell>
          <cell r="F3644" t="str">
            <v>53</v>
          </cell>
          <cell r="G3644" t="str">
            <v>Consumer Cyclicals</v>
          </cell>
        </row>
        <row r="3645">
          <cell r="C3645" t="str">
            <v>REACH_2014</v>
          </cell>
          <cell r="D3645" t="str">
            <v>GB0009039941</v>
          </cell>
          <cell r="E3645" t="str">
            <v>United Kingdom</v>
          </cell>
          <cell r="F3645" t="str">
            <v>53</v>
          </cell>
          <cell r="G3645" t="str">
            <v>Consumer Cyclicals</v>
          </cell>
        </row>
        <row r="3646">
          <cell r="C3646" t="str">
            <v>REACH_2015</v>
          </cell>
          <cell r="D3646" t="str">
            <v>GB0009039941</v>
          </cell>
          <cell r="E3646" t="str">
            <v>United Kingdom</v>
          </cell>
          <cell r="F3646" t="str">
            <v>53</v>
          </cell>
          <cell r="G3646" t="str">
            <v>Consumer Cyclicals</v>
          </cell>
        </row>
        <row r="3647">
          <cell r="C3647" t="str">
            <v>REACH_2016</v>
          </cell>
          <cell r="D3647" t="str">
            <v>GB0009039941</v>
          </cell>
          <cell r="E3647" t="str">
            <v>United Kingdom</v>
          </cell>
          <cell r="F3647" t="str">
            <v>53</v>
          </cell>
          <cell r="G3647" t="str">
            <v>Consumer Cyclicals</v>
          </cell>
        </row>
        <row r="3648">
          <cell r="C3648" t="str">
            <v>REACH_2017</v>
          </cell>
          <cell r="D3648" t="str">
            <v>GB0009039941</v>
          </cell>
          <cell r="E3648" t="str">
            <v>United Kingdom</v>
          </cell>
          <cell r="F3648" t="str">
            <v>53</v>
          </cell>
          <cell r="G3648" t="str">
            <v>Consumer Cyclicals</v>
          </cell>
        </row>
        <row r="3649">
          <cell r="C3649" t="str">
            <v>REACH_2018</v>
          </cell>
          <cell r="D3649" t="str">
            <v>GB0009039941</v>
          </cell>
          <cell r="E3649" t="str">
            <v>United Kingdom</v>
          </cell>
          <cell r="F3649" t="str">
            <v>53</v>
          </cell>
          <cell r="G3649" t="str">
            <v>Consumer Cyclicals</v>
          </cell>
        </row>
        <row r="3650">
          <cell r="C3650" t="str">
            <v>REACH_2019</v>
          </cell>
          <cell r="D3650" t="str">
            <v>GB0009039941</v>
          </cell>
          <cell r="E3650" t="str">
            <v>United Kingdom</v>
          </cell>
          <cell r="F3650" t="str">
            <v>53</v>
          </cell>
          <cell r="G3650" t="str">
            <v>Consumer Cyclicals</v>
          </cell>
        </row>
        <row r="3651">
          <cell r="C3651" t="str">
            <v>REAL GOOD FOOD CO._2011</v>
          </cell>
          <cell r="D3651" t="str">
            <v>GB0033572867</v>
          </cell>
          <cell r="E3651" t="str">
            <v>United Kingdom</v>
          </cell>
          <cell r="F3651" t="str">
            <v>54</v>
          </cell>
          <cell r="G3651" t="str">
            <v>Consumer Non-Cyclicals</v>
          </cell>
        </row>
        <row r="3652">
          <cell r="C3652" t="str">
            <v>REAL GOOD FOOD CO._2012</v>
          </cell>
          <cell r="D3652" t="str">
            <v>GB0033572867</v>
          </cell>
          <cell r="E3652" t="str">
            <v>United Kingdom</v>
          </cell>
          <cell r="F3652" t="str">
            <v>54</v>
          </cell>
          <cell r="G3652" t="str">
            <v>Consumer Non-Cyclicals</v>
          </cell>
        </row>
        <row r="3653">
          <cell r="C3653" t="str">
            <v>REAL GOOD FOOD CO._2013</v>
          </cell>
          <cell r="D3653" t="str">
            <v>GB0033572867</v>
          </cell>
          <cell r="E3653" t="str">
            <v>United Kingdom</v>
          </cell>
          <cell r="F3653" t="str">
            <v>54</v>
          </cell>
          <cell r="G3653" t="str">
            <v>Consumer Non-Cyclicals</v>
          </cell>
        </row>
        <row r="3654">
          <cell r="C3654" t="str">
            <v>REAL GOOD FOOD CO._2014</v>
          </cell>
          <cell r="D3654" t="str">
            <v>GB0033572867</v>
          </cell>
          <cell r="E3654" t="str">
            <v>United Kingdom</v>
          </cell>
          <cell r="F3654" t="str">
            <v>54</v>
          </cell>
          <cell r="G3654" t="str">
            <v>Consumer Non-Cyclicals</v>
          </cell>
        </row>
        <row r="3655">
          <cell r="C3655" t="str">
            <v>REAL GOOD FOOD CO._2015</v>
          </cell>
          <cell r="D3655" t="str">
            <v>GB0033572867</v>
          </cell>
          <cell r="E3655" t="str">
            <v>United Kingdom</v>
          </cell>
          <cell r="F3655" t="str">
            <v>54</v>
          </cell>
          <cell r="G3655" t="str">
            <v>Consumer Non-Cyclicals</v>
          </cell>
        </row>
        <row r="3656">
          <cell r="C3656" t="str">
            <v>REAL GOOD FOOD CO._2016</v>
          </cell>
          <cell r="D3656" t="str">
            <v>GB0033572867</v>
          </cell>
          <cell r="E3656" t="str">
            <v>United Kingdom</v>
          </cell>
          <cell r="F3656" t="str">
            <v>54</v>
          </cell>
          <cell r="G3656" t="str">
            <v>Consumer Non-Cyclicals</v>
          </cell>
        </row>
        <row r="3657">
          <cell r="C3657" t="str">
            <v>REAL GOOD FOOD CO._2017</v>
          </cell>
          <cell r="D3657" t="str">
            <v>GB0033572867</v>
          </cell>
          <cell r="E3657" t="str">
            <v>United Kingdom</v>
          </cell>
          <cell r="F3657" t="str">
            <v>54</v>
          </cell>
          <cell r="G3657" t="str">
            <v>Consumer Non-Cyclicals</v>
          </cell>
        </row>
        <row r="3658">
          <cell r="C3658" t="str">
            <v>REAL GOOD FOOD CO._2018</v>
          </cell>
          <cell r="D3658" t="str">
            <v>GB0033572867</v>
          </cell>
          <cell r="E3658" t="str">
            <v>United Kingdom</v>
          </cell>
          <cell r="F3658" t="str">
            <v>54</v>
          </cell>
          <cell r="G3658" t="str">
            <v>Consumer Non-Cyclicals</v>
          </cell>
        </row>
        <row r="3659">
          <cell r="C3659" t="str">
            <v>REAL GOOD FOOD CO._2019</v>
          </cell>
          <cell r="D3659" t="str">
            <v>GB0033572867</v>
          </cell>
          <cell r="E3659" t="str">
            <v>United Kingdom</v>
          </cell>
          <cell r="F3659" t="str">
            <v>54</v>
          </cell>
          <cell r="G3659" t="str">
            <v>Consumer Non-Cyclicals</v>
          </cell>
        </row>
        <row r="3660">
          <cell r="C3660" t="str">
            <v>REALDOLMEN_2011</v>
          </cell>
          <cell r="D3660" t="str">
            <v>BE0003899193</v>
          </cell>
          <cell r="E3660" t="str">
            <v>Belgium</v>
          </cell>
          <cell r="F3660" t="str">
            <v>57</v>
          </cell>
          <cell r="G3660" t="str">
            <v>Technology</v>
          </cell>
        </row>
        <row r="3661">
          <cell r="C3661" t="str">
            <v>REALDOLMEN_2012</v>
          </cell>
          <cell r="D3661" t="str">
            <v>BE0003899193</v>
          </cell>
          <cell r="E3661" t="str">
            <v>Belgium</v>
          </cell>
          <cell r="F3661" t="str">
            <v>57</v>
          </cell>
          <cell r="G3661" t="str">
            <v>Technology</v>
          </cell>
        </row>
        <row r="3662">
          <cell r="C3662" t="str">
            <v>REALDOLMEN_2013</v>
          </cell>
          <cell r="D3662" t="str">
            <v>BE0003899193</v>
          </cell>
          <cell r="E3662" t="str">
            <v>Belgium</v>
          </cell>
          <cell r="F3662" t="str">
            <v>57</v>
          </cell>
          <cell r="G3662" t="str">
            <v>Technology</v>
          </cell>
        </row>
        <row r="3663">
          <cell r="C3663" t="str">
            <v>REALDOLMEN_2014</v>
          </cell>
          <cell r="D3663" t="str">
            <v>BE0003899193</v>
          </cell>
          <cell r="E3663" t="str">
            <v>Belgium</v>
          </cell>
          <cell r="F3663" t="str">
            <v>57</v>
          </cell>
          <cell r="G3663" t="str">
            <v>Technology</v>
          </cell>
        </row>
        <row r="3664">
          <cell r="C3664" t="str">
            <v>REALDOLMEN_2015</v>
          </cell>
          <cell r="D3664" t="str">
            <v>BE0003899193</v>
          </cell>
          <cell r="E3664" t="str">
            <v>Belgium</v>
          </cell>
          <cell r="F3664" t="str">
            <v>57</v>
          </cell>
          <cell r="G3664" t="str">
            <v>Technology</v>
          </cell>
        </row>
        <row r="3665">
          <cell r="C3665" t="str">
            <v>REALDOLMEN_2016</v>
          </cell>
          <cell r="D3665" t="str">
            <v>BE0003899193</v>
          </cell>
          <cell r="E3665" t="str">
            <v>Belgium</v>
          </cell>
          <cell r="F3665" t="str">
            <v>57</v>
          </cell>
          <cell r="G3665" t="str">
            <v>Technology</v>
          </cell>
        </row>
        <row r="3666">
          <cell r="C3666" t="str">
            <v>REALDOLMEN_2017</v>
          </cell>
          <cell r="D3666" t="str">
            <v>BE0003899193</v>
          </cell>
          <cell r="E3666" t="str">
            <v>Belgium</v>
          </cell>
          <cell r="F3666" t="str">
            <v>57</v>
          </cell>
          <cell r="G3666" t="str">
            <v>Technology</v>
          </cell>
        </row>
        <row r="3667">
          <cell r="C3667" t="str">
            <v>RED ELECTRICA_2011</v>
          </cell>
          <cell r="D3667" t="str">
            <v>ES0173093024</v>
          </cell>
          <cell r="E3667" t="str">
            <v>Spain</v>
          </cell>
          <cell r="F3667" t="str">
            <v>59</v>
          </cell>
          <cell r="G3667" t="str">
            <v>Utilities</v>
          </cell>
        </row>
        <row r="3668">
          <cell r="C3668" t="str">
            <v>RED ELECTRICA_2012</v>
          </cell>
          <cell r="D3668" t="str">
            <v>ES0173093024</v>
          </cell>
          <cell r="E3668" t="str">
            <v>Spain</v>
          </cell>
          <cell r="F3668" t="str">
            <v>59</v>
          </cell>
          <cell r="G3668" t="str">
            <v>Utilities</v>
          </cell>
        </row>
        <row r="3669">
          <cell r="C3669" t="str">
            <v>RED ELECTRICA_2013</v>
          </cell>
          <cell r="D3669" t="str">
            <v>ES0173093024</v>
          </cell>
          <cell r="E3669" t="str">
            <v>Spain</v>
          </cell>
          <cell r="F3669" t="str">
            <v>59</v>
          </cell>
          <cell r="G3669" t="str">
            <v>Utilities</v>
          </cell>
        </row>
        <row r="3670">
          <cell r="C3670" t="str">
            <v>RED ELECTRICA_2014</v>
          </cell>
          <cell r="D3670" t="str">
            <v>ES0173093024</v>
          </cell>
          <cell r="E3670" t="str">
            <v>Spain</v>
          </cell>
          <cell r="F3670" t="str">
            <v>59</v>
          </cell>
          <cell r="G3670" t="str">
            <v>Utilities</v>
          </cell>
        </row>
        <row r="3671">
          <cell r="C3671" t="str">
            <v>RED ELECTRICA_2015</v>
          </cell>
          <cell r="D3671" t="str">
            <v>ES0173093024</v>
          </cell>
          <cell r="E3671" t="str">
            <v>Spain</v>
          </cell>
          <cell r="F3671" t="str">
            <v>59</v>
          </cell>
          <cell r="G3671" t="str">
            <v>Utilities</v>
          </cell>
        </row>
        <row r="3672">
          <cell r="C3672" t="str">
            <v>RED ELECTRICA_2016</v>
          </cell>
          <cell r="D3672" t="str">
            <v>ES0173093024</v>
          </cell>
          <cell r="E3672" t="str">
            <v>Spain</v>
          </cell>
          <cell r="F3672" t="str">
            <v>59</v>
          </cell>
          <cell r="G3672" t="str">
            <v>Utilities</v>
          </cell>
        </row>
        <row r="3673">
          <cell r="C3673" t="str">
            <v>RED ELECTRICA_2017</v>
          </cell>
          <cell r="D3673" t="str">
            <v>ES0173093024</v>
          </cell>
          <cell r="E3673" t="str">
            <v>Spain</v>
          </cell>
          <cell r="F3673" t="str">
            <v>59</v>
          </cell>
          <cell r="G3673" t="str">
            <v>Utilities</v>
          </cell>
        </row>
        <row r="3674">
          <cell r="C3674" t="str">
            <v>RED ELECTRICA_2018</v>
          </cell>
          <cell r="D3674" t="str">
            <v>ES0173093024</v>
          </cell>
          <cell r="E3674" t="str">
            <v>Spain</v>
          </cell>
          <cell r="F3674" t="str">
            <v>59</v>
          </cell>
          <cell r="G3674" t="str">
            <v>Utilities</v>
          </cell>
        </row>
        <row r="3675">
          <cell r="C3675" t="str">
            <v>RED ELECTRICA_2019</v>
          </cell>
          <cell r="D3675" t="str">
            <v>ES0173093024</v>
          </cell>
          <cell r="E3675" t="str">
            <v>Spain</v>
          </cell>
          <cell r="F3675" t="str">
            <v>59</v>
          </cell>
          <cell r="G3675" t="str">
            <v>Utilities</v>
          </cell>
        </row>
        <row r="3676">
          <cell r="C3676" t="str">
            <v>REDDE_2011</v>
          </cell>
          <cell r="D3676" t="str">
            <v>GB00BLWF0R63</v>
          </cell>
          <cell r="E3676" t="str">
            <v>United Kingdom</v>
          </cell>
          <cell r="F3676" t="str">
            <v>52</v>
          </cell>
          <cell r="G3676" t="str">
            <v>Industrials</v>
          </cell>
        </row>
        <row r="3677">
          <cell r="C3677" t="str">
            <v>REDDE_2012</v>
          </cell>
          <cell r="D3677" t="str">
            <v>GB00BLWF0R63</v>
          </cell>
          <cell r="E3677" t="str">
            <v>United Kingdom</v>
          </cell>
          <cell r="F3677" t="str">
            <v>52</v>
          </cell>
          <cell r="G3677" t="str">
            <v>Industrials</v>
          </cell>
        </row>
        <row r="3678">
          <cell r="C3678" t="str">
            <v>REDDE_2013</v>
          </cell>
          <cell r="D3678" t="str">
            <v>GB00BLWF0R63</v>
          </cell>
          <cell r="E3678" t="str">
            <v>United Kingdom</v>
          </cell>
          <cell r="F3678" t="str">
            <v>52</v>
          </cell>
          <cell r="G3678" t="str">
            <v>Industrials</v>
          </cell>
        </row>
        <row r="3679">
          <cell r="C3679" t="str">
            <v>REDDE_2014</v>
          </cell>
          <cell r="D3679" t="str">
            <v>GB00BLWF0R63</v>
          </cell>
          <cell r="E3679" t="str">
            <v>United Kingdom</v>
          </cell>
          <cell r="F3679" t="str">
            <v>52</v>
          </cell>
          <cell r="G3679" t="str">
            <v>Industrials</v>
          </cell>
        </row>
        <row r="3680">
          <cell r="C3680" t="str">
            <v>REDDE_2015</v>
          </cell>
          <cell r="D3680" t="str">
            <v>GB00BLWF0R63</v>
          </cell>
          <cell r="E3680" t="str">
            <v>United Kingdom</v>
          </cell>
          <cell r="F3680" t="str">
            <v>52</v>
          </cell>
          <cell r="G3680" t="str">
            <v>Industrials</v>
          </cell>
        </row>
        <row r="3681">
          <cell r="C3681" t="str">
            <v>REDDE_2016</v>
          </cell>
          <cell r="D3681" t="str">
            <v>GB00BLWF0R63</v>
          </cell>
          <cell r="E3681" t="str">
            <v>United Kingdom</v>
          </cell>
          <cell r="F3681" t="str">
            <v>52</v>
          </cell>
          <cell r="G3681" t="str">
            <v>Industrials</v>
          </cell>
        </row>
        <row r="3682">
          <cell r="C3682" t="str">
            <v>REDDE_2017</v>
          </cell>
          <cell r="D3682" t="str">
            <v>GB00BLWF0R63</v>
          </cell>
          <cell r="E3682" t="str">
            <v>United Kingdom</v>
          </cell>
          <cell r="F3682" t="str">
            <v>52</v>
          </cell>
          <cell r="G3682" t="str">
            <v>Industrials</v>
          </cell>
        </row>
        <row r="3683">
          <cell r="C3683" t="str">
            <v>REDDE_2018</v>
          </cell>
          <cell r="D3683" t="str">
            <v>GB00BLWF0R63</v>
          </cell>
          <cell r="E3683" t="str">
            <v>United Kingdom</v>
          </cell>
          <cell r="F3683" t="str">
            <v>52</v>
          </cell>
          <cell r="G3683" t="str">
            <v>Industrials</v>
          </cell>
        </row>
        <row r="3684">
          <cell r="C3684" t="str">
            <v>REDDE_2019</v>
          </cell>
          <cell r="D3684" t="str">
            <v>GB00BLWF0R63</v>
          </cell>
          <cell r="E3684" t="str">
            <v>United Kingdom</v>
          </cell>
          <cell r="F3684" t="str">
            <v>52</v>
          </cell>
          <cell r="G3684" t="str">
            <v>Industrials</v>
          </cell>
        </row>
        <row r="3685">
          <cell r="C3685" t="str">
            <v>REDROW_2011</v>
          </cell>
          <cell r="D3685" t="str">
            <v>GB00BG11K365</v>
          </cell>
          <cell r="E3685" t="str">
            <v>United Kingdom</v>
          </cell>
          <cell r="F3685" t="str">
            <v>53</v>
          </cell>
          <cell r="G3685" t="str">
            <v>Consumer Cyclicals</v>
          </cell>
        </row>
        <row r="3686">
          <cell r="C3686" t="str">
            <v>REDROW_2012</v>
          </cell>
          <cell r="D3686" t="str">
            <v>GB00BG11K365</v>
          </cell>
          <cell r="E3686" t="str">
            <v>United Kingdom</v>
          </cell>
          <cell r="F3686" t="str">
            <v>53</v>
          </cell>
          <cell r="G3686" t="str">
            <v>Consumer Cyclicals</v>
          </cell>
        </row>
        <row r="3687">
          <cell r="C3687" t="str">
            <v>REDROW_2013</v>
          </cell>
          <cell r="D3687" t="str">
            <v>GB00BG11K365</v>
          </cell>
          <cell r="E3687" t="str">
            <v>United Kingdom</v>
          </cell>
          <cell r="F3687" t="str">
            <v>53</v>
          </cell>
          <cell r="G3687" t="str">
            <v>Consumer Cyclicals</v>
          </cell>
        </row>
        <row r="3688">
          <cell r="C3688" t="str">
            <v>REDROW_2014</v>
          </cell>
          <cell r="D3688" t="str">
            <v>GB00BG11K365</v>
          </cell>
          <cell r="E3688" t="str">
            <v>United Kingdom</v>
          </cell>
          <cell r="F3688" t="str">
            <v>53</v>
          </cell>
          <cell r="G3688" t="str">
            <v>Consumer Cyclicals</v>
          </cell>
        </row>
        <row r="3689">
          <cell r="C3689" t="str">
            <v>REDROW_2015</v>
          </cell>
          <cell r="D3689" t="str">
            <v>GB00BG11K365</v>
          </cell>
          <cell r="E3689" t="str">
            <v>United Kingdom</v>
          </cell>
          <cell r="F3689" t="str">
            <v>53</v>
          </cell>
          <cell r="G3689" t="str">
            <v>Consumer Cyclicals</v>
          </cell>
        </row>
        <row r="3690">
          <cell r="C3690" t="str">
            <v>REDROW_2016</v>
          </cell>
          <cell r="D3690" t="str">
            <v>GB00BG11K365</v>
          </cell>
          <cell r="E3690" t="str">
            <v>United Kingdom</v>
          </cell>
          <cell r="F3690" t="str">
            <v>53</v>
          </cell>
          <cell r="G3690" t="str">
            <v>Consumer Cyclicals</v>
          </cell>
        </row>
        <row r="3691">
          <cell r="C3691" t="str">
            <v>REDROW_2017</v>
          </cell>
          <cell r="D3691" t="str">
            <v>GB00BG11K365</v>
          </cell>
          <cell r="E3691" t="str">
            <v>United Kingdom</v>
          </cell>
          <cell r="F3691" t="str">
            <v>53</v>
          </cell>
          <cell r="G3691" t="str">
            <v>Consumer Cyclicals</v>
          </cell>
        </row>
        <row r="3692">
          <cell r="C3692" t="str">
            <v>RELX_2011</v>
          </cell>
          <cell r="D3692" t="str">
            <v>NL0006144495</v>
          </cell>
          <cell r="E3692" t="str">
            <v>Netherlands</v>
          </cell>
          <cell r="F3692" t="e">
            <v>#N/A</v>
          </cell>
          <cell r="G3692" t="e">
            <v>#N/A</v>
          </cell>
        </row>
        <row r="3693">
          <cell r="C3693" t="str">
            <v>RELX_2012</v>
          </cell>
          <cell r="D3693" t="str">
            <v>NL0006144495</v>
          </cell>
          <cell r="E3693" t="str">
            <v>Netherlands</v>
          </cell>
          <cell r="F3693" t="e">
            <v>#N/A</v>
          </cell>
          <cell r="G3693" t="e">
            <v>#N/A</v>
          </cell>
        </row>
        <row r="3694">
          <cell r="C3694" t="str">
            <v>RELX_2013</v>
          </cell>
          <cell r="D3694" t="str">
            <v>NL0006144495</v>
          </cell>
          <cell r="E3694" t="str">
            <v>Netherlands</v>
          </cell>
          <cell r="F3694" t="e">
            <v>#N/A</v>
          </cell>
          <cell r="G3694" t="e">
            <v>#N/A</v>
          </cell>
        </row>
        <row r="3695">
          <cell r="C3695" t="str">
            <v>RELX_2014</v>
          </cell>
          <cell r="D3695" t="str">
            <v>NL0006144495</v>
          </cell>
          <cell r="E3695" t="str">
            <v>Netherlands</v>
          </cell>
          <cell r="F3695" t="e">
            <v>#N/A</v>
          </cell>
          <cell r="G3695" t="e">
            <v>#N/A</v>
          </cell>
        </row>
        <row r="3696">
          <cell r="C3696" t="str">
            <v>RELX_2015</v>
          </cell>
          <cell r="D3696" t="str">
            <v>NL0006144495</v>
          </cell>
          <cell r="E3696" t="str">
            <v>Netherlands</v>
          </cell>
          <cell r="F3696" t="e">
            <v>#N/A</v>
          </cell>
          <cell r="G3696" t="e">
            <v>#N/A</v>
          </cell>
        </row>
        <row r="3697">
          <cell r="C3697" t="str">
            <v>RELX_2016</v>
          </cell>
          <cell r="D3697" t="str">
            <v>NL0006144495</v>
          </cell>
          <cell r="E3697" t="str">
            <v>Netherlands</v>
          </cell>
          <cell r="F3697" t="e">
            <v>#N/A</v>
          </cell>
          <cell r="G3697" t="e">
            <v>#N/A</v>
          </cell>
        </row>
        <row r="3698">
          <cell r="C3698" t="str">
            <v>RELX_2017</v>
          </cell>
          <cell r="D3698" t="str">
            <v>NL0006144495</v>
          </cell>
          <cell r="E3698" t="str">
            <v>Netherlands</v>
          </cell>
          <cell r="F3698" t="e">
            <v>#N/A</v>
          </cell>
          <cell r="G3698" t="e">
            <v>#N/A</v>
          </cell>
        </row>
        <row r="3699">
          <cell r="C3699" t="str">
            <v>REMY COINTREAU_2011</v>
          </cell>
          <cell r="D3699" t="str">
            <v>FR0000130395</v>
          </cell>
          <cell r="E3699" t="str">
            <v>France</v>
          </cell>
          <cell r="F3699" t="str">
            <v>54</v>
          </cell>
          <cell r="G3699" t="str">
            <v>Consumer Non-Cyclicals</v>
          </cell>
        </row>
        <row r="3700">
          <cell r="C3700" t="str">
            <v>REMY COINTREAU_2012</v>
          </cell>
          <cell r="D3700" t="str">
            <v>FR0000130395</v>
          </cell>
          <cell r="E3700" t="str">
            <v>France</v>
          </cell>
          <cell r="F3700" t="str">
            <v>54</v>
          </cell>
          <cell r="G3700" t="str">
            <v>Consumer Non-Cyclicals</v>
          </cell>
        </row>
        <row r="3701">
          <cell r="C3701" t="str">
            <v>REMY COINTREAU_2013</v>
          </cell>
          <cell r="D3701" t="str">
            <v>FR0000130395</v>
          </cell>
          <cell r="E3701" t="str">
            <v>France</v>
          </cell>
          <cell r="F3701" t="str">
            <v>54</v>
          </cell>
          <cell r="G3701" t="str">
            <v>Consumer Non-Cyclicals</v>
          </cell>
        </row>
        <row r="3702">
          <cell r="C3702" t="str">
            <v>REMY COINTREAU_2014</v>
          </cell>
          <cell r="D3702" t="str">
            <v>FR0000130395</v>
          </cell>
          <cell r="E3702" t="str">
            <v>France</v>
          </cell>
          <cell r="F3702" t="str">
            <v>54</v>
          </cell>
          <cell r="G3702" t="str">
            <v>Consumer Non-Cyclicals</v>
          </cell>
        </row>
        <row r="3703">
          <cell r="C3703" t="str">
            <v>REMY COINTREAU_2015</v>
          </cell>
          <cell r="D3703" t="str">
            <v>FR0000130395</v>
          </cell>
          <cell r="E3703" t="str">
            <v>France</v>
          </cell>
          <cell r="F3703" t="str">
            <v>54</v>
          </cell>
          <cell r="G3703" t="str">
            <v>Consumer Non-Cyclicals</v>
          </cell>
        </row>
        <row r="3704">
          <cell r="C3704" t="str">
            <v>REMY COINTREAU_2016</v>
          </cell>
          <cell r="D3704" t="str">
            <v>FR0000130395</v>
          </cell>
          <cell r="E3704" t="str">
            <v>France</v>
          </cell>
          <cell r="F3704" t="str">
            <v>54</v>
          </cell>
          <cell r="G3704" t="str">
            <v>Consumer Non-Cyclicals</v>
          </cell>
        </row>
        <row r="3705">
          <cell r="C3705" t="str">
            <v>REMY COINTREAU_2017</v>
          </cell>
          <cell r="D3705" t="str">
            <v>FR0000130395</v>
          </cell>
          <cell r="E3705" t="str">
            <v>France</v>
          </cell>
          <cell r="F3705" t="str">
            <v>54</v>
          </cell>
          <cell r="G3705" t="str">
            <v>Consumer Non-Cyclicals</v>
          </cell>
        </row>
        <row r="3706">
          <cell r="C3706" t="str">
            <v>REMY COINTREAU_2018</v>
          </cell>
          <cell r="D3706" t="str">
            <v>FR0000130395</v>
          </cell>
          <cell r="E3706" t="str">
            <v>France</v>
          </cell>
          <cell r="F3706" t="str">
            <v>54</v>
          </cell>
          <cell r="G3706" t="str">
            <v>Consumer Non-Cyclicals</v>
          </cell>
        </row>
        <row r="3707">
          <cell r="C3707" t="str">
            <v>REMY COINTREAU_2019</v>
          </cell>
          <cell r="D3707" t="str">
            <v>FR0000130395</v>
          </cell>
          <cell r="E3707" t="str">
            <v>France</v>
          </cell>
          <cell r="F3707" t="str">
            <v>54</v>
          </cell>
          <cell r="G3707" t="str">
            <v>Consumer Non-Cyclicals</v>
          </cell>
        </row>
        <row r="3708">
          <cell r="C3708" t="str">
            <v>RENEW HOLDINGS_2011</v>
          </cell>
          <cell r="D3708" t="str">
            <v>GB0005359004</v>
          </cell>
          <cell r="E3708" t="str">
            <v>United Kingdom</v>
          </cell>
          <cell r="F3708" t="str">
            <v>52</v>
          </cell>
          <cell r="G3708" t="str">
            <v>Industrials</v>
          </cell>
        </row>
        <row r="3709">
          <cell r="C3709" t="str">
            <v>RENEW HOLDINGS_2012</v>
          </cell>
          <cell r="D3709" t="str">
            <v>GB0005359004</v>
          </cell>
          <cell r="E3709" t="str">
            <v>United Kingdom</v>
          </cell>
          <cell r="F3709" t="str">
            <v>52</v>
          </cell>
          <cell r="G3709" t="str">
            <v>Industrials</v>
          </cell>
        </row>
        <row r="3710">
          <cell r="C3710" t="str">
            <v>RENEW HOLDINGS_2013</v>
          </cell>
          <cell r="D3710" t="str">
            <v>GB0005359004</v>
          </cell>
          <cell r="E3710" t="str">
            <v>United Kingdom</v>
          </cell>
          <cell r="F3710" t="str">
            <v>52</v>
          </cell>
          <cell r="G3710" t="str">
            <v>Industrials</v>
          </cell>
        </row>
        <row r="3711">
          <cell r="C3711" t="str">
            <v>RENEW HOLDINGS_2014</v>
          </cell>
          <cell r="D3711" t="str">
            <v>GB0005359004</v>
          </cell>
          <cell r="E3711" t="str">
            <v>United Kingdom</v>
          </cell>
          <cell r="F3711" t="str">
            <v>52</v>
          </cell>
          <cell r="G3711" t="str">
            <v>Industrials</v>
          </cell>
        </row>
        <row r="3712">
          <cell r="C3712" t="str">
            <v>RENEW HOLDINGS_2015</v>
          </cell>
          <cell r="D3712" t="str">
            <v>GB0005359004</v>
          </cell>
          <cell r="E3712" t="str">
            <v>United Kingdom</v>
          </cell>
          <cell r="F3712" t="str">
            <v>52</v>
          </cell>
          <cell r="G3712" t="str">
            <v>Industrials</v>
          </cell>
        </row>
        <row r="3713">
          <cell r="C3713" t="str">
            <v>RENEW HOLDINGS_2016</v>
          </cell>
          <cell r="D3713" t="str">
            <v>GB0005359004</v>
          </cell>
          <cell r="E3713" t="str">
            <v>United Kingdom</v>
          </cell>
          <cell r="F3713" t="str">
            <v>52</v>
          </cell>
          <cell r="G3713" t="str">
            <v>Industrials</v>
          </cell>
        </row>
        <row r="3714">
          <cell r="C3714" t="str">
            <v>RENEW HOLDINGS_2017</v>
          </cell>
          <cell r="D3714" t="str">
            <v>GB0005359004</v>
          </cell>
          <cell r="E3714" t="str">
            <v>United Kingdom</v>
          </cell>
          <cell r="F3714" t="str">
            <v>52</v>
          </cell>
          <cell r="G3714" t="str">
            <v>Industrials</v>
          </cell>
        </row>
        <row r="3715">
          <cell r="C3715" t="str">
            <v>RENEW HOLDINGS_2018</v>
          </cell>
          <cell r="D3715" t="str">
            <v>GB0005359004</v>
          </cell>
          <cell r="E3715" t="str">
            <v>United Kingdom</v>
          </cell>
          <cell r="F3715" t="str">
            <v>52</v>
          </cell>
          <cell r="G3715" t="str">
            <v>Industrials</v>
          </cell>
        </row>
        <row r="3716">
          <cell r="C3716" t="str">
            <v>RENEW HOLDINGS_2019</v>
          </cell>
          <cell r="D3716" t="str">
            <v>GB0005359004</v>
          </cell>
          <cell r="E3716" t="str">
            <v>United Kingdom</v>
          </cell>
          <cell r="F3716" t="str">
            <v>52</v>
          </cell>
          <cell r="G3716" t="str">
            <v>Industrials</v>
          </cell>
        </row>
        <row r="3717">
          <cell r="C3717" t="str">
            <v>RENISHAW_2011</v>
          </cell>
          <cell r="D3717" t="str">
            <v>GB0007323586</v>
          </cell>
          <cell r="E3717" t="str">
            <v>United Kingdom</v>
          </cell>
          <cell r="F3717" t="str">
            <v>52</v>
          </cell>
          <cell r="G3717" t="str">
            <v>Industrials</v>
          </cell>
        </row>
        <row r="3718">
          <cell r="C3718" t="str">
            <v>RENISHAW_2012</v>
          </cell>
          <cell r="D3718" t="str">
            <v>GB0007323586</v>
          </cell>
          <cell r="E3718" t="str">
            <v>United Kingdom</v>
          </cell>
          <cell r="F3718" t="str">
            <v>52</v>
          </cell>
          <cell r="G3718" t="str">
            <v>Industrials</v>
          </cell>
        </row>
        <row r="3719">
          <cell r="C3719" t="str">
            <v>RENISHAW_2013</v>
          </cell>
          <cell r="D3719" t="str">
            <v>GB0007323586</v>
          </cell>
          <cell r="E3719" t="str">
            <v>United Kingdom</v>
          </cell>
          <cell r="F3719" t="str">
            <v>52</v>
          </cell>
          <cell r="G3719" t="str">
            <v>Industrials</v>
          </cell>
        </row>
        <row r="3720">
          <cell r="C3720" t="str">
            <v>RENISHAW_2014</v>
          </cell>
          <cell r="D3720" t="str">
            <v>GB0007323586</v>
          </cell>
          <cell r="E3720" t="str">
            <v>United Kingdom</v>
          </cell>
          <cell r="F3720" t="str">
            <v>52</v>
          </cell>
          <cell r="G3720" t="str">
            <v>Industrials</v>
          </cell>
        </row>
        <row r="3721">
          <cell r="C3721" t="str">
            <v>RENISHAW_2015</v>
          </cell>
          <cell r="D3721" t="str">
            <v>GB0007323586</v>
          </cell>
          <cell r="E3721" t="str">
            <v>United Kingdom</v>
          </cell>
          <cell r="F3721" t="str">
            <v>52</v>
          </cell>
          <cell r="G3721" t="str">
            <v>Industrials</v>
          </cell>
        </row>
        <row r="3722">
          <cell r="C3722" t="str">
            <v>RENISHAW_2016</v>
          </cell>
          <cell r="D3722" t="str">
            <v>GB0007323586</v>
          </cell>
          <cell r="E3722" t="str">
            <v>United Kingdom</v>
          </cell>
          <cell r="F3722" t="str">
            <v>52</v>
          </cell>
          <cell r="G3722" t="str">
            <v>Industrials</v>
          </cell>
        </row>
        <row r="3723">
          <cell r="C3723" t="str">
            <v>RENISHAW_2017</v>
          </cell>
          <cell r="D3723" t="str">
            <v>GB0007323586</v>
          </cell>
          <cell r="E3723" t="str">
            <v>United Kingdom</v>
          </cell>
          <cell r="F3723" t="str">
            <v>52</v>
          </cell>
          <cell r="G3723" t="str">
            <v>Industrials</v>
          </cell>
        </row>
        <row r="3724">
          <cell r="C3724" t="str">
            <v>RENISHAW_2018</v>
          </cell>
          <cell r="D3724" t="str">
            <v>GB0007323586</v>
          </cell>
          <cell r="E3724" t="str">
            <v>United Kingdom</v>
          </cell>
          <cell r="F3724" t="str">
            <v>52</v>
          </cell>
          <cell r="G3724" t="str">
            <v>Industrials</v>
          </cell>
        </row>
        <row r="3725">
          <cell r="C3725" t="str">
            <v>RENISHAW_2019</v>
          </cell>
          <cell r="D3725" t="str">
            <v>GB0007323586</v>
          </cell>
          <cell r="E3725" t="str">
            <v>United Kingdom</v>
          </cell>
          <cell r="F3725" t="str">
            <v>52</v>
          </cell>
          <cell r="G3725" t="str">
            <v>Industrials</v>
          </cell>
        </row>
        <row r="3726">
          <cell r="C3726" t="str">
            <v>RENOLD_2011</v>
          </cell>
          <cell r="D3726" t="str">
            <v>GB0007325078</v>
          </cell>
          <cell r="E3726" t="str">
            <v>United Kingdom</v>
          </cell>
          <cell r="F3726" t="str">
            <v>52</v>
          </cell>
          <cell r="G3726" t="str">
            <v>Industrials</v>
          </cell>
        </row>
        <row r="3727">
          <cell r="C3727" t="str">
            <v>RENOLD_2012</v>
          </cell>
          <cell r="D3727" t="str">
            <v>GB0007325078</v>
          </cell>
          <cell r="E3727" t="str">
            <v>United Kingdom</v>
          </cell>
          <cell r="F3727" t="str">
            <v>52</v>
          </cell>
          <cell r="G3727" t="str">
            <v>Industrials</v>
          </cell>
        </row>
        <row r="3728">
          <cell r="C3728" t="str">
            <v>RENOLD_2013</v>
          </cell>
          <cell r="D3728" t="str">
            <v>GB0007325078</v>
          </cell>
          <cell r="E3728" t="str">
            <v>United Kingdom</v>
          </cell>
          <cell r="F3728" t="str">
            <v>52</v>
          </cell>
          <cell r="G3728" t="str">
            <v>Industrials</v>
          </cell>
        </row>
        <row r="3729">
          <cell r="C3729" t="str">
            <v>RENOLD_2014</v>
          </cell>
          <cell r="D3729" t="str">
            <v>GB0007325078</v>
          </cell>
          <cell r="E3729" t="str">
            <v>United Kingdom</v>
          </cell>
          <cell r="F3729" t="str">
            <v>52</v>
          </cell>
          <cell r="G3729" t="str">
            <v>Industrials</v>
          </cell>
        </row>
        <row r="3730">
          <cell r="C3730" t="str">
            <v>RENOLD_2015</v>
          </cell>
          <cell r="D3730" t="str">
            <v>GB0007325078</v>
          </cell>
          <cell r="E3730" t="str">
            <v>United Kingdom</v>
          </cell>
          <cell r="F3730" t="str">
            <v>52</v>
          </cell>
          <cell r="G3730" t="str">
            <v>Industrials</v>
          </cell>
        </row>
        <row r="3731">
          <cell r="C3731" t="str">
            <v>RENOLD_2016</v>
          </cell>
          <cell r="D3731" t="str">
            <v>GB0007325078</v>
          </cell>
          <cell r="E3731" t="str">
            <v>United Kingdom</v>
          </cell>
          <cell r="F3731" t="str">
            <v>52</v>
          </cell>
          <cell r="G3731" t="str">
            <v>Industrials</v>
          </cell>
        </row>
        <row r="3732">
          <cell r="C3732" t="str">
            <v>RENOLD_2017</v>
          </cell>
          <cell r="D3732" t="str">
            <v>GB0007325078</v>
          </cell>
          <cell r="E3732" t="str">
            <v>United Kingdom</v>
          </cell>
          <cell r="F3732" t="str">
            <v>52</v>
          </cell>
          <cell r="G3732" t="str">
            <v>Industrials</v>
          </cell>
        </row>
        <row r="3733">
          <cell r="C3733" t="str">
            <v>REPSOL YPF_2011</v>
          </cell>
          <cell r="D3733" t="str">
            <v>ES0173516115</v>
          </cell>
          <cell r="E3733" t="str">
            <v>Spain</v>
          </cell>
          <cell r="F3733" t="str">
            <v>50</v>
          </cell>
          <cell r="G3733" t="str">
            <v>Energy</v>
          </cell>
        </row>
        <row r="3734">
          <cell r="C3734" t="str">
            <v>REPSOL YPF_2013</v>
          </cell>
          <cell r="D3734" t="str">
            <v>ES0173516115</v>
          </cell>
          <cell r="E3734" t="str">
            <v>Spain</v>
          </cell>
          <cell r="F3734" t="str">
            <v>50</v>
          </cell>
          <cell r="G3734" t="str">
            <v>Energy</v>
          </cell>
        </row>
        <row r="3735">
          <cell r="C3735" t="str">
            <v>REPSOL YPF_2014</v>
          </cell>
          <cell r="D3735" t="str">
            <v>ES0173516115</v>
          </cell>
          <cell r="E3735" t="str">
            <v>Spain</v>
          </cell>
          <cell r="F3735" t="str">
            <v>50</v>
          </cell>
          <cell r="G3735" t="str">
            <v>Energy</v>
          </cell>
        </row>
        <row r="3736">
          <cell r="C3736" t="str">
            <v>REPSOL YPF_2015</v>
          </cell>
          <cell r="D3736" t="str">
            <v>ES0173516115</v>
          </cell>
          <cell r="E3736" t="str">
            <v>Spain</v>
          </cell>
          <cell r="F3736" t="str">
            <v>50</v>
          </cell>
          <cell r="G3736" t="str">
            <v>Energy</v>
          </cell>
        </row>
        <row r="3737">
          <cell r="C3737" t="str">
            <v>REPSOL YPF_2016</v>
          </cell>
          <cell r="D3737" t="str">
            <v>ES0173516115</v>
          </cell>
          <cell r="E3737" t="str">
            <v>Spain</v>
          </cell>
          <cell r="F3737" t="str">
            <v>50</v>
          </cell>
          <cell r="G3737" t="str">
            <v>Energy</v>
          </cell>
        </row>
        <row r="3738">
          <cell r="C3738" t="str">
            <v>REPSOL YPF_2017</v>
          </cell>
          <cell r="D3738" t="str">
            <v>ES0173516115</v>
          </cell>
          <cell r="E3738" t="str">
            <v>Spain</v>
          </cell>
          <cell r="F3738" t="str">
            <v>50</v>
          </cell>
          <cell r="G3738" t="str">
            <v>Energy</v>
          </cell>
        </row>
        <row r="3739">
          <cell r="C3739" t="str">
            <v>REPSOL YPF_2018</v>
          </cell>
          <cell r="D3739" t="str">
            <v>ES0173516115</v>
          </cell>
          <cell r="E3739" t="str">
            <v>Spain</v>
          </cell>
          <cell r="F3739" t="str">
            <v>50</v>
          </cell>
          <cell r="G3739" t="str">
            <v>Energy</v>
          </cell>
        </row>
        <row r="3740">
          <cell r="C3740" t="str">
            <v>REPSOL YPF_2019</v>
          </cell>
          <cell r="D3740" t="str">
            <v>ES0173516115</v>
          </cell>
          <cell r="E3740" t="str">
            <v>Spain</v>
          </cell>
          <cell r="F3740" t="str">
            <v>50</v>
          </cell>
          <cell r="G3740" t="str">
            <v>Energy</v>
          </cell>
        </row>
        <row r="3741">
          <cell r="C3741" t="str">
            <v>REXEL_2011</v>
          </cell>
          <cell r="D3741" t="str">
            <v>FR0010451203</v>
          </cell>
          <cell r="E3741" t="str">
            <v>France</v>
          </cell>
          <cell r="F3741" t="str">
            <v>52</v>
          </cell>
          <cell r="G3741" t="str">
            <v>Industrials</v>
          </cell>
        </row>
        <row r="3742">
          <cell r="C3742" t="str">
            <v>REXEL_2012</v>
          </cell>
          <cell r="D3742" t="str">
            <v>FR0010451203</v>
          </cell>
          <cell r="E3742" t="str">
            <v>France</v>
          </cell>
          <cell r="F3742" t="str">
            <v>52</v>
          </cell>
          <cell r="G3742" t="str">
            <v>Industrials</v>
          </cell>
        </row>
        <row r="3743">
          <cell r="C3743" t="str">
            <v>REXEL_2013</v>
          </cell>
          <cell r="D3743" t="str">
            <v>FR0010451203</v>
          </cell>
          <cell r="E3743" t="str">
            <v>France</v>
          </cell>
          <cell r="F3743" t="str">
            <v>52</v>
          </cell>
          <cell r="G3743" t="str">
            <v>Industrials</v>
          </cell>
        </row>
        <row r="3744">
          <cell r="C3744" t="str">
            <v>REXEL_2014</v>
          </cell>
          <cell r="D3744" t="str">
            <v>FR0010451203</v>
          </cell>
          <cell r="E3744" t="str">
            <v>France</v>
          </cell>
          <cell r="F3744" t="str">
            <v>52</v>
          </cell>
          <cell r="G3744" t="str">
            <v>Industrials</v>
          </cell>
        </row>
        <row r="3745">
          <cell r="C3745" t="str">
            <v>REXEL_2015</v>
          </cell>
          <cell r="D3745" t="str">
            <v>FR0010451203</v>
          </cell>
          <cell r="E3745" t="str">
            <v>France</v>
          </cell>
          <cell r="F3745" t="str">
            <v>52</v>
          </cell>
          <cell r="G3745" t="str">
            <v>Industrials</v>
          </cell>
        </row>
        <row r="3746">
          <cell r="C3746" t="str">
            <v>REXEL_2016</v>
          </cell>
          <cell r="D3746" t="str">
            <v>FR0010451203</v>
          </cell>
          <cell r="E3746" t="str">
            <v>France</v>
          </cell>
          <cell r="F3746" t="str">
            <v>52</v>
          </cell>
          <cell r="G3746" t="str">
            <v>Industrials</v>
          </cell>
        </row>
        <row r="3747">
          <cell r="C3747" t="str">
            <v>REXEL_2017</v>
          </cell>
          <cell r="D3747" t="str">
            <v>FR0010451203</v>
          </cell>
          <cell r="E3747" t="str">
            <v>France</v>
          </cell>
          <cell r="F3747" t="str">
            <v>52</v>
          </cell>
          <cell r="G3747" t="str">
            <v>Industrials</v>
          </cell>
        </row>
        <row r="3748">
          <cell r="C3748" t="str">
            <v>REXEL_2018</v>
          </cell>
          <cell r="D3748" t="str">
            <v>FR0010451203</v>
          </cell>
          <cell r="E3748" t="str">
            <v>France</v>
          </cell>
          <cell r="F3748" t="str">
            <v>52</v>
          </cell>
          <cell r="G3748" t="str">
            <v>Industrials</v>
          </cell>
        </row>
        <row r="3749">
          <cell r="C3749" t="str">
            <v>REXEL_2019</v>
          </cell>
          <cell r="D3749" t="str">
            <v>FR0010451203</v>
          </cell>
          <cell r="E3749" t="str">
            <v>France</v>
          </cell>
          <cell r="F3749" t="str">
            <v>52</v>
          </cell>
          <cell r="G3749" t="str">
            <v>Industrials</v>
          </cell>
        </row>
        <row r="3750">
          <cell r="C3750" t="str">
            <v>RICARDO_2011</v>
          </cell>
          <cell r="D3750" t="str">
            <v>GB0007370074</v>
          </cell>
          <cell r="E3750" t="str">
            <v>United Kingdom</v>
          </cell>
          <cell r="F3750" t="str">
            <v>52</v>
          </cell>
          <cell r="G3750" t="str">
            <v>Industrials</v>
          </cell>
        </row>
        <row r="3751">
          <cell r="C3751" t="str">
            <v>RICARDO_2012</v>
          </cell>
          <cell r="D3751" t="str">
            <v>GB0007370074</v>
          </cell>
          <cell r="E3751" t="str">
            <v>United Kingdom</v>
          </cell>
          <cell r="F3751" t="str">
            <v>52</v>
          </cell>
          <cell r="G3751" t="str">
            <v>Industrials</v>
          </cell>
        </row>
        <row r="3752">
          <cell r="C3752" t="str">
            <v>RICARDO_2013</v>
          </cell>
          <cell r="D3752" t="str">
            <v>GB0007370074</v>
          </cell>
          <cell r="E3752" t="str">
            <v>United Kingdom</v>
          </cell>
          <cell r="F3752" t="str">
            <v>52</v>
          </cell>
          <cell r="G3752" t="str">
            <v>Industrials</v>
          </cell>
        </row>
        <row r="3753">
          <cell r="C3753" t="str">
            <v>RICARDO_2014</v>
          </cell>
          <cell r="D3753" t="str">
            <v>GB0007370074</v>
          </cell>
          <cell r="E3753" t="str">
            <v>United Kingdom</v>
          </cell>
          <cell r="F3753" t="str">
            <v>52</v>
          </cell>
          <cell r="G3753" t="str">
            <v>Industrials</v>
          </cell>
        </row>
        <row r="3754">
          <cell r="C3754" t="str">
            <v>RICARDO_2015</v>
          </cell>
          <cell r="D3754" t="str">
            <v>GB0007370074</v>
          </cell>
          <cell r="E3754" t="str">
            <v>United Kingdom</v>
          </cell>
          <cell r="F3754" t="str">
            <v>52</v>
          </cell>
          <cell r="G3754" t="str">
            <v>Industrials</v>
          </cell>
        </row>
        <row r="3755">
          <cell r="C3755" t="str">
            <v>RICARDO_2016</v>
          </cell>
          <cell r="D3755" t="str">
            <v>GB0007370074</v>
          </cell>
          <cell r="E3755" t="str">
            <v>United Kingdom</v>
          </cell>
          <cell r="F3755" t="str">
            <v>52</v>
          </cell>
          <cell r="G3755" t="str">
            <v>Industrials</v>
          </cell>
        </row>
        <row r="3756">
          <cell r="C3756" t="str">
            <v>RICARDO_2017</v>
          </cell>
          <cell r="D3756" t="str">
            <v>GB0007370074</v>
          </cell>
          <cell r="E3756" t="str">
            <v>United Kingdom</v>
          </cell>
          <cell r="F3756" t="str">
            <v>52</v>
          </cell>
          <cell r="G3756" t="str">
            <v>Industrials</v>
          </cell>
        </row>
        <row r="3757">
          <cell r="C3757" t="str">
            <v>RICARDO_2018</v>
          </cell>
          <cell r="D3757" t="str">
            <v>GB0007370074</v>
          </cell>
          <cell r="E3757" t="str">
            <v>United Kingdom</v>
          </cell>
          <cell r="F3757" t="str">
            <v>52</v>
          </cell>
          <cell r="G3757" t="str">
            <v>Industrials</v>
          </cell>
        </row>
        <row r="3758">
          <cell r="C3758" t="str">
            <v>RICARDO_2019</v>
          </cell>
          <cell r="D3758" t="str">
            <v>GB0007370074</v>
          </cell>
          <cell r="E3758" t="str">
            <v>United Kingdom</v>
          </cell>
          <cell r="F3758" t="str">
            <v>52</v>
          </cell>
          <cell r="G3758" t="str">
            <v>Industrials</v>
          </cell>
        </row>
        <row r="3759">
          <cell r="C3759" t="str">
            <v>RIO TINTO_2011</v>
          </cell>
          <cell r="D3759" t="str">
            <v>GB0007188757</v>
          </cell>
          <cell r="E3759" t="str">
            <v>United Kingdom</v>
          </cell>
          <cell r="F3759" t="str">
            <v>51</v>
          </cell>
          <cell r="G3759" t="str">
            <v>Basic Materials</v>
          </cell>
        </row>
        <row r="3760">
          <cell r="C3760" t="str">
            <v>RIO TINTO_2012</v>
          </cell>
          <cell r="D3760" t="str">
            <v>GB0007188757</v>
          </cell>
          <cell r="E3760" t="str">
            <v>United Kingdom</v>
          </cell>
          <cell r="F3760" t="str">
            <v>51</v>
          </cell>
          <cell r="G3760" t="str">
            <v>Basic Materials</v>
          </cell>
        </row>
        <row r="3761">
          <cell r="C3761" t="str">
            <v>RIO TINTO_2013</v>
          </cell>
          <cell r="D3761" t="str">
            <v>GB0007188757</v>
          </cell>
          <cell r="E3761" t="str">
            <v>United Kingdom</v>
          </cell>
          <cell r="F3761" t="str">
            <v>51</v>
          </cell>
          <cell r="G3761" t="str">
            <v>Basic Materials</v>
          </cell>
        </row>
        <row r="3762">
          <cell r="C3762" t="str">
            <v>RIO TINTO_2014</v>
          </cell>
          <cell r="D3762" t="str">
            <v>GB0007188757</v>
          </cell>
          <cell r="E3762" t="str">
            <v>United Kingdom</v>
          </cell>
          <cell r="F3762" t="str">
            <v>51</v>
          </cell>
          <cell r="G3762" t="str">
            <v>Basic Materials</v>
          </cell>
        </row>
        <row r="3763">
          <cell r="C3763" t="str">
            <v>RIO TINTO_2015</v>
          </cell>
          <cell r="D3763" t="str">
            <v>GB0007188757</v>
          </cell>
          <cell r="E3763" t="str">
            <v>United Kingdom</v>
          </cell>
          <cell r="F3763" t="str">
            <v>51</v>
          </cell>
          <cell r="G3763" t="str">
            <v>Basic Materials</v>
          </cell>
        </row>
        <row r="3764">
          <cell r="C3764" t="str">
            <v>RIO TINTO_2016</v>
          </cell>
          <cell r="D3764" t="str">
            <v>GB0007188757</v>
          </cell>
          <cell r="E3764" t="str">
            <v>United Kingdom</v>
          </cell>
          <cell r="F3764" t="str">
            <v>51</v>
          </cell>
          <cell r="G3764" t="str">
            <v>Basic Materials</v>
          </cell>
        </row>
        <row r="3765">
          <cell r="C3765" t="str">
            <v>RIO TINTO_2017</v>
          </cell>
          <cell r="D3765" t="str">
            <v>GB0007188757</v>
          </cell>
          <cell r="E3765" t="str">
            <v>United Kingdom</v>
          </cell>
          <cell r="F3765" t="str">
            <v>51</v>
          </cell>
          <cell r="G3765" t="str">
            <v>Basic Materials</v>
          </cell>
        </row>
        <row r="3766">
          <cell r="C3766" t="str">
            <v>RIO TINTO_2018</v>
          </cell>
          <cell r="D3766" t="str">
            <v>GB0007188757</v>
          </cell>
          <cell r="E3766" t="str">
            <v>United Kingdom</v>
          </cell>
          <cell r="F3766" t="str">
            <v>51</v>
          </cell>
          <cell r="G3766" t="str">
            <v>Basic Materials</v>
          </cell>
        </row>
        <row r="3767">
          <cell r="C3767" t="str">
            <v>RIO TINTO_2019</v>
          </cell>
          <cell r="D3767" t="str">
            <v>GB0007188757</v>
          </cell>
          <cell r="E3767" t="str">
            <v>United Kingdom</v>
          </cell>
          <cell r="F3767" t="str">
            <v>51</v>
          </cell>
          <cell r="G3767" t="str">
            <v>Basic Materials</v>
          </cell>
        </row>
        <row r="3768">
          <cell r="C3768" t="str">
            <v>RM_2011</v>
          </cell>
          <cell r="D3768" t="str">
            <v>GB00BJT0FF39</v>
          </cell>
          <cell r="E3768" t="str">
            <v>United Kingdom</v>
          </cell>
          <cell r="F3768" t="str">
            <v>57</v>
          </cell>
          <cell r="G3768" t="str">
            <v>Technology</v>
          </cell>
        </row>
        <row r="3769">
          <cell r="C3769" t="str">
            <v>RM_2012</v>
          </cell>
          <cell r="D3769" t="str">
            <v>GB00BJT0FF39</v>
          </cell>
          <cell r="E3769" t="str">
            <v>United Kingdom</v>
          </cell>
          <cell r="F3769" t="str">
            <v>57</v>
          </cell>
          <cell r="G3769" t="str">
            <v>Technology</v>
          </cell>
        </row>
        <row r="3770">
          <cell r="C3770" t="str">
            <v>RM_2013</v>
          </cell>
          <cell r="D3770" t="str">
            <v>GB00BJT0FF39</v>
          </cell>
          <cell r="E3770" t="str">
            <v>United Kingdom</v>
          </cell>
          <cell r="F3770" t="str">
            <v>57</v>
          </cell>
          <cell r="G3770" t="str">
            <v>Technology</v>
          </cell>
        </row>
        <row r="3771">
          <cell r="C3771" t="str">
            <v>RM_2014</v>
          </cell>
          <cell r="D3771" t="str">
            <v>GB00BJT0FF39</v>
          </cell>
          <cell r="E3771" t="str">
            <v>United Kingdom</v>
          </cell>
          <cell r="F3771" t="str">
            <v>57</v>
          </cell>
          <cell r="G3771" t="str">
            <v>Technology</v>
          </cell>
        </row>
        <row r="3772">
          <cell r="C3772" t="str">
            <v>RM_2015</v>
          </cell>
          <cell r="D3772" t="str">
            <v>GB00BJT0FF39</v>
          </cell>
          <cell r="E3772" t="str">
            <v>United Kingdom</v>
          </cell>
          <cell r="F3772" t="str">
            <v>57</v>
          </cell>
          <cell r="G3772" t="str">
            <v>Technology</v>
          </cell>
        </row>
        <row r="3773">
          <cell r="C3773" t="str">
            <v>RM_2016</v>
          </cell>
          <cell r="D3773" t="str">
            <v>GB00BJT0FF39</v>
          </cell>
          <cell r="E3773" t="str">
            <v>United Kingdom</v>
          </cell>
          <cell r="F3773" t="str">
            <v>57</v>
          </cell>
          <cell r="G3773" t="str">
            <v>Technology</v>
          </cell>
        </row>
        <row r="3774">
          <cell r="C3774" t="str">
            <v>RM_2017</v>
          </cell>
          <cell r="D3774" t="str">
            <v>GB00BJT0FF39</v>
          </cell>
          <cell r="E3774" t="str">
            <v>United Kingdom</v>
          </cell>
          <cell r="F3774" t="str">
            <v>57</v>
          </cell>
          <cell r="G3774" t="str">
            <v>Technology</v>
          </cell>
        </row>
        <row r="3775">
          <cell r="C3775" t="str">
            <v>RM_2018</v>
          </cell>
          <cell r="D3775" t="str">
            <v>GB00BJT0FF39</v>
          </cell>
          <cell r="E3775" t="str">
            <v>United Kingdom</v>
          </cell>
          <cell r="F3775" t="str">
            <v>57</v>
          </cell>
          <cell r="G3775" t="str">
            <v>Technology</v>
          </cell>
        </row>
        <row r="3776">
          <cell r="C3776" t="str">
            <v>RM_2019</v>
          </cell>
          <cell r="D3776" t="str">
            <v>GB00BJT0FF39</v>
          </cell>
          <cell r="E3776" t="str">
            <v>United Kingdom</v>
          </cell>
          <cell r="F3776" t="str">
            <v>57</v>
          </cell>
          <cell r="G3776" t="str">
            <v>Technology</v>
          </cell>
        </row>
        <row r="3777">
          <cell r="C3777" t="str">
            <v>ROCKWOOL INTERNATIONAL B_2011</v>
          </cell>
          <cell r="D3777" t="str">
            <v>DK0010219153</v>
          </cell>
          <cell r="E3777" t="str">
            <v>Denmark</v>
          </cell>
          <cell r="F3777" t="str">
            <v>53</v>
          </cell>
          <cell r="G3777" t="str">
            <v>Consumer Cyclicals</v>
          </cell>
        </row>
        <row r="3778">
          <cell r="C3778" t="str">
            <v>ROCKWOOL INTERNATIONAL B_2012</v>
          </cell>
          <cell r="D3778" t="str">
            <v>DK0010219153</v>
          </cell>
          <cell r="E3778" t="str">
            <v>Denmark</v>
          </cell>
          <cell r="F3778" t="str">
            <v>53</v>
          </cell>
          <cell r="G3778" t="str">
            <v>Consumer Cyclicals</v>
          </cell>
        </row>
        <row r="3779">
          <cell r="C3779" t="str">
            <v>ROCKWOOL INTERNATIONAL B_2013</v>
          </cell>
          <cell r="D3779" t="str">
            <v>DK0010219153</v>
          </cell>
          <cell r="E3779" t="str">
            <v>Denmark</v>
          </cell>
          <cell r="F3779" t="str">
            <v>53</v>
          </cell>
          <cell r="G3779" t="str">
            <v>Consumer Cyclicals</v>
          </cell>
        </row>
        <row r="3780">
          <cell r="C3780" t="str">
            <v>ROCKWOOL INTERNATIONAL B_2014</v>
          </cell>
          <cell r="D3780" t="str">
            <v>DK0010219153</v>
          </cell>
          <cell r="E3780" t="str">
            <v>Denmark</v>
          </cell>
          <cell r="F3780" t="str">
            <v>53</v>
          </cell>
          <cell r="G3780" t="str">
            <v>Consumer Cyclicals</v>
          </cell>
        </row>
        <row r="3781">
          <cell r="C3781" t="str">
            <v>ROCKWOOL INTERNATIONAL B_2015</v>
          </cell>
          <cell r="D3781" t="str">
            <v>DK0010219153</v>
          </cell>
          <cell r="E3781" t="str">
            <v>Denmark</v>
          </cell>
          <cell r="F3781" t="str">
            <v>53</v>
          </cell>
          <cell r="G3781" t="str">
            <v>Consumer Cyclicals</v>
          </cell>
        </row>
        <row r="3782">
          <cell r="C3782" t="str">
            <v>ROCKWOOL INTERNATIONAL B_2016</v>
          </cell>
          <cell r="D3782" t="str">
            <v>DK0010219153</v>
          </cell>
          <cell r="E3782" t="str">
            <v>Denmark</v>
          </cell>
          <cell r="F3782" t="str">
            <v>53</v>
          </cell>
          <cell r="G3782" t="str">
            <v>Consumer Cyclicals</v>
          </cell>
        </row>
        <row r="3783">
          <cell r="C3783" t="str">
            <v>ROCKWOOL INTERNATIONAL B_2017</v>
          </cell>
          <cell r="D3783" t="str">
            <v>DK0010219153</v>
          </cell>
          <cell r="E3783" t="str">
            <v>Denmark</v>
          </cell>
          <cell r="F3783" t="str">
            <v>53</v>
          </cell>
          <cell r="G3783" t="str">
            <v>Consumer Cyclicals</v>
          </cell>
        </row>
        <row r="3784">
          <cell r="C3784" t="str">
            <v>ROCKWOOL INTERNATIONAL B_2018</v>
          </cell>
          <cell r="D3784" t="str">
            <v>DK0010219153</v>
          </cell>
          <cell r="E3784" t="str">
            <v>Denmark</v>
          </cell>
          <cell r="F3784" t="str">
            <v>53</v>
          </cell>
          <cell r="G3784" t="str">
            <v>Consumer Cyclicals</v>
          </cell>
        </row>
        <row r="3785">
          <cell r="C3785" t="str">
            <v>ROCKWOOL INTERNATIONAL B_2019</v>
          </cell>
          <cell r="D3785" t="str">
            <v>DK0010219153</v>
          </cell>
          <cell r="E3785" t="str">
            <v>Denmark</v>
          </cell>
          <cell r="F3785" t="str">
            <v>53</v>
          </cell>
          <cell r="G3785" t="str">
            <v>Consumer Cyclicals</v>
          </cell>
        </row>
        <row r="3786">
          <cell r="C3786" t="str">
            <v>ROKISKIO SURIS_2011</v>
          </cell>
          <cell r="D3786" t="str">
            <v>LT0000100372</v>
          </cell>
          <cell r="E3786" t="str">
            <v>Lithuania</v>
          </cell>
          <cell r="F3786" t="str">
            <v>54</v>
          </cell>
          <cell r="G3786" t="str">
            <v>Consumer Non-Cyclicals</v>
          </cell>
        </row>
        <row r="3787">
          <cell r="C3787" t="str">
            <v>ROKISKIO SURIS_2012</v>
          </cell>
          <cell r="D3787" t="str">
            <v>LT0000100372</v>
          </cell>
          <cell r="E3787" t="str">
            <v>Lithuania</v>
          </cell>
          <cell r="F3787" t="str">
            <v>54</v>
          </cell>
          <cell r="G3787" t="str">
            <v>Consumer Non-Cyclicals</v>
          </cell>
        </row>
        <row r="3788">
          <cell r="C3788" t="str">
            <v>ROKISKIO SURIS_2013</v>
          </cell>
          <cell r="D3788" t="str">
            <v>LT0000100372</v>
          </cell>
          <cell r="E3788" t="str">
            <v>Lithuania</v>
          </cell>
          <cell r="F3788" t="str">
            <v>54</v>
          </cell>
          <cell r="G3788" t="str">
            <v>Consumer Non-Cyclicals</v>
          </cell>
        </row>
        <row r="3789">
          <cell r="C3789" t="str">
            <v>ROKISKIO SURIS_2014</v>
          </cell>
          <cell r="D3789" t="str">
            <v>LT0000100372</v>
          </cell>
          <cell r="E3789" t="str">
            <v>Lithuania</v>
          </cell>
          <cell r="F3789" t="str">
            <v>54</v>
          </cell>
          <cell r="G3789" t="str">
            <v>Consumer Non-Cyclicals</v>
          </cell>
        </row>
        <row r="3790">
          <cell r="C3790" t="str">
            <v>ROKISKIO SURIS_2015</v>
          </cell>
          <cell r="D3790" t="str">
            <v>LT0000100372</v>
          </cell>
          <cell r="E3790" t="str">
            <v>Lithuania</v>
          </cell>
          <cell r="F3790" t="str">
            <v>54</v>
          </cell>
          <cell r="G3790" t="str">
            <v>Consumer Non-Cyclicals</v>
          </cell>
        </row>
        <row r="3791">
          <cell r="C3791" t="str">
            <v>ROKISKIO SURIS_2016</v>
          </cell>
          <cell r="D3791" t="str">
            <v>LT0000100372</v>
          </cell>
          <cell r="E3791" t="str">
            <v>Lithuania</v>
          </cell>
          <cell r="F3791" t="str">
            <v>54</v>
          </cell>
          <cell r="G3791" t="str">
            <v>Consumer Non-Cyclicals</v>
          </cell>
        </row>
        <row r="3792">
          <cell r="C3792" t="str">
            <v>ROKISKIO SURIS_2017</v>
          </cell>
          <cell r="D3792" t="str">
            <v>LT0000100372</v>
          </cell>
          <cell r="E3792" t="str">
            <v>Lithuania</v>
          </cell>
          <cell r="F3792" t="str">
            <v>54</v>
          </cell>
          <cell r="G3792" t="str">
            <v>Consumer Non-Cyclicals</v>
          </cell>
        </row>
        <row r="3793">
          <cell r="C3793" t="str">
            <v>ROSENBAUER INTL._2011</v>
          </cell>
          <cell r="D3793" t="str">
            <v>AT0000922554</v>
          </cell>
          <cell r="E3793" t="str">
            <v>Austria</v>
          </cell>
          <cell r="F3793" t="str">
            <v>52</v>
          </cell>
          <cell r="G3793" t="str">
            <v>Industrials</v>
          </cell>
        </row>
        <row r="3794">
          <cell r="C3794" t="str">
            <v>ROSENBAUER INTL._2012</v>
          </cell>
          <cell r="D3794" t="str">
            <v>AT0000922554</v>
          </cell>
          <cell r="E3794" t="str">
            <v>Austria</v>
          </cell>
          <cell r="F3794" t="str">
            <v>52</v>
          </cell>
          <cell r="G3794" t="str">
            <v>Industrials</v>
          </cell>
        </row>
        <row r="3795">
          <cell r="C3795" t="str">
            <v>ROSENBAUER INTL._2013</v>
          </cell>
          <cell r="D3795" t="str">
            <v>AT0000922554</v>
          </cell>
          <cell r="E3795" t="str">
            <v>Austria</v>
          </cell>
          <cell r="F3795" t="str">
            <v>52</v>
          </cell>
          <cell r="G3795" t="str">
            <v>Industrials</v>
          </cell>
        </row>
        <row r="3796">
          <cell r="C3796" t="str">
            <v>ROSENBAUER INTL._2014</v>
          </cell>
          <cell r="D3796" t="str">
            <v>AT0000922554</v>
          </cell>
          <cell r="E3796" t="str">
            <v>Austria</v>
          </cell>
          <cell r="F3796" t="str">
            <v>52</v>
          </cell>
          <cell r="G3796" t="str">
            <v>Industrials</v>
          </cell>
        </row>
        <row r="3797">
          <cell r="C3797" t="str">
            <v>ROSENBAUER INTL._2015</v>
          </cell>
          <cell r="D3797" t="str">
            <v>AT0000922554</v>
          </cell>
          <cell r="E3797" t="str">
            <v>Austria</v>
          </cell>
          <cell r="F3797" t="str">
            <v>52</v>
          </cell>
          <cell r="G3797" t="str">
            <v>Industrials</v>
          </cell>
        </row>
        <row r="3798">
          <cell r="C3798" t="str">
            <v>ROSENBAUER INTL._2016</v>
          </cell>
          <cell r="D3798" t="str">
            <v>AT0000922554</v>
          </cell>
          <cell r="E3798" t="str">
            <v>Austria</v>
          </cell>
          <cell r="F3798" t="str">
            <v>52</v>
          </cell>
          <cell r="G3798" t="str">
            <v>Industrials</v>
          </cell>
        </row>
        <row r="3799">
          <cell r="C3799" t="str">
            <v>ROSENBAUER INTL._2017</v>
          </cell>
          <cell r="D3799" t="str">
            <v>AT0000922554</v>
          </cell>
          <cell r="E3799" t="str">
            <v>Austria</v>
          </cell>
          <cell r="F3799" t="str">
            <v>52</v>
          </cell>
          <cell r="G3799" t="str">
            <v>Industrials</v>
          </cell>
        </row>
        <row r="3800">
          <cell r="C3800" t="str">
            <v>ROTALA_2011</v>
          </cell>
          <cell r="D3800" t="str">
            <v>GB00B1Z2MP60</v>
          </cell>
          <cell r="E3800" t="str">
            <v>United Kingdom</v>
          </cell>
          <cell r="F3800" t="str">
            <v>52</v>
          </cell>
          <cell r="G3800" t="str">
            <v>Industrials</v>
          </cell>
        </row>
        <row r="3801">
          <cell r="C3801" t="str">
            <v>ROTALA_2012</v>
          </cell>
          <cell r="D3801" t="str">
            <v>GB00B1Z2MP60</v>
          </cell>
          <cell r="E3801" t="str">
            <v>United Kingdom</v>
          </cell>
          <cell r="F3801" t="str">
            <v>52</v>
          </cell>
          <cell r="G3801" t="str">
            <v>Industrials</v>
          </cell>
        </row>
        <row r="3802">
          <cell r="C3802" t="str">
            <v>ROTALA_2013</v>
          </cell>
          <cell r="D3802" t="str">
            <v>GB00B1Z2MP60</v>
          </cell>
          <cell r="E3802" t="str">
            <v>United Kingdom</v>
          </cell>
          <cell r="F3802" t="str">
            <v>52</v>
          </cell>
          <cell r="G3802" t="str">
            <v>Industrials</v>
          </cell>
        </row>
        <row r="3803">
          <cell r="C3803" t="str">
            <v>ROTALA_2014</v>
          </cell>
          <cell r="D3803" t="str">
            <v>GB00B1Z2MP60</v>
          </cell>
          <cell r="E3803" t="str">
            <v>United Kingdom</v>
          </cell>
          <cell r="F3803" t="str">
            <v>52</v>
          </cell>
          <cell r="G3803" t="str">
            <v>Industrials</v>
          </cell>
        </row>
        <row r="3804">
          <cell r="C3804" t="str">
            <v>ROTALA_2015</v>
          </cell>
          <cell r="D3804" t="str">
            <v>GB00B1Z2MP60</v>
          </cell>
          <cell r="E3804" t="str">
            <v>United Kingdom</v>
          </cell>
          <cell r="F3804" t="str">
            <v>52</v>
          </cell>
          <cell r="G3804" t="str">
            <v>Industrials</v>
          </cell>
        </row>
        <row r="3805">
          <cell r="C3805" t="str">
            <v>ROTALA_2016</v>
          </cell>
          <cell r="D3805" t="str">
            <v>GB00B1Z2MP60</v>
          </cell>
          <cell r="E3805" t="str">
            <v>United Kingdom</v>
          </cell>
          <cell r="F3805" t="str">
            <v>52</v>
          </cell>
          <cell r="G3805" t="str">
            <v>Industrials</v>
          </cell>
        </row>
        <row r="3806">
          <cell r="C3806" t="str">
            <v>ROTALA_2017</v>
          </cell>
          <cell r="D3806" t="str">
            <v>GB00B1Z2MP60</v>
          </cell>
          <cell r="E3806" t="str">
            <v>United Kingdom</v>
          </cell>
          <cell r="F3806" t="str">
            <v>52</v>
          </cell>
          <cell r="G3806" t="str">
            <v>Industrials</v>
          </cell>
        </row>
        <row r="3807">
          <cell r="C3807" t="str">
            <v>ROTALA_2018</v>
          </cell>
          <cell r="D3807" t="str">
            <v>GB00B1Z2MP60</v>
          </cell>
          <cell r="E3807" t="str">
            <v>United Kingdom</v>
          </cell>
          <cell r="F3807" t="str">
            <v>52</v>
          </cell>
          <cell r="G3807" t="str">
            <v>Industrials</v>
          </cell>
        </row>
        <row r="3808">
          <cell r="C3808" t="str">
            <v>ROTALA_2019</v>
          </cell>
          <cell r="D3808" t="str">
            <v>GB00B1Z2MP60</v>
          </cell>
          <cell r="E3808" t="str">
            <v>United Kingdom</v>
          </cell>
          <cell r="F3808" t="str">
            <v>52</v>
          </cell>
          <cell r="G3808" t="str">
            <v>Industrials</v>
          </cell>
        </row>
        <row r="3809">
          <cell r="C3809" t="str">
            <v>ROYAL UNIBREW_2011</v>
          </cell>
          <cell r="D3809" t="str">
            <v>DK0060634707</v>
          </cell>
          <cell r="E3809" t="str">
            <v>Denmark</v>
          </cell>
          <cell r="F3809" t="str">
            <v>54</v>
          </cell>
          <cell r="G3809" t="str">
            <v>Consumer Non-Cyclicals</v>
          </cell>
        </row>
        <row r="3810">
          <cell r="C3810" t="str">
            <v>ROYAL UNIBREW_2012</v>
          </cell>
          <cell r="D3810" t="str">
            <v>DK0060634707</v>
          </cell>
          <cell r="E3810" t="str">
            <v>Denmark</v>
          </cell>
          <cell r="F3810" t="str">
            <v>54</v>
          </cell>
          <cell r="G3810" t="str">
            <v>Consumer Non-Cyclicals</v>
          </cell>
        </row>
        <row r="3811">
          <cell r="C3811" t="str">
            <v>ROYAL UNIBREW_2013</v>
          </cell>
          <cell r="D3811" t="str">
            <v>DK0060634707</v>
          </cell>
          <cell r="E3811" t="str">
            <v>Denmark</v>
          </cell>
          <cell r="F3811" t="str">
            <v>54</v>
          </cell>
          <cell r="G3811" t="str">
            <v>Consumer Non-Cyclicals</v>
          </cell>
        </row>
        <row r="3812">
          <cell r="C3812" t="str">
            <v>ROYAL UNIBREW_2014</v>
          </cell>
          <cell r="D3812" t="str">
            <v>DK0060634707</v>
          </cell>
          <cell r="E3812" t="str">
            <v>Denmark</v>
          </cell>
          <cell r="F3812" t="str">
            <v>54</v>
          </cell>
          <cell r="G3812" t="str">
            <v>Consumer Non-Cyclicals</v>
          </cell>
        </row>
        <row r="3813">
          <cell r="C3813" t="str">
            <v>ROYAL UNIBREW_2015</v>
          </cell>
          <cell r="D3813" t="str">
            <v>DK0060634707</v>
          </cell>
          <cell r="E3813" t="str">
            <v>Denmark</v>
          </cell>
          <cell r="F3813" t="str">
            <v>54</v>
          </cell>
          <cell r="G3813" t="str">
            <v>Consumer Non-Cyclicals</v>
          </cell>
        </row>
        <row r="3814">
          <cell r="C3814" t="str">
            <v>ROYAL UNIBREW_2016</v>
          </cell>
          <cell r="D3814" t="str">
            <v>DK0060634707</v>
          </cell>
          <cell r="E3814" t="str">
            <v>Denmark</v>
          </cell>
          <cell r="F3814" t="str">
            <v>54</v>
          </cell>
          <cell r="G3814" t="str">
            <v>Consumer Non-Cyclicals</v>
          </cell>
        </row>
        <row r="3815">
          <cell r="C3815" t="str">
            <v>ROYAL UNIBREW_2017</v>
          </cell>
          <cell r="D3815" t="str">
            <v>DK0060634707</v>
          </cell>
          <cell r="E3815" t="str">
            <v>Denmark</v>
          </cell>
          <cell r="F3815" t="str">
            <v>54</v>
          </cell>
          <cell r="G3815" t="str">
            <v>Consumer Non-Cyclicals</v>
          </cell>
        </row>
        <row r="3816">
          <cell r="C3816" t="str">
            <v>ROYAL UNIBREW_2018</v>
          </cell>
          <cell r="D3816" t="str">
            <v>DK0060634707</v>
          </cell>
          <cell r="E3816" t="str">
            <v>Denmark</v>
          </cell>
          <cell r="F3816" t="str">
            <v>54</v>
          </cell>
          <cell r="G3816" t="str">
            <v>Consumer Non-Cyclicals</v>
          </cell>
        </row>
        <row r="3817">
          <cell r="C3817" t="str">
            <v>ROYAL UNIBREW_2019</v>
          </cell>
          <cell r="D3817" t="str">
            <v>DK0060634707</v>
          </cell>
          <cell r="E3817" t="str">
            <v>Denmark</v>
          </cell>
          <cell r="F3817" t="str">
            <v>54</v>
          </cell>
          <cell r="G3817" t="str">
            <v>Consumer Non-Cyclicals</v>
          </cell>
        </row>
        <row r="3818">
          <cell r="C3818" t="str">
            <v>RPC GROUP_2011</v>
          </cell>
          <cell r="D3818" t="str">
            <v>GB0007197378</v>
          </cell>
          <cell r="E3818" t="str">
            <v>United Kingdom</v>
          </cell>
          <cell r="F3818" t="str">
            <v>51</v>
          </cell>
          <cell r="G3818" t="str">
            <v>Basic Materials</v>
          </cell>
        </row>
        <row r="3819">
          <cell r="C3819" t="str">
            <v>RPC GROUP_2012</v>
          </cell>
          <cell r="D3819" t="str">
            <v>GB0007197378</v>
          </cell>
          <cell r="E3819" t="str">
            <v>United Kingdom</v>
          </cell>
          <cell r="F3819" t="str">
            <v>51</v>
          </cell>
          <cell r="G3819" t="str">
            <v>Basic Materials</v>
          </cell>
        </row>
        <row r="3820">
          <cell r="C3820" t="str">
            <v>RPC GROUP_2013</v>
          </cell>
          <cell r="D3820" t="str">
            <v>GB0007197378</v>
          </cell>
          <cell r="E3820" t="str">
            <v>United Kingdom</v>
          </cell>
          <cell r="F3820" t="str">
            <v>51</v>
          </cell>
          <cell r="G3820" t="str">
            <v>Basic Materials</v>
          </cell>
        </row>
        <row r="3821">
          <cell r="C3821" t="str">
            <v>RPC GROUP_2014</v>
          </cell>
          <cell r="D3821" t="str">
            <v>GB0007197378</v>
          </cell>
          <cell r="E3821" t="str">
            <v>United Kingdom</v>
          </cell>
          <cell r="F3821" t="str">
            <v>51</v>
          </cell>
          <cell r="G3821" t="str">
            <v>Basic Materials</v>
          </cell>
        </row>
        <row r="3822">
          <cell r="C3822" t="str">
            <v>RPC GROUP_2015</v>
          </cell>
          <cell r="D3822" t="str">
            <v>GB0007197378</v>
          </cell>
          <cell r="E3822" t="str">
            <v>United Kingdom</v>
          </cell>
          <cell r="F3822" t="str">
            <v>51</v>
          </cell>
          <cell r="G3822" t="str">
            <v>Basic Materials</v>
          </cell>
        </row>
        <row r="3823">
          <cell r="C3823" t="str">
            <v>RPC GROUP_2016</v>
          </cell>
          <cell r="D3823" t="str">
            <v>GB0007197378</v>
          </cell>
          <cell r="E3823" t="str">
            <v>United Kingdom</v>
          </cell>
          <cell r="F3823" t="str">
            <v>51</v>
          </cell>
          <cell r="G3823" t="str">
            <v>Basic Materials</v>
          </cell>
        </row>
        <row r="3824">
          <cell r="C3824" t="str">
            <v>RPC GROUP_2017</v>
          </cell>
          <cell r="D3824" t="str">
            <v>GB0007197378</v>
          </cell>
          <cell r="E3824" t="str">
            <v>United Kingdom</v>
          </cell>
          <cell r="F3824" t="str">
            <v>51</v>
          </cell>
          <cell r="G3824" t="str">
            <v>Basic Materials</v>
          </cell>
        </row>
        <row r="3825">
          <cell r="C3825" t="str">
            <v>RPS GROUP_2011</v>
          </cell>
          <cell r="D3825" t="str">
            <v>GB0007594764</v>
          </cell>
          <cell r="E3825" t="str">
            <v>United Kingdom</v>
          </cell>
          <cell r="F3825" t="str">
            <v>52</v>
          </cell>
          <cell r="G3825" t="str">
            <v>Industrials</v>
          </cell>
        </row>
        <row r="3826">
          <cell r="C3826" t="str">
            <v>RPS GROUP_2012</v>
          </cell>
          <cell r="D3826" t="str">
            <v>GB0007594764</v>
          </cell>
          <cell r="E3826" t="str">
            <v>United Kingdom</v>
          </cell>
          <cell r="F3826" t="str">
            <v>52</v>
          </cell>
          <cell r="G3826" t="str">
            <v>Industrials</v>
          </cell>
        </row>
        <row r="3827">
          <cell r="C3827" t="str">
            <v>RPS GROUP_2013</v>
          </cell>
          <cell r="D3827" t="str">
            <v>GB0007594764</v>
          </cell>
          <cell r="E3827" t="str">
            <v>United Kingdom</v>
          </cell>
          <cell r="F3827" t="str">
            <v>52</v>
          </cell>
          <cell r="G3827" t="str">
            <v>Industrials</v>
          </cell>
        </row>
        <row r="3828">
          <cell r="C3828" t="str">
            <v>RPS GROUP_2014</v>
          </cell>
          <cell r="D3828" t="str">
            <v>GB0007594764</v>
          </cell>
          <cell r="E3828" t="str">
            <v>United Kingdom</v>
          </cell>
          <cell r="F3828" t="str">
            <v>52</v>
          </cell>
          <cell r="G3828" t="str">
            <v>Industrials</v>
          </cell>
        </row>
        <row r="3829">
          <cell r="C3829" t="str">
            <v>RPS GROUP_2015</v>
          </cell>
          <cell r="D3829" t="str">
            <v>GB0007594764</v>
          </cell>
          <cell r="E3829" t="str">
            <v>United Kingdom</v>
          </cell>
          <cell r="F3829" t="str">
            <v>52</v>
          </cell>
          <cell r="G3829" t="str">
            <v>Industrials</v>
          </cell>
        </row>
        <row r="3830">
          <cell r="C3830" t="str">
            <v>RPS GROUP_2016</v>
          </cell>
          <cell r="D3830" t="str">
            <v>GB0007594764</v>
          </cell>
          <cell r="E3830" t="str">
            <v>United Kingdom</v>
          </cell>
          <cell r="F3830" t="str">
            <v>52</v>
          </cell>
          <cell r="G3830" t="str">
            <v>Industrials</v>
          </cell>
        </row>
        <row r="3831">
          <cell r="C3831" t="str">
            <v>RPS GROUP_2017</v>
          </cell>
          <cell r="D3831" t="str">
            <v>GB0007594764</v>
          </cell>
          <cell r="E3831" t="str">
            <v>United Kingdom</v>
          </cell>
          <cell r="F3831" t="str">
            <v>52</v>
          </cell>
          <cell r="G3831" t="str">
            <v>Industrials</v>
          </cell>
        </row>
        <row r="3832">
          <cell r="C3832" t="str">
            <v>RPS GROUP_2018</v>
          </cell>
          <cell r="D3832" t="str">
            <v>GB0007594764</v>
          </cell>
          <cell r="E3832" t="str">
            <v>United Kingdom</v>
          </cell>
          <cell r="F3832" t="str">
            <v>52</v>
          </cell>
          <cell r="G3832" t="str">
            <v>Industrials</v>
          </cell>
        </row>
        <row r="3833">
          <cell r="C3833" t="str">
            <v>RPS GROUP_2019</v>
          </cell>
          <cell r="D3833" t="str">
            <v>GB0007594764</v>
          </cell>
          <cell r="E3833" t="str">
            <v>United Kingdom</v>
          </cell>
          <cell r="F3833" t="str">
            <v>52</v>
          </cell>
          <cell r="G3833" t="str">
            <v>Industrials</v>
          </cell>
        </row>
        <row r="3834">
          <cell r="C3834" t="str">
            <v>RWE_2011</v>
          </cell>
          <cell r="D3834" t="str">
            <v>DE0007037129</v>
          </cell>
          <cell r="E3834" t="str">
            <v>Germany</v>
          </cell>
          <cell r="F3834" t="str">
            <v>59</v>
          </cell>
          <cell r="G3834" t="str">
            <v>Utilities</v>
          </cell>
        </row>
        <row r="3835">
          <cell r="C3835" t="str">
            <v>RWE_2012</v>
          </cell>
          <cell r="D3835" t="str">
            <v>DE0007037129</v>
          </cell>
          <cell r="E3835" t="str">
            <v>Germany</v>
          </cell>
          <cell r="F3835" t="str">
            <v>59</v>
          </cell>
          <cell r="G3835" t="str">
            <v>Utilities</v>
          </cell>
        </row>
        <row r="3836">
          <cell r="C3836" t="str">
            <v>RWE_2013</v>
          </cell>
          <cell r="D3836" t="str">
            <v>DE0007037129</v>
          </cell>
          <cell r="E3836" t="str">
            <v>Germany</v>
          </cell>
          <cell r="F3836" t="str">
            <v>59</v>
          </cell>
          <cell r="G3836" t="str">
            <v>Utilities</v>
          </cell>
        </row>
        <row r="3837">
          <cell r="C3837" t="str">
            <v>RWE_2014</v>
          </cell>
          <cell r="D3837" t="str">
            <v>DE0007037129</v>
          </cell>
          <cell r="E3837" t="str">
            <v>Germany</v>
          </cell>
          <cell r="F3837" t="str">
            <v>59</v>
          </cell>
          <cell r="G3837" t="str">
            <v>Utilities</v>
          </cell>
        </row>
        <row r="3838">
          <cell r="C3838" t="str">
            <v>RWE_2015</v>
          </cell>
          <cell r="D3838" t="str">
            <v>DE0007037129</v>
          </cell>
          <cell r="E3838" t="str">
            <v>Germany</v>
          </cell>
          <cell r="F3838" t="str">
            <v>59</v>
          </cell>
          <cell r="G3838" t="str">
            <v>Utilities</v>
          </cell>
        </row>
        <row r="3839">
          <cell r="C3839" t="str">
            <v>RWE_2016</v>
          </cell>
          <cell r="D3839" t="str">
            <v>DE0007037129</v>
          </cell>
          <cell r="E3839" t="str">
            <v>Germany</v>
          </cell>
          <cell r="F3839" t="str">
            <v>59</v>
          </cell>
          <cell r="G3839" t="str">
            <v>Utilities</v>
          </cell>
        </row>
        <row r="3840">
          <cell r="C3840" t="str">
            <v>RWE_2017</v>
          </cell>
          <cell r="D3840" t="str">
            <v>DE0007037129</v>
          </cell>
          <cell r="E3840" t="str">
            <v>Germany</v>
          </cell>
          <cell r="F3840" t="str">
            <v>59</v>
          </cell>
          <cell r="G3840" t="str">
            <v>Utilities</v>
          </cell>
        </row>
        <row r="3841">
          <cell r="C3841" t="str">
            <v>RWS HOLDINGS_2011</v>
          </cell>
          <cell r="D3841" t="str">
            <v>GB00BVFCZV34</v>
          </cell>
          <cell r="E3841" t="str">
            <v>United Kingdom</v>
          </cell>
          <cell r="F3841" t="str">
            <v>52</v>
          </cell>
          <cell r="G3841" t="str">
            <v>Industrials</v>
          </cell>
        </row>
        <row r="3842">
          <cell r="C3842" t="str">
            <v>RWS HOLDINGS_2012</v>
          </cell>
          <cell r="D3842" t="str">
            <v>GB00BVFCZV34</v>
          </cell>
          <cell r="E3842" t="str">
            <v>United Kingdom</v>
          </cell>
          <cell r="F3842" t="str">
            <v>52</v>
          </cell>
          <cell r="G3842" t="str">
            <v>Industrials</v>
          </cell>
        </row>
        <row r="3843">
          <cell r="C3843" t="str">
            <v>RWS HOLDINGS_2013</v>
          </cell>
          <cell r="D3843" t="str">
            <v>GB00BVFCZV34</v>
          </cell>
          <cell r="E3843" t="str">
            <v>United Kingdom</v>
          </cell>
          <cell r="F3843" t="str">
            <v>52</v>
          </cell>
          <cell r="G3843" t="str">
            <v>Industrials</v>
          </cell>
        </row>
        <row r="3844">
          <cell r="C3844" t="str">
            <v>RWS HOLDINGS_2014</v>
          </cell>
          <cell r="D3844" t="str">
            <v>GB00BVFCZV34</v>
          </cell>
          <cell r="E3844" t="str">
            <v>United Kingdom</v>
          </cell>
          <cell r="F3844" t="str">
            <v>52</v>
          </cell>
          <cell r="G3844" t="str">
            <v>Industrials</v>
          </cell>
        </row>
        <row r="3845">
          <cell r="C3845" t="str">
            <v>RWS HOLDINGS_2015</v>
          </cell>
          <cell r="D3845" t="str">
            <v>GB00BVFCZV34</v>
          </cell>
          <cell r="E3845" t="str">
            <v>United Kingdom</v>
          </cell>
          <cell r="F3845" t="str">
            <v>52</v>
          </cell>
          <cell r="G3845" t="str">
            <v>Industrials</v>
          </cell>
        </row>
        <row r="3846">
          <cell r="C3846" t="str">
            <v>RWS HOLDINGS_2016</v>
          </cell>
          <cell r="D3846" t="str">
            <v>GB00BVFCZV34</v>
          </cell>
          <cell r="E3846" t="str">
            <v>United Kingdom</v>
          </cell>
          <cell r="F3846" t="str">
            <v>52</v>
          </cell>
          <cell r="G3846" t="str">
            <v>Industrials</v>
          </cell>
        </row>
        <row r="3847">
          <cell r="C3847" t="str">
            <v>RWS HOLDINGS_2017</v>
          </cell>
          <cell r="D3847" t="str">
            <v>GB00BVFCZV34</v>
          </cell>
          <cell r="E3847" t="str">
            <v>United Kingdom</v>
          </cell>
          <cell r="F3847" t="str">
            <v>52</v>
          </cell>
          <cell r="G3847" t="str">
            <v>Industrials</v>
          </cell>
        </row>
        <row r="3848">
          <cell r="C3848" t="str">
            <v>RWS HOLDINGS_2018</v>
          </cell>
          <cell r="D3848" t="str">
            <v>GB00BVFCZV34</v>
          </cell>
          <cell r="E3848" t="str">
            <v>United Kingdom</v>
          </cell>
          <cell r="F3848" t="str">
            <v>52</v>
          </cell>
          <cell r="G3848" t="str">
            <v>Industrials</v>
          </cell>
        </row>
        <row r="3849">
          <cell r="C3849" t="str">
            <v>RWS HOLDINGS_2019</v>
          </cell>
          <cell r="D3849" t="str">
            <v>GB00BVFCZV34</v>
          </cell>
          <cell r="E3849" t="str">
            <v>United Kingdom</v>
          </cell>
          <cell r="F3849" t="str">
            <v>52</v>
          </cell>
          <cell r="G3849" t="str">
            <v>Industrials</v>
          </cell>
        </row>
        <row r="3850">
          <cell r="C3850" t="str">
            <v>RYANAIR HOLDINGS_2011</v>
          </cell>
          <cell r="D3850" t="str">
            <v>IE00BYTBXV33</v>
          </cell>
          <cell r="E3850" t="str">
            <v>Ireland; Republic of</v>
          </cell>
          <cell r="F3850" t="str">
            <v>52</v>
          </cell>
          <cell r="G3850" t="str">
            <v>Industrials</v>
          </cell>
        </row>
        <row r="3851">
          <cell r="C3851" t="str">
            <v>RYANAIR HOLDINGS_2012</v>
          </cell>
          <cell r="D3851" t="str">
            <v>IE00BYTBXV33</v>
          </cell>
          <cell r="E3851" t="str">
            <v>Ireland; Republic of</v>
          </cell>
          <cell r="F3851" t="str">
            <v>52</v>
          </cell>
          <cell r="G3851" t="str">
            <v>Industrials</v>
          </cell>
        </row>
        <row r="3852">
          <cell r="C3852" t="str">
            <v>RYANAIR HOLDINGS_2013</v>
          </cell>
          <cell r="D3852" t="str">
            <v>IE00BYTBXV33</v>
          </cell>
          <cell r="E3852" t="str">
            <v>Ireland; Republic of</v>
          </cell>
          <cell r="F3852" t="str">
            <v>52</v>
          </cell>
          <cell r="G3852" t="str">
            <v>Industrials</v>
          </cell>
        </row>
        <row r="3853">
          <cell r="C3853" t="str">
            <v>RYANAIR HOLDINGS_2014</v>
          </cell>
          <cell r="D3853" t="str">
            <v>IE00BYTBXV33</v>
          </cell>
          <cell r="E3853" t="str">
            <v>Ireland; Republic of</v>
          </cell>
          <cell r="F3853" t="str">
            <v>52</v>
          </cell>
          <cell r="G3853" t="str">
            <v>Industrials</v>
          </cell>
        </row>
        <row r="3854">
          <cell r="C3854" t="str">
            <v>RYANAIR HOLDINGS_2015</v>
          </cell>
          <cell r="D3854" t="str">
            <v>IE00BYTBXV33</v>
          </cell>
          <cell r="E3854" t="str">
            <v>Ireland; Republic of</v>
          </cell>
          <cell r="F3854" t="str">
            <v>52</v>
          </cell>
          <cell r="G3854" t="str">
            <v>Industrials</v>
          </cell>
        </row>
        <row r="3855">
          <cell r="C3855" t="str">
            <v>RYANAIR HOLDINGS_2016</v>
          </cell>
          <cell r="D3855" t="str">
            <v>IE00BYTBXV33</v>
          </cell>
          <cell r="E3855" t="str">
            <v>Ireland; Republic of</v>
          </cell>
          <cell r="F3855" t="str">
            <v>52</v>
          </cell>
          <cell r="G3855" t="str">
            <v>Industrials</v>
          </cell>
        </row>
        <row r="3856">
          <cell r="C3856" t="str">
            <v>RYANAIR HOLDINGS_2017</v>
          </cell>
          <cell r="D3856" t="str">
            <v>IE00BYTBXV33</v>
          </cell>
          <cell r="E3856" t="str">
            <v>Ireland; Republic of</v>
          </cell>
          <cell r="F3856" t="str">
            <v>52</v>
          </cell>
          <cell r="G3856" t="str">
            <v>Industrials</v>
          </cell>
        </row>
        <row r="3857">
          <cell r="C3857" t="str">
            <v>RYANAIR HOLDINGS_2018</v>
          </cell>
          <cell r="D3857" t="str">
            <v>IE00BYTBXV33</v>
          </cell>
          <cell r="E3857" t="str">
            <v>Ireland; Republic of</v>
          </cell>
          <cell r="F3857" t="str">
            <v>52</v>
          </cell>
          <cell r="G3857" t="str">
            <v>Industrials</v>
          </cell>
        </row>
        <row r="3858">
          <cell r="C3858" t="str">
            <v>RYANAIR HOLDINGS_2019</v>
          </cell>
          <cell r="D3858" t="str">
            <v>IE00BYTBXV33</v>
          </cell>
          <cell r="E3858" t="str">
            <v>Ireland; Republic of</v>
          </cell>
          <cell r="F3858" t="str">
            <v>52</v>
          </cell>
          <cell r="G3858" t="str">
            <v>Industrials</v>
          </cell>
        </row>
        <row r="3859">
          <cell r="C3859" t="str">
            <v>S IMMO_2011</v>
          </cell>
          <cell r="D3859" t="str">
            <v>AT0000652250</v>
          </cell>
          <cell r="E3859" t="str">
            <v>Austria</v>
          </cell>
          <cell r="F3859" t="str">
            <v>60</v>
          </cell>
          <cell r="G3859" t="str">
            <v>Real Estate</v>
          </cell>
        </row>
        <row r="3860">
          <cell r="C3860" t="str">
            <v>S IMMO_2012</v>
          </cell>
          <cell r="D3860" t="str">
            <v>AT0000652250</v>
          </cell>
          <cell r="E3860" t="str">
            <v>Austria</v>
          </cell>
          <cell r="F3860" t="str">
            <v>60</v>
          </cell>
          <cell r="G3860" t="str">
            <v>Real Estate</v>
          </cell>
        </row>
        <row r="3861">
          <cell r="C3861" t="str">
            <v>S IMMO_2013</v>
          </cell>
          <cell r="D3861" t="str">
            <v>AT0000652250</v>
          </cell>
          <cell r="E3861" t="str">
            <v>Austria</v>
          </cell>
          <cell r="F3861" t="str">
            <v>60</v>
          </cell>
          <cell r="G3861" t="str">
            <v>Real Estate</v>
          </cell>
        </row>
        <row r="3862">
          <cell r="C3862" t="str">
            <v>S IMMO_2014</v>
          </cell>
          <cell r="D3862" t="str">
            <v>AT0000652250</v>
          </cell>
          <cell r="E3862" t="str">
            <v>Austria</v>
          </cell>
          <cell r="F3862" t="str">
            <v>60</v>
          </cell>
          <cell r="G3862" t="str">
            <v>Real Estate</v>
          </cell>
        </row>
        <row r="3863">
          <cell r="C3863" t="str">
            <v>S IMMO_2015</v>
          </cell>
          <cell r="D3863" t="str">
            <v>AT0000652250</v>
          </cell>
          <cell r="E3863" t="str">
            <v>Austria</v>
          </cell>
          <cell r="F3863" t="str">
            <v>60</v>
          </cell>
          <cell r="G3863" t="str">
            <v>Real Estate</v>
          </cell>
        </row>
        <row r="3864">
          <cell r="C3864" t="str">
            <v>S IMMO_2016</v>
          </cell>
          <cell r="D3864" t="str">
            <v>AT0000652250</v>
          </cell>
          <cell r="E3864" t="str">
            <v>Austria</v>
          </cell>
          <cell r="F3864" t="str">
            <v>60</v>
          </cell>
          <cell r="G3864" t="str">
            <v>Real Estate</v>
          </cell>
        </row>
        <row r="3865">
          <cell r="C3865" t="str">
            <v>S IMMO_2017</v>
          </cell>
          <cell r="D3865" t="str">
            <v>AT0000652250</v>
          </cell>
          <cell r="E3865" t="str">
            <v>Austria</v>
          </cell>
          <cell r="F3865" t="str">
            <v>60</v>
          </cell>
          <cell r="G3865" t="str">
            <v>Real Estate</v>
          </cell>
        </row>
        <row r="3866">
          <cell r="C3866" t="str">
            <v>S IMMO_2018</v>
          </cell>
          <cell r="D3866" t="str">
            <v>AT0000652250</v>
          </cell>
          <cell r="E3866" t="str">
            <v>Austria</v>
          </cell>
          <cell r="F3866" t="str">
            <v>60</v>
          </cell>
          <cell r="G3866" t="str">
            <v>Real Estate</v>
          </cell>
        </row>
        <row r="3867">
          <cell r="C3867" t="str">
            <v>S IMMO_2019</v>
          </cell>
          <cell r="D3867" t="str">
            <v>AT0000652250</v>
          </cell>
          <cell r="E3867" t="str">
            <v>Austria</v>
          </cell>
          <cell r="F3867" t="str">
            <v>60</v>
          </cell>
          <cell r="G3867" t="str">
            <v>Real Estate</v>
          </cell>
        </row>
        <row r="3868">
          <cell r="C3868" t="str">
            <v>SAAB B_2011</v>
          </cell>
          <cell r="D3868" t="str">
            <v>SE0000112385</v>
          </cell>
          <cell r="E3868" t="str">
            <v>Sweden</v>
          </cell>
          <cell r="F3868" t="str">
            <v>52</v>
          </cell>
          <cell r="G3868" t="str">
            <v>Industrials</v>
          </cell>
        </row>
        <row r="3869">
          <cell r="C3869" t="str">
            <v>SAAB B_2012</v>
          </cell>
          <cell r="D3869" t="str">
            <v>SE0000112385</v>
          </cell>
          <cell r="E3869" t="str">
            <v>Sweden</v>
          </cell>
          <cell r="F3869" t="str">
            <v>52</v>
          </cell>
          <cell r="G3869" t="str">
            <v>Industrials</v>
          </cell>
        </row>
        <row r="3870">
          <cell r="C3870" t="str">
            <v>SAAB B_2013</v>
          </cell>
          <cell r="D3870" t="str">
            <v>SE0000112385</v>
          </cell>
          <cell r="E3870" t="str">
            <v>Sweden</v>
          </cell>
          <cell r="F3870" t="str">
            <v>52</v>
          </cell>
          <cell r="G3870" t="str">
            <v>Industrials</v>
          </cell>
        </row>
        <row r="3871">
          <cell r="C3871" t="str">
            <v>SAAB B_2014</v>
          </cell>
          <cell r="D3871" t="str">
            <v>SE0000112385</v>
          </cell>
          <cell r="E3871" t="str">
            <v>Sweden</v>
          </cell>
          <cell r="F3871" t="str">
            <v>52</v>
          </cell>
          <cell r="G3871" t="str">
            <v>Industrials</v>
          </cell>
        </row>
        <row r="3872">
          <cell r="C3872" t="str">
            <v>SAAB B_2015</v>
          </cell>
          <cell r="D3872" t="str">
            <v>SE0000112385</v>
          </cell>
          <cell r="E3872" t="str">
            <v>Sweden</v>
          </cell>
          <cell r="F3872" t="str">
            <v>52</v>
          </cell>
          <cell r="G3872" t="str">
            <v>Industrials</v>
          </cell>
        </row>
        <row r="3873">
          <cell r="C3873" t="str">
            <v>SAAB B_2016</v>
          </cell>
          <cell r="D3873" t="str">
            <v>SE0000112385</v>
          </cell>
          <cell r="E3873" t="str">
            <v>Sweden</v>
          </cell>
          <cell r="F3873" t="str">
            <v>52</v>
          </cell>
          <cell r="G3873" t="str">
            <v>Industrials</v>
          </cell>
        </row>
        <row r="3874">
          <cell r="C3874" t="str">
            <v>SAAB B_2017</v>
          </cell>
          <cell r="D3874" t="str">
            <v>SE0000112385</v>
          </cell>
          <cell r="E3874" t="str">
            <v>Sweden</v>
          </cell>
          <cell r="F3874" t="str">
            <v>52</v>
          </cell>
          <cell r="G3874" t="str">
            <v>Industrials</v>
          </cell>
        </row>
        <row r="3875">
          <cell r="C3875" t="str">
            <v>SAAB B_2018</v>
          </cell>
          <cell r="D3875" t="str">
            <v>SE0000112385</v>
          </cell>
          <cell r="E3875" t="str">
            <v>Sweden</v>
          </cell>
          <cell r="F3875" t="str">
            <v>52</v>
          </cell>
          <cell r="G3875" t="str">
            <v>Industrials</v>
          </cell>
        </row>
        <row r="3876">
          <cell r="C3876" t="str">
            <v>SAAB B_2019</v>
          </cell>
          <cell r="D3876" t="str">
            <v>SE0000112385</v>
          </cell>
          <cell r="E3876" t="str">
            <v>Sweden</v>
          </cell>
          <cell r="F3876" t="str">
            <v>52</v>
          </cell>
          <cell r="G3876" t="str">
            <v>Industrials</v>
          </cell>
        </row>
        <row r="3877">
          <cell r="C3877" t="str">
            <v>SAES GETTERS_2011</v>
          </cell>
          <cell r="D3877" t="str">
            <v>IT0001029492</v>
          </cell>
          <cell r="E3877" t="str">
            <v>Italy</v>
          </cell>
          <cell r="F3877" t="str">
            <v>52</v>
          </cell>
          <cell r="G3877" t="str">
            <v>Industrials</v>
          </cell>
        </row>
        <row r="3878">
          <cell r="C3878" t="str">
            <v>SAES GETTERS_2012</v>
          </cell>
          <cell r="D3878" t="str">
            <v>IT0001029492</v>
          </cell>
          <cell r="E3878" t="str">
            <v>Italy</v>
          </cell>
          <cell r="F3878" t="str">
            <v>52</v>
          </cell>
          <cell r="G3878" t="str">
            <v>Industrials</v>
          </cell>
        </row>
        <row r="3879">
          <cell r="C3879" t="str">
            <v>SAES GETTERS_2013</v>
          </cell>
          <cell r="D3879" t="str">
            <v>IT0001029492</v>
          </cell>
          <cell r="E3879" t="str">
            <v>Italy</v>
          </cell>
          <cell r="F3879" t="str">
            <v>52</v>
          </cell>
          <cell r="G3879" t="str">
            <v>Industrials</v>
          </cell>
        </row>
        <row r="3880">
          <cell r="C3880" t="str">
            <v>SAES GETTERS_2014</v>
          </cell>
          <cell r="D3880" t="str">
            <v>IT0001029492</v>
          </cell>
          <cell r="E3880" t="str">
            <v>Italy</v>
          </cell>
          <cell r="F3880" t="str">
            <v>52</v>
          </cell>
          <cell r="G3880" t="str">
            <v>Industrials</v>
          </cell>
        </row>
        <row r="3881">
          <cell r="C3881" t="str">
            <v>SAES GETTERS_2015</v>
          </cell>
          <cell r="D3881" t="str">
            <v>IT0001029492</v>
          </cell>
          <cell r="E3881" t="str">
            <v>Italy</v>
          </cell>
          <cell r="F3881" t="str">
            <v>52</v>
          </cell>
          <cell r="G3881" t="str">
            <v>Industrials</v>
          </cell>
        </row>
        <row r="3882">
          <cell r="C3882" t="str">
            <v>SAES GETTERS_2016</v>
          </cell>
          <cell r="D3882" t="str">
            <v>IT0001029492</v>
          </cell>
          <cell r="E3882" t="str">
            <v>Italy</v>
          </cell>
          <cell r="F3882" t="str">
            <v>52</v>
          </cell>
          <cell r="G3882" t="str">
            <v>Industrials</v>
          </cell>
        </row>
        <row r="3883">
          <cell r="C3883" t="str">
            <v>SAES GETTERS_2017</v>
          </cell>
          <cell r="D3883" t="str">
            <v>IT0001029492</v>
          </cell>
          <cell r="E3883" t="str">
            <v>Italy</v>
          </cell>
          <cell r="F3883" t="str">
            <v>52</v>
          </cell>
          <cell r="G3883" t="str">
            <v>Industrials</v>
          </cell>
        </row>
        <row r="3884">
          <cell r="C3884" t="str">
            <v>SAES GETTERS_2018</v>
          </cell>
          <cell r="D3884" t="str">
            <v>IT0001029492</v>
          </cell>
          <cell r="E3884" t="str">
            <v>Italy</v>
          </cell>
          <cell r="F3884" t="str">
            <v>52</v>
          </cell>
          <cell r="G3884" t="str">
            <v>Industrials</v>
          </cell>
        </row>
        <row r="3885">
          <cell r="C3885" t="str">
            <v>SAES GETTERS_2019</v>
          </cell>
          <cell r="D3885" t="str">
            <v>IT0001029492</v>
          </cell>
          <cell r="E3885" t="str">
            <v>Italy</v>
          </cell>
          <cell r="F3885" t="str">
            <v>52</v>
          </cell>
          <cell r="G3885" t="str">
            <v>Industrials</v>
          </cell>
        </row>
        <row r="3886">
          <cell r="C3886" t="str">
            <v>SAFESTORE HOLDINGS_2011</v>
          </cell>
          <cell r="D3886" t="str">
            <v>GB00B1N7Z094</v>
          </cell>
          <cell r="E3886" t="str">
            <v>United Kingdom</v>
          </cell>
          <cell r="F3886" t="str">
            <v>60</v>
          </cell>
          <cell r="G3886" t="str">
            <v>Real Estate</v>
          </cell>
        </row>
        <row r="3887">
          <cell r="C3887" t="str">
            <v>SAFESTORE HOLDINGS_2012</v>
          </cell>
          <cell r="D3887" t="str">
            <v>GB00B1N7Z094</v>
          </cell>
          <cell r="E3887" t="str">
            <v>United Kingdom</v>
          </cell>
          <cell r="F3887" t="str">
            <v>60</v>
          </cell>
          <cell r="G3887" t="str">
            <v>Real Estate</v>
          </cell>
        </row>
        <row r="3888">
          <cell r="C3888" t="str">
            <v>SAFESTORE HOLDINGS_2013</v>
          </cell>
          <cell r="D3888" t="str">
            <v>GB00B1N7Z094</v>
          </cell>
          <cell r="E3888" t="str">
            <v>United Kingdom</v>
          </cell>
          <cell r="F3888" t="str">
            <v>60</v>
          </cell>
          <cell r="G3888" t="str">
            <v>Real Estate</v>
          </cell>
        </row>
        <row r="3889">
          <cell r="C3889" t="str">
            <v>SAFESTORE HOLDINGS_2014</v>
          </cell>
          <cell r="D3889" t="str">
            <v>GB00B1N7Z094</v>
          </cell>
          <cell r="E3889" t="str">
            <v>United Kingdom</v>
          </cell>
          <cell r="F3889" t="str">
            <v>60</v>
          </cell>
          <cell r="G3889" t="str">
            <v>Real Estate</v>
          </cell>
        </row>
        <row r="3890">
          <cell r="C3890" t="str">
            <v>SAFESTORE HOLDINGS_2015</v>
          </cell>
          <cell r="D3890" t="str">
            <v>GB00B1N7Z094</v>
          </cell>
          <cell r="E3890" t="str">
            <v>United Kingdom</v>
          </cell>
          <cell r="F3890" t="str">
            <v>60</v>
          </cell>
          <cell r="G3890" t="str">
            <v>Real Estate</v>
          </cell>
        </row>
        <row r="3891">
          <cell r="C3891" t="str">
            <v>SAFESTORE HOLDINGS_2016</v>
          </cell>
          <cell r="D3891" t="str">
            <v>GB00B1N7Z094</v>
          </cell>
          <cell r="E3891" t="str">
            <v>United Kingdom</v>
          </cell>
          <cell r="F3891" t="str">
            <v>60</v>
          </cell>
          <cell r="G3891" t="str">
            <v>Real Estate</v>
          </cell>
        </row>
        <row r="3892">
          <cell r="C3892" t="str">
            <v>SAFESTORE HOLDINGS_2017</v>
          </cell>
          <cell r="D3892" t="str">
            <v>GB00B1N7Z094</v>
          </cell>
          <cell r="E3892" t="str">
            <v>United Kingdom</v>
          </cell>
          <cell r="F3892" t="str">
            <v>60</v>
          </cell>
          <cell r="G3892" t="str">
            <v>Real Estate</v>
          </cell>
        </row>
        <row r="3893">
          <cell r="C3893" t="str">
            <v>SAFESTORE HOLDINGS_2018</v>
          </cell>
          <cell r="D3893" t="str">
            <v>GB00B1N7Z094</v>
          </cell>
          <cell r="E3893" t="str">
            <v>United Kingdom</v>
          </cell>
          <cell r="F3893" t="str">
            <v>60</v>
          </cell>
          <cell r="G3893" t="str">
            <v>Real Estate</v>
          </cell>
        </row>
        <row r="3894">
          <cell r="C3894" t="str">
            <v>SAFESTORE HOLDINGS_2019</v>
          </cell>
          <cell r="D3894" t="str">
            <v>GB00B1N7Z094</v>
          </cell>
          <cell r="E3894" t="str">
            <v>United Kingdom</v>
          </cell>
          <cell r="F3894" t="str">
            <v>60</v>
          </cell>
          <cell r="G3894" t="str">
            <v>Real Estate</v>
          </cell>
        </row>
        <row r="3895">
          <cell r="C3895" t="str">
            <v>SAGE GROUP_2011</v>
          </cell>
          <cell r="D3895" t="str">
            <v>GB00B8C3BL03</v>
          </cell>
          <cell r="E3895" t="str">
            <v>United Kingdom</v>
          </cell>
          <cell r="F3895" t="str">
            <v>57</v>
          </cell>
          <cell r="G3895" t="str">
            <v>Technology</v>
          </cell>
        </row>
        <row r="3896">
          <cell r="C3896" t="str">
            <v>SAGE GROUP_2012</v>
          </cell>
          <cell r="D3896" t="str">
            <v>GB00B8C3BL03</v>
          </cell>
          <cell r="E3896" t="str">
            <v>United Kingdom</v>
          </cell>
          <cell r="F3896" t="str">
            <v>57</v>
          </cell>
          <cell r="G3896" t="str">
            <v>Technology</v>
          </cell>
        </row>
        <row r="3897">
          <cell r="C3897" t="str">
            <v>SAGE GROUP_2013</v>
          </cell>
          <cell r="D3897" t="str">
            <v>GB00B8C3BL03</v>
          </cell>
          <cell r="E3897" t="str">
            <v>United Kingdom</v>
          </cell>
          <cell r="F3897" t="str">
            <v>57</v>
          </cell>
          <cell r="G3897" t="str">
            <v>Technology</v>
          </cell>
        </row>
        <row r="3898">
          <cell r="C3898" t="str">
            <v>SAGE GROUP_2014</v>
          </cell>
          <cell r="D3898" t="str">
            <v>GB00B8C3BL03</v>
          </cell>
          <cell r="E3898" t="str">
            <v>United Kingdom</v>
          </cell>
          <cell r="F3898" t="str">
            <v>57</v>
          </cell>
          <cell r="G3898" t="str">
            <v>Technology</v>
          </cell>
        </row>
        <row r="3899">
          <cell r="C3899" t="str">
            <v>SAGE GROUP_2015</v>
          </cell>
          <cell r="D3899" t="str">
            <v>GB00B8C3BL03</v>
          </cell>
          <cell r="E3899" t="str">
            <v>United Kingdom</v>
          </cell>
          <cell r="F3899" t="str">
            <v>57</v>
          </cell>
          <cell r="G3899" t="str">
            <v>Technology</v>
          </cell>
        </row>
        <row r="3900">
          <cell r="C3900" t="str">
            <v>SAGE GROUP_2016</v>
          </cell>
          <cell r="D3900" t="str">
            <v>GB00B8C3BL03</v>
          </cell>
          <cell r="E3900" t="str">
            <v>United Kingdom</v>
          </cell>
          <cell r="F3900" t="str">
            <v>57</v>
          </cell>
          <cell r="G3900" t="str">
            <v>Technology</v>
          </cell>
        </row>
        <row r="3901">
          <cell r="C3901" t="str">
            <v>SAGE GROUP_2017</v>
          </cell>
          <cell r="D3901" t="str">
            <v>GB00B8C3BL03</v>
          </cell>
          <cell r="E3901" t="str">
            <v>United Kingdom</v>
          </cell>
          <cell r="F3901" t="str">
            <v>57</v>
          </cell>
          <cell r="G3901" t="str">
            <v>Technology</v>
          </cell>
        </row>
        <row r="3902">
          <cell r="C3902" t="str">
            <v>SAGE GROUP_2018</v>
          </cell>
          <cell r="D3902" t="str">
            <v>GB00B8C3BL03</v>
          </cell>
          <cell r="E3902" t="str">
            <v>United Kingdom</v>
          </cell>
          <cell r="F3902" t="str">
            <v>57</v>
          </cell>
          <cell r="G3902" t="str">
            <v>Technology</v>
          </cell>
        </row>
        <row r="3903">
          <cell r="C3903" t="str">
            <v>SAGE GROUP_2019</v>
          </cell>
          <cell r="D3903" t="str">
            <v>GB00B8C3BL03</v>
          </cell>
          <cell r="E3903" t="str">
            <v>United Kingdom</v>
          </cell>
          <cell r="F3903" t="str">
            <v>57</v>
          </cell>
          <cell r="G3903" t="str">
            <v>Technology</v>
          </cell>
        </row>
        <row r="3904">
          <cell r="C3904" t="str">
            <v>SAINSBURY J_2011</v>
          </cell>
          <cell r="D3904" t="str">
            <v>GB00B019KW72</v>
          </cell>
          <cell r="E3904" t="str">
            <v>United Kingdom</v>
          </cell>
          <cell r="F3904" t="str">
            <v>54</v>
          </cell>
          <cell r="G3904" t="str">
            <v>Consumer Non-Cyclicals</v>
          </cell>
        </row>
        <row r="3905">
          <cell r="C3905" t="str">
            <v>SAINSBURY J_2012</v>
          </cell>
          <cell r="D3905" t="str">
            <v>GB00B019KW72</v>
          </cell>
          <cell r="E3905" t="str">
            <v>United Kingdom</v>
          </cell>
          <cell r="F3905" t="str">
            <v>54</v>
          </cell>
          <cell r="G3905" t="str">
            <v>Consumer Non-Cyclicals</v>
          </cell>
        </row>
        <row r="3906">
          <cell r="C3906" t="str">
            <v>SAINSBURY J_2013</v>
          </cell>
          <cell r="D3906" t="str">
            <v>GB00B019KW72</v>
          </cell>
          <cell r="E3906" t="str">
            <v>United Kingdom</v>
          </cell>
          <cell r="F3906" t="str">
            <v>54</v>
          </cell>
          <cell r="G3906" t="str">
            <v>Consumer Non-Cyclicals</v>
          </cell>
        </row>
        <row r="3907">
          <cell r="C3907" t="str">
            <v>SAINSBURY J_2014</v>
          </cell>
          <cell r="D3907" t="str">
            <v>GB00B019KW72</v>
          </cell>
          <cell r="E3907" t="str">
            <v>United Kingdom</v>
          </cell>
          <cell r="F3907" t="str">
            <v>54</v>
          </cell>
          <cell r="G3907" t="str">
            <v>Consumer Non-Cyclicals</v>
          </cell>
        </row>
        <row r="3908">
          <cell r="C3908" t="str">
            <v>SAINSBURY J_2015</v>
          </cell>
          <cell r="D3908" t="str">
            <v>GB00B019KW72</v>
          </cell>
          <cell r="E3908" t="str">
            <v>United Kingdom</v>
          </cell>
          <cell r="F3908" t="str">
            <v>54</v>
          </cell>
          <cell r="G3908" t="str">
            <v>Consumer Non-Cyclicals</v>
          </cell>
        </row>
        <row r="3909">
          <cell r="C3909" t="str">
            <v>SAINSBURY J_2016</v>
          </cell>
          <cell r="D3909" t="str">
            <v>GB00B019KW72</v>
          </cell>
          <cell r="E3909" t="str">
            <v>United Kingdom</v>
          </cell>
          <cell r="F3909" t="str">
            <v>54</v>
          </cell>
          <cell r="G3909" t="str">
            <v>Consumer Non-Cyclicals</v>
          </cell>
        </row>
        <row r="3910">
          <cell r="C3910" t="str">
            <v>SAINSBURY J_2017</v>
          </cell>
          <cell r="D3910" t="str">
            <v>GB00B019KW72</v>
          </cell>
          <cell r="E3910" t="str">
            <v>United Kingdom</v>
          </cell>
          <cell r="F3910" t="str">
            <v>54</v>
          </cell>
          <cell r="G3910" t="str">
            <v>Consumer Non-Cyclicals</v>
          </cell>
        </row>
        <row r="3911">
          <cell r="C3911" t="str">
            <v>SAINT GOBAIN_2011</v>
          </cell>
          <cell r="D3911" t="str">
            <v>FR0000125007</v>
          </cell>
          <cell r="E3911" t="str">
            <v>France</v>
          </cell>
          <cell r="F3911" t="str">
            <v>53</v>
          </cell>
          <cell r="G3911" t="str">
            <v>Consumer Cyclicals</v>
          </cell>
        </row>
        <row r="3912">
          <cell r="C3912" t="str">
            <v>SAINT GOBAIN_2012</v>
          </cell>
          <cell r="D3912" t="str">
            <v>FR0000125007</v>
          </cell>
          <cell r="E3912" t="str">
            <v>France</v>
          </cell>
          <cell r="F3912" t="str">
            <v>53</v>
          </cell>
          <cell r="G3912" t="str">
            <v>Consumer Cyclicals</v>
          </cell>
        </row>
        <row r="3913">
          <cell r="C3913" t="str">
            <v>SAINT GOBAIN_2013</v>
          </cell>
          <cell r="D3913" t="str">
            <v>FR0000125007</v>
          </cell>
          <cell r="E3913" t="str">
            <v>France</v>
          </cell>
          <cell r="F3913" t="str">
            <v>53</v>
          </cell>
          <cell r="G3913" t="str">
            <v>Consumer Cyclicals</v>
          </cell>
        </row>
        <row r="3914">
          <cell r="C3914" t="str">
            <v>SAINT GOBAIN_2014</v>
          </cell>
          <cell r="D3914" t="str">
            <v>FR0000125007</v>
          </cell>
          <cell r="E3914" t="str">
            <v>France</v>
          </cell>
          <cell r="F3914" t="str">
            <v>53</v>
          </cell>
          <cell r="G3914" t="str">
            <v>Consumer Cyclicals</v>
          </cell>
        </row>
        <row r="3915">
          <cell r="C3915" t="str">
            <v>SAINT GOBAIN_2015</v>
          </cell>
          <cell r="D3915" t="str">
            <v>FR0000125007</v>
          </cell>
          <cell r="E3915" t="str">
            <v>France</v>
          </cell>
          <cell r="F3915" t="str">
            <v>53</v>
          </cell>
          <cell r="G3915" t="str">
            <v>Consumer Cyclicals</v>
          </cell>
        </row>
        <row r="3916">
          <cell r="C3916" t="str">
            <v>SAINT GOBAIN_2016</v>
          </cell>
          <cell r="D3916" t="str">
            <v>FR0000125007</v>
          </cell>
          <cell r="E3916" t="str">
            <v>France</v>
          </cell>
          <cell r="F3916" t="str">
            <v>53</v>
          </cell>
          <cell r="G3916" t="str">
            <v>Consumer Cyclicals</v>
          </cell>
        </row>
        <row r="3917">
          <cell r="C3917" t="str">
            <v>SAINT GOBAIN_2017</v>
          </cell>
          <cell r="D3917" t="str">
            <v>FR0000125007</v>
          </cell>
          <cell r="E3917" t="str">
            <v>France</v>
          </cell>
          <cell r="F3917" t="str">
            <v>53</v>
          </cell>
          <cell r="G3917" t="str">
            <v>Consumer Cyclicals</v>
          </cell>
        </row>
        <row r="3918">
          <cell r="C3918" t="str">
            <v>SAINT GOBAIN_2018</v>
          </cell>
          <cell r="D3918" t="str">
            <v>FR0000125007</v>
          </cell>
          <cell r="E3918" t="str">
            <v>France</v>
          </cell>
          <cell r="F3918" t="str">
            <v>53</v>
          </cell>
          <cell r="G3918" t="str">
            <v>Consumer Cyclicals</v>
          </cell>
        </row>
        <row r="3919">
          <cell r="C3919" t="str">
            <v>SAINT GOBAIN_2019</v>
          </cell>
          <cell r="D3919" t="str">
            <v>FR0000125007</v>
          </cell>
          <cell r="E3919" t="str">
            <v>France</v>
          </cell>
          <cell r="F3919" t="str">
            <v>53</v>
          </cell>
          <cell r="G3919" t="str">
            <v>Consumer Cyclicals</v>
          </cell>
        </row>
        <row r="3920">
          <cell r="C3920" t="str">
            <v>SANOMA_2011</v>
          </cell>
          <cell r="D3920" t="str">
            <v>FI0009007694</v>
          </cell>
          <cell r="E3920" t="str">
            <v>Finland</v>
          </cell>
          <cell r="F3920" t="str">
            <v>53</v>
          </cell>
          <cell r="G3920" t="str">
            <v>Consumer Cyclicals</v>
          </cell>
        </row>
        <row r="3921">
          <cell r="C3921" t="str">
            <v>SANOMA_2015</v>
          </cell>
          <cell r="D3921" t="str">
            <v>FI0009007694</v>
          </cell>
          <cell r="E3921" t="str">
            <v>Finland</v>
          </cell>
          <cell r="F3921" t="str">
            <v>53</v>
          </cell>
          <cell r="G3921" t="str">
            <v>Consumer Cyclicals</v>
          </cell>
        </row>
        <row r="3922">
          <cell r="C3922" t="str">
            <v>SANOMA_2018</v>
          </cell>
          <cell r="D3922" t="str">
            <v>FI0009007694</v>
          </cell>
          <cell r="E3922" t="str">
            <v>Finland</v>
          </cell>
          <cell r="F3922" t="str">
            <v>53</v>
          </cell>
          <cell r="G3922" t="str">
            <v>Consumer Cyclicals</v>
          </cell>
        </row>
        <row r="3923">
          <cell r="C3923" t="str">
            <v>SANOMA_2019</v>
          </cell>
          <cell r="D3923" t="str">
            <v>FI0009007694</v>
          </cell>
          <cell r="E3923" t="str">
            <v>Finland</v>
          </cell>
          <cell r="F3923" t="str">
            <v>53</v>
          </cell>
          <cell r="G3923" t="str">
            <v>Consumer Cyclicals</v>
          </cell>
        </row>
        <row r="3924">
          <cell r="C3924" t="str">
            <v>SANTA FE GROUP_2011</v>
          </cell>
          <cell r="D3924" t="str">
            <v>DK0010006329</v>
          </cell>
          <cell r="E3924" t="str">
            <v>Denmark</v>
          </cell>
          <cell r="F3924">
            <v>0</v>
          </cell>
          <cell r="G3924">
            <v>0</v>
          </cell>
        </row>
        <row r="3925">
          <cell r="C3925" t="str">
            <v>SANTA FE GROUP_2012</v>
          </cell>
          <cell r="D3925" t="str">
            <v>DK0010006329</v>
          </cell>
          <cell r="E3925" t="str">
            <v>Denmark</v>
          </cell>
          <cell r="F3925">
            <v>0</v>
          </cell>
          <cell r="G3925">
            <v>0</v>
          </cell>
        </row>
        <row r="3926">
          <cell r="C3926" t="str">
            <v>SANTA FE GROUP_2013</v>
          </cell>
          <cell r="D3926" t="str">
            <v>DK0010006329</v>
          </cell>
          <cell r="E3926" t="str">
            <v>Denmark</v>
          </cell>
          <cell r="F3926">
            <v>0</v>
          </cell>
          <cell r="G3926">
            <v>0</v>
          </cell>
        </row>
        <row r="3927">
          <cell r="C3927" t="str">
            <v>SANTA FE GROUP_2014</v>
          </cell>
          <cell r="D3927" t="str">
            <v>DK0010006329</v>
          </cell>
          <cell r="E3927" t="str">
            <v>Denmark</v>
          </cell>
          <cell r="F3927">
            <v>0</v>
          </cell>
          <cell r="G3927">
            <v>0</v>
          </cell>
        </row>
        <row r="3928">
          <cell r="C3928" t="str">
            <v>SANTA FE GROUP_2015</v>
          </cell>
          <cell r="D3928" t="str">
            <v>DK0010006329</v>
          </cell>
          <cell r="E3928" t="str">
            <v>Denmark</v>
          </cell>
          <cell r="F3928">
            <v>0</v>
          </cell>
          <cell r="G3928">
            <v>0</v>
          </cell>
        </row>
        <row r="3929">
          <cell r="C3929" t="str">
            <v>SANTA FE GROUP_2016</v>
          </cell>
          <cell r="D3929" t="str">
            <v>DK0010006329</v>
          </cell>
          <cell r="E3929" t="str">
            <v>Denmark</v>
          </cell>
          <cell r="F3929">
            <v>0</v>
          </cell>
          <cell r="G3929">
            <v>0</v>
          </cell>
        </row>
        <row r="3930">
          <cell r="C3930" t="str">
            <v>SANTA FE GROUP_2017</v>
          </cell>
          <cell r="D3930" t="str">
            <v>DK0010006329</v>
          </cell>
          <cell r="E3930" t="str">
            <v>Denmark</v>
          </cell>
          <cell r="F3930">
            <v>0</v>
          </cell>
          <cell r="G3930">
            <v>0</v>
          </cell>
        </row>
        <row r="3931">
          <cell r="C3931" t="str">
            <v>SANTA FE GROUP_2018</v>
          </cell>
          <cell r="D3931" t="str">
            <v>DK0010006329</v>
          </cell>
          <cell r="E3931" t="str">
            <v>Denmark</v>
          </cell>
          <cell r="F3931">
            <v>0</v>
          </cell>
          <cell r="G3931">
            <v>0</v>
          </cell>
        </row>
        <row r="3932">
          <cell r="C3932" t="str">
            <v>SANTA FE GROUP_2019</v>
          </cell>
          <cell r="D3932" t="str">
            <v>DK0010006329</v>
          </cell>
          <cell r="E3932" t="str">
            <v>Denmark</v>
          </cell>
          <cell r="F3932">
            <v>0</v>
          </cell>
          <cell r="G3932">
            <v>0</v>
          </cell>
        </row>
        <row r="3933">
          <cell r="C3933" t="str">
            <v>SAP_2011</v>
          </cell>
          <cell r="D3933" t="str">
            <v>DE0007164600</v>
          </cell>
          <cell r="E3933" t="str">
            <v>Germany</v>
          </cell>
          <cell r="F3933" t="str">
            <v>57</v>
          </cell>
          <cell r="G3933" t="str">
            <v>Technology</v>
          </cell>
        </row>
        <row r="3934">
          <cell r="C3934" t="str">
            <v>SAP_2012</v>
          </cell>
          <cell r="D3934" t="str">
            <v>DE0007164600</v>
          </cell>
          <cell r="E3934" t="str">
            <v>Germany</v>
          </cell>
          <cell r="F3934" t="str">
            <v>57</v>
          </cell>
          <cell r="G3934" t="str">
            <v>Technology</v>
          </cell>
        </row>
        <row r="3935">
          <cell r="C3935" t="str">
            <v>SAP_2013</v>
          </cell>
          <cell r="D3935" t="str">
            <v>DE0007164600</v>
          </cell>
          <cell r="E3935" t="str">
            <v>Germany</v>
          </cell>
          <cell r="F3935" t="str">
            <v>57</v>
          </cell>
          <cell r="G3935" t="str">
            <v>Technology</v>
          </cell>
        </row>
        <row r="3936">
          <cell r="C3936" t="str">
            <v>SAP_2014</v>
          </cell>
          <cell r="D3936" t="str">
            <v>DE0007164600</v>
          </cell>
          <cell r="E3936" t="str">
            <v>Germany</v>
          </cell>
          <cell r="F3936" t="str">
            <v>57</v>
          </cell>
          <cell r="G3936" t="str">
            <v>Technology</v>
          </cell>
        </row>
        <row r="3937">
          <cell r="C3937" t="str">
            <v>SAP_2015</v>
          </cell>
          <cell r="D3937" t="str">
            <v>DE0007164600</v>
          </cell>
          <cell r="E3937" t="str">
            <v>Germany</v>
          </cell>
          <cell r="F3937" t="str">
            <v>57</v>
          </cell>
          <cell r="G3937" t="str">
            <v>Technology</v>
          </cell>
        </row>
        <row r="3938">
          <cell r="C3938" t="str">
            <v>SAP_2016</v>
          </cell>
          <cell r="D3938" t="str">
            <v>DE0007164600</v>
          </cell>
          <cell r="E3938" t="str">
            <v>Germany</v>
          </cell>
          <cell r="F3938" t="str">
            <v>57</v>
          </cell>
          <cell r="G3938" t="str">
            <v>Technology</v>
          </cell>
        </row>
        <row r="3939">
          <cell r="C3939" t="str">
            <v>SAP_2017</v>
          </cell>
          <cell r="D3939" t="str">
            <v>DE0007164600</v>
          </cell>
          <cell r="E3939" t="str">
            <v>Germany</v>
          </cell>
          <cell r="F3939" t="str">
            <v>57</v>
          </cell>
          <cell r="G3939" t="str">
            <v>Technology</v>
          </cell>
        </row>
        <row r="3940">
          <cell r="C3940" t="str">
            <v>SAP_2018</v>
          </cell>
          <cell r="D3940" t="str">
            <v>DE0007164600</v>
          </cell>
          <cell r="E3940" t="str">
            <v>Germany</v>
          </cell>
          <cell r="F3940" t="str">
            <v>57</v>
          </cell>
          <cell r="G3940" t="str">
            <v>Technology</v>
          </cell>
        </row>
        <row r="3941">
          <cell r="C3941" t="str">
            <v>SAP_2019</v>
          </cell>
          <cell r="D3941" t="str">
            <v>DE0007164600</v>
          </cell>
          <cell r="E3941" t="str">
            <v>Germany</v>
          </cell>
          <cell r="F3941" t="str">
            <v>57</v>
          </cell>
          <cell r="G3941" t="str">
            <v>Technology</v>
          </cell>
        </row>
        <row r="3942">
          <cell r="C3942" t="str">
            <v>SARTORIUS STEDIM BIOTECH_2011</v>
          </cell>
          <cell r="D3942" t="str">
            <v>FR0013154002</v>
          </cell>
          <cell r="E3942" t="str">
            <v>France</v>
          </cell>
          <cell r="F3942" t="str">
            <v>56</v>
          </cell>
          <cell r="G3942" t="str">
            <v>Healthcare</v>
          </cell>
        </row>
        <row r="3943">
          <cell r="C3943" t="str">
            <v>SARTORIUS STEDIM BIOTECH_2012</v>
          </cell>
          <cell r="D3943" t="str">
            <v>FR0013154002</v>
          </cell>
          <cell r="E3943" t="str">
            <v>France</v>
          </cell>
          <cell r="F3943" t="str">
            <v>56</v>
          </cell>
          <cell r="G3943" t="str">
            <v>Healthcare</v>
          </cell>
        </row>
        <row r="3944">
          <cell r="C3944" t="str">
            <v>SARTORIUS STEDIM BIOTECH_2013</v>
          </cell>
          <cell r="D3944" t="str">
            <v>FR0013154002</v>
          </cell>
          <cell r="E3944" t="str">
            <v>France</v>
          </cell>
          <cell r="F3944" t="str">
            <v>56</v>
          </cell>
          <cell r="G3944" t="str">
            <v>Healthcare</v>
          </cell>
        </row>
        <row r="3945">
          <cell r="C3945" t="str">
            <v>SARTORIUS STEDIM BIOTECH_2014</v>
          </cell>
          <cell r="D3945" t="str">
            <v>FR0013154002</v>
          </cell>
          <cell r="E3945" t="str">
            <v>France</v>
          </cell>
          <cell r="F3945" t="str">
            <v>56</v>
          </cell>
          <cell r="G3945" t="str">
            <v>Healthcare</v>
          </cell>
        </row>
        <row r="3946">
          <cell r="C3946" t="str">
            <v>SARTORIUS STEDIM BIOTECH_2015</v>
          </cell>
          <cell r="D3946" t="str">
            <v>FR0013154002</v>
          </cell>
          <cell r="E3946" t="str">
            <v>France</v>
          </cell>
          <cell r="F3946" t="str">
            <v>56</v>
          </cell>
          <cell r="G3946" t="str">
            <v>Healthcare</v>
          </cell>
        </row>
        <row r="3947">
          <cell r="C3947" t="str">
            <v>SARTORIUS STEDIM BIOTECH_2016</v>
          </cell>
          <cell r="D3947" t="str">
            <v>FR0013154002</v>
          </cell>
          <cell r="E3947" t="str">
            <v>France</v>
          </cell>
          <cell r="F3947" t="str">
            <v>56</v>
          </cell>
          <cell r="G3947" t="str">
            <v>Healthcare</v>
          </cell>
        </row>
        <row r="3948">
          <cell r="C3948" t="str">
            <v>SARTORIUS STEDIM BIOTECH_2017</v>
          </cell>
          <cell r="D3948" t="str">
            <v>FR0013154002</v>
          </cell>
          <cell r="E3948" t="str">
            <v>France</v>
          </cell>
          <cell r="F3948" t="str">
            <v>56</v>
          </cell>
          <cell r="G3948" t="str">
            <v>Healthcare</v>
          </cell>
        </row>
        <row r="3949">
          <cell r="C3949" t="str">
            <v>SARTORIUS_2011</v>
          </cell>
          <cell r="D3949" t="str">
            <v>DE0007165607</v>
          </cell>
          <cell r="E3949" t="str">
            <v>Germany</v>
          </cell>
          <cell r="F3949" t="str">
            <v>56</v>
          </cell>
          <cell r="G3949" t="str">
            <v>Healthcare</v>
          </cell>
        </row>
        <row r="3950">
          <cell r="C3950" t="str">
            <v>SARTORIUS_2012</v>
          </cell>
          <cell r="D3950" t="str">
            <v>DE0007165607</v>
          </cell>
          <cell r="E3950" t="str">
            <v>Germany</v>
          </cell>
          <cell r="F3950" t="str">
            <v>56</v>
          </cell>
          <cell r="G3950" t="str">
            <v>Healthcare</v>
          </cell>
        </row>
        <row r="3951">
          <cell r="C3951" t="str">
            <v>SARTORIUS_2013</v>
          </cell>
          <cell r="D3951" t="str">
            <v>DE0007165607</v>
          </cell>
          <cell r="E3951" t="str">
            <v>Germany</v>
          </cell>
          <cell r="F3951" t="str">
            <v>56</v>
          </cell>
          <cell r="G3951" t="str">
            <v>Healthcare</v>
          </cell>
        </row>
        <row r="3952">
          <cell r="C3952" t="str">
            <v>SARTORIUS_2014</v>
          </cell>
          <cell r="D3952" t="str">
            <v>DE0007165607</v>
          </cell>
          <cell r="E3952" t="str">
            <v>Germany</v>
          </cell>
          <cell r="F3952" t="str">
            <v>56</v>
          </cell>
          <cell r="G3952" t="str">
            <v>Healthcare</v>
          </cell>
        </row>
        <row r="3953">
          <cell r="C3953" t="str">
            <v>SARTORIUS_2015</v>
          </cell>
          <cell r="D3953" t="str">
            <v>DE0007165607</v>
          </cell>
          <cell r="E3953" t="str">
            <v>Germany</v>
          </cell>
          <cell r="F3953" t="str">
            <v>56</v>
          </cell>
          <cell r="G3953" t="str">
            <v>Healthcare</v>
          </cell>
        </row>
        <row r="3954">
          <cell r="C3954" t="str">
            <v>SARTORIUS_2016</v>
          </cell>
          <cell r="D3954" t="str">
            <v>DE0007165607</v>
          </cell>
          <cell r="E3954" t="str">
            <v>Germany</v>
          </cell>
          <cell r="F3954" t="str">
            <v>56</v>
          </cell>
          <cell r="G3954" t="str">
            <v>Healthcare</v>
          </cell>
        </row>
        <row r="3955">
          <cell r="C3955" t="str">
            <v>SARTORIUS_2017</v>
          </cell>
          <cell r="D3955" t="str">
            <v>DE0007165607</v>
          </cell>
          <cell r="E3955" t="str">
            <v>Germany</v>
          </cell>
          <cell r="F3955" t="str">
            <v>56</v>
          </cell>
          <cell r="G3955" t="str">
            <v>Healthcare</v>
          </cell>
        </row>
        <row r="3956">
          <cell r="C3956" t="str">
            <v>SARTORIUS_2019</v>
          </cell>
          <cell r="D3956" t="str">
            <v>DE0007165607</v>
          </cell>
          <cell r="E3956" t="str">
            <v>Germany</v>
          </cell>
          <cell r="F3956" t="str">
            <v>56</v>
          </cell>
          <cell r="G3956" t="str">
            <v>Healthcare</v>
          </cell>
        </row>
        <row r="3957">
          <cell r="C3957" t="str">
            <v>SAS_2011</v>
          </cell>
          <cell r="D3957" t="str">
            <v>SE0003366871</v>
          </cell>
          <cell r="E3957" t="str">
            <v>Sweden</v>
          </cell>
          <cell r="F3957" t="str">
            <v>52</v>
          </cell>
          <cell r="G3957" t="str">
            <v>Industrials</v>
          </cell>
        </row>
        <row r="3958">
          <cell r="C3958" t="str">
            <v>SAS_2012</v>
          </cell>
          <cell r="D3958" t="str">
            <v>SE0003366871</v>
          </cell>
          <cell r="E3958" t="str">
            <v>Sweden</v>
          </cell>
          <cell r="F3958" t="str">
            <v>52</v>
          </cell>
          <cell r="G3958" t="str">
            <v>Industrials</v>
          </cell>
        </row>
        <row r="3959">
          <cell r="C3959" t="str">
            <v>SAS_2013</v>
          </cell>
          <cell r="D3959" t="str">
            <v>SE0003366871</v>
          </cell>
          <cell r="E3959" t="str">
            <v>Sweden</v>
          </cell>
          <cell r="F3959" t="str">
            <v>52</v>
          </cell>
          <cell r="G3959" t="str">
            <v>Industrials</v>
          </cell>
        </row>
        <row r="3960">
          <cell r="C3960" t="str">
            <v>SAS_2014</v>
          </cell>
          <cell r="D3960" t="str">
            <v>SE0003366871</v>
          </cell>
          <cell r="E3960" t="str">
            <v>Sweden</v>
          </cell>
          <cell r="F3960" t="str">
            <v>52</v>
          </cell>
          <cell r="G3960" t="str">
            <v>Industrials</v>
          </cell>
        </row>
        <row r="3961">
          <cell r="C3961" t="str">
            <v>SAS_2015</v>
          </cell>
          <cell r="D3961" t="str">
            <v>SE0003366871</v>
          </cell>
          <cell r="E3961" t="str">
            <v>Sweden</v>
          </cell>
          <cell r="F3961" t="str">
            <v>52</v>
          </cell>
          <cell r="G3961" t="str">
            <v>Industrials</v>
          </cell>
        </row>
        <row r="3962">
          <cell r="C3962" t="str">
            <v>SAS_2016</v>
          </cell>
          <cell r="D3962" t="str">
            <v>SE0003366871</v>
          </cell>
          <cell r="E3962" t="str">
            <v>Sweden</v>
          </cell>
          <cell r="F3962" t="str">
            <v>52</v>
          </cell>
          <cell r="G3962" t="str">
            <v>Industrials</v>
          </cell>
        </row>
        <row r="3963">
          <cell r="C3963" t="str">
            <v>SAS_2017</v>
          </cell>
          <cell r="D3963" t="str">
            <v>SE0003366871</v>
          </cell>
          <cell r="E3963" t="str">
            <v>Sweden</v>
          </cell>
          <cell r="F3963" t="str">
            <v>52</v>
          </cell>
          <cell r="G3963" t="str">
            <v>Industrials</v>
          </cell>
        </row>
        <row r="3964">
          <cell r="C3964" t="str">
            <v>SAS_2018</v>
          </cell>
          <cell r="D3964" t="str">
            <v>SE0003366871</v>
          </cell>
          <cell r="E3964" t="str">
            <v>Sweden</v>
          </cell>
          <cell r="F3964" t="str">
            <v>52</v>
          </cell>
          <cell r="G3964" t="str">
            <v>Industrials</v>
          </cell>
        </row>
        <row r="3965">
          <cell r="C3965" t="str">
            <v>SAS_2019</v>
          </cell>
          <cell r="D3965" t="str">
            <v>SE0003366871</v>
          </cell>
          <cell r="E3965" t="str">
            <v>Sweden</v>
          </cell>
          <cell r="F3965" t="str">
            <v>52</v>
          </cell>
          <cell r="G3965" t="str">
            <v>Industrials</v>
          </cell>
        </row>
        <row r="3966">
          <cell r="C3966" t="str">
            <v>SBM OFFSHORE_2011</v>
          </cell>
          <cell r="D3966" t="str">
            <v>NL0000360618</v>
          </cell>
          <cell r="E3966" t="str">
            <v>Netherlands</v>
          </cell>
          <cell r="F3966" t="str">
            <v>50</v>
          </cell>
          <cell r="G3966" t="str">
            <v>Energy</v>
          </cell>
        </row>
        <row r="3967">
          <cell r="C3967" t="str">
            <v>SBM OFFSHORE_2012</v>
          </cell>
          <cell r="D3967" t="str">
            <v>NL0000360618</v>
          </cell>
          <cell r="E3967" t="str">
            <v>Netherlands</v>
          </cell>
          <cell r="F3967" t="str">
            <v>50</v>
          </cell>
          <cell r="G3967" t="str">
            <v>Energy</v>
          </cell>
        </row>
        <row r="3968">
          <cell r="C3968" t="str">
            <v>SBM OFFSHORE_2013</v>
          </cell>
          <cell r="D3968" t="str">
            <v>NL0000360618</v>
          </cell>
          <cell r="E3968" t="str">
            <v>Netherlands</v>
          </cell>
          <cell r="F3968" t="str">
            <v>50</v>
          </cell>
          <cell r="G3968" t="str">
            <v>Energy</v>
          </cell>
        </row>
        <row r="3969">
          <cell r="C3969" t="str">
            <v>SBM OFFSHORE_2014</v>
          </cell>
          <cell r="D3969" t="str">
            <v>NL0000360618</v>
          </cell>
          <cell r="E3969" t="str">
            <v>Netherlands</v>
          </cell>
          <cell r="F3969" t="str">
            <v>50</v>
          </cell>
          <cell r="G3969" t="str">
            <v>Energy</v>
          </cell>
        </row>
        <row r="3970">
          <cell r="C3970" t="str">
            <v>SBM OFFSHORE_2015</v>
          </cell>
          <cell r="D3970" t="str">
            <v>NL0000360618</v>
          </cell>
          <cell r="E3970" t="str">
            <v>Netherlands</v>
          </cell>
          <cell r="F3970" t="str">
            <v>50</v>
          </cell>
          <cell r="G3970" t="str">
            <v>Energy</v>
          </cell>
        </row>
        <row r="3971">
          <cell r="C3971" t="str">
            <v>SBM OFFSHORE_2016</v>
          </cell>
          <cell r="D3971" t="str">
            <v>NL0000360618</v>
          </cell>
          <cell r="E3971" t="str">
            <v>Netherlands</v>
          </cell>
          <cell r="F3971" t="str">
            <v>50</v>
          </cell>
          <cell r="G3971" t="str">
            <v>Energy</v>
          </cell>
        </row>
        <row r="3972">
          <cell r="C3972" t="str">
            <v>SBM OFFSHORE_2017</v>
          </cell>
          <cell r="D3972" t="str">
            <v>NL0000360618</v>
          </cell>
          <cell r="E3972" t="str">
            <v>Netherlands</v>
          </cell>
          <cell r="F3972" t="str">
            <v>50</v>
          </cell>
          <cell r="G3972" t="str">
            <v>Energy</v>
          </cell>
        </row>
        <row r="3973">
          <cell r="C3973" t="str">
            <v>SBM OFFSHORE_2018</v>
          </cell>
          <cell r="D3973" t="str">
            <v>NL0000360618</v>
          </cell>
          <cell r="E3973" t="str">
            <v>Netherlands</v>
          </cell>
          <cell r="F3973" t="str">
            <v>50</v>
          </cell>
          <cell r="G3973" t="str">
            <v>Energy</v>
          </cell>
        </row>
        <row r="3974">
          <cell r="C3974" t="str">
            <v>SBM OFFSHORE_2019</v>
          </cell>
          <cell r="D3974" t="str">
            <v>NL0000360618</v>
          </cell>
          <cell r="E3974" t="str">
            <v>Netherlands</v>
          </cell>
          <cell r="F3974" t="str">
            <v>50</v>
          </cell>
          <cell r="G3974" t="str">
            <v>Energy</v>
          </cell>
        </row>
        <row r="3975">
          <cell r="C3975" t="str">
            <v>SCAPA GROUP_2011</v>
          </cell>
          <cell r="D3975" t="str">
            <v>GB0007281198</v>
          </cell>
          <cell r="E3975" t="str">
            <v>United Kingdom</v>
          </cell>
          <cell r="F3975" t="str">
            <v>51</v>
          </cell>
          <cell r="G3975" t="str">
            <v>Basic Materials</v>
          </cell>
        </row>
        <row r="3976">
          <cell r="C3976" t="str">
            <v>SCAPA GROUP_2012</v>
          </cell>
          <cell r="D3976" t="str">
            <v>GB0007281198</v>
          </cell>
          <cell r="E3976" t="str">
            <v>United Kingdom</v>
          </cell>
          <cell r="F3976" t="str">
            <v>51</v>
          </cell>
          <cell r="G3976" t="str">
            <v>Basic Materials</v>
          </cell>
        </row>
        <row r="3977">
          <cell r="C3977" t="str">
            <v>SCAPA GROUP_2013</v>
          </cell>
          <cell r="D3977" t="str">
            <v>GB0007281198</v>
          </cell>
          <cell r="E3977" t="str">
            <v>United Kingdom</v>
          </cell>
          <cell r="F3977" t="str">
            <v>51</v>
          </cell>
          <cell r="G3977" t="str">
            <v>Basic Materials</v>
          </cell>
        </row>
        <row r="3978">
          <cell r="C3978" t="str">
            <v>SCAPA GROUP_2014</v>
          </cell>
          <cell r="D3978" t="str">
            <v>GB0007281198</v>
          </cell>
          <cell r="E3978" t="str">
            <v>United Kingdom</v>
          </cell>
          <cell r="F3978" t="str">
            <v>51</v>
          </cell>
          <cell r="G3978" t="str">
            <v>Basic Materials</v>
          </cell>
        </row>
        <row r="3979">
          <cell r="C3979" t="str">
            <v>SCAPA GROUP_2015</v>
          </cell>
          <cell r="D3979" t="str">
            <v>GB0007281198</v>
          </cell>
          <cell r="E3979" t="str">
            <v>United Kingdom</v>
          </cell>
          <cell r="F3979" t="str">
            <v>51</v>
          </cell>
          <cell r="G3979" t="str">
            <v>Basic Materials</v>
          </cell>
        </row>
        <row r="3980">
          <cell r="C3980" t="str">
            <v>SCAPA GROUP_2016</v>
          </cell>
          <cell r="D3980" t="str">
            <v>GB0007281198</v>
          </cell>
          <cell r="E3980" t="str">
            <v>United Kingdom</v>
          </cell>
          <cell r="F3980" t="str">
            <v>51</v>
          </cell>
          <cell r="G3980" t="str">
            <v>Basic Materials</v>
          </cell>
        </row>
        <row r="3981">
          <cell r="C3981" t="str">
            <v>SCAPA GROUP_2017</v>
          </cell>
          <cell r="D3981" t="str">
            <v>GB0007281198</v>
          </cell>
          <cell r="E3981" t="str">
            <v>United Kingdom</v>
          </cell>
          <cell r="F3981" t="str">
            <v>51</v>
          </cell>
          <cell r="G3981" t="str">
            <v>Basic Materials</v>
          </cell>
        </row>
        <row r="3982">
          <cell r="C3982" t="str">
            <v>SCAPA GROUP_2018</v>
          </cell>
          <cell r="D3982" t="str">
            <v>GB0007281198</v>
          </cell>
          <cell r="E3982" t="str">
            <v>United Kingdom</v>
          </cell>
          <cell r="F3982" t="str">
            <v>51</v>
          </cell>
          <cell r="G3982" t="str">
            <v>Basic Materials</v>
          </cell>
        </row>
        <row r="3983">
          <cell r="C3983" t="str">
            <v>SCAPA GROUP_2019</v>
          </cell>
          <cell r="D3983" t="str">
            <v>GB0007281198</v>
          </cell>
          <cell r="E3983" t="str">
            <v>United Kingdom</v>
          </cell>
          <cell r="F3983" t="str">
            <v>51</v>
          </cell>
          <cell r="G3983" t="str">
            <v>Basic Materials</v>
          </cell>
        </row>
        <row r="3984">
          <cell r="C3984" t="str">
            <v>SCHALTBAU HOLDING N_2011</v>
          </cell>
          <cell r="D3984" t="str">
            <v>DE000A2NBTL2</v>
          </cell>
          <cell r="E3984" t="str">
            <v>Germany</v>
          </cell>
          <cell r="F3984" t="str">
            <v>52</v>
          </cell>
          <cell r="G3984" t="str">
            <v>Industrials</v>
          </cell>
        </row>
        <row r="3985">
          <cell r="C3985" t="str">
            <v>SCHALTBAU HOLDING N_2012</v>
          </cell>
          <cell r="D3985" t="str">
            <v>DE000A2NBTL2</v>
          </cell>
          <cell r="E3985" t="str">
            <v>Germany</v>
          </cell>
          <cell r="F3985" t="str">
            <v>52</v>
          </cell>
          <cell r="G3985" t="str">
            <v>Industrials</v>
          </cell>
        </row>
        <row r="3986">
          <cell r="C3986" t="str">
            <v>SCHALTBAU HOLDING N_2013</v>
          </cell>
          <cell r="D3986" t="str">
            <v>DE000A2NBTL2</v>
          </cell>
          <cell r="E3986" t="str">
            <v>Germany</v>
          </cell>
          <cell r="F3986" t="str">
            <v>52</v>
          </cell>
          <cell r="G3986" t="str">
            <v>Industrials</v>
          </cell>
        </row>
        <row r="3987">
          <cell r="C3987" t="str">
            <v>SCHALTBAU HOLDING N_2014</v>
          </cell>
          <cell r="D3987" t="str">
            <v>DE000A2NBTL2</v>
          </cell>
          <cell r="E3987" t="str">
            <v>Germany</v>
          </cell>
          <cell r="F3987" t="str">
            <v>52</v>
          </cell>
          <cell r="G3987" t="str">
            <v>Industrials</v>
          </cell>
        </row>
        <row r="3988">
          <cell r="C3988" t="str">
            <v>SCHALTBAU HOLDING N_2015</v>
          </cell>
          <cell r="D3988" t="str">
            <v>DE000A2NBTL2</v>
          </cell>
          <cell r="E3988" t="str">
            <v>Germany</v>
          </cell>
          <cell r="F3988" t="str">
            <v>52</v>
          </cell>
          <cell r="G3988" t="str">
            <v>Industrials</v>
          </cell>
        </row>
        <row r="3989">
          <cell r="C3989" t="str">
            <v>SCHALTBAU HOLDING N_2016</v>
          </cell>
          <cell r="D3989" t="str">
            <v>DE000A2NBTL2</v>
          </cell>
          <cell r="E3989" t="str">
            <v>Germany</v>
          </cell>
          <cell r="F3989" t="str">
            <v>52</v>
          </cell>
          <cell r="G3989" t="str">
            <v>Industrials</v>
          </cell>
        </row>
        <row r="3990">
          <cell r="C3990" t="str">
            <v>SCHALTBAU HOLDING N_2017</v>
          </cell>
          <cell r="D3990" t="str">
            <v>DE000A2NBTL2</v>
          </cell>
          <cell r="E3990" t="str">
            <v>Germany</v>
          </cell>
          <cell r="F3990" t="str">
            <v>52</v>
          </cell>
          <cell r="G3990" t="str">
            <v>Industrials</v>
          </cell>
        </row>
        <row r="3991">
          <cell r="C3991" t="str">
            <v>SCHNEIDER ELECTRIC_2011</v>
          </cell>
          <cell r="D3991" t="str">
            <v>FR0000121972</v>
          </cell>
          <cell r="E3991" t="str">
            <v>France</v>
          </cell>
          <cell r="F3991" t="str">
            <v>52</v>
          </cell>
          <cell r="G3991" t="str">
            <v>Industrials</v>
          </cell>
        </row>
        <row r="3992">
          <cell r="C3992" t="str">
            <v>SCHNEIDER ELECTRIC_2012</v>
          </cell>
          <cell r="D3992" t="str">
            <v>FR0000121972</v>
          </cell>
          <cell r="E3992" t="str">
            <v>France</v>
          </cell>
          <cell r="F3992" t="str">
            <v>52</v>
          </cell>
          <cell r="G3992" t="str">
            <v>Industrials</v>
          </cell>
        </row>
        <row r="3993">
          <cell r="C3993" t="str">
            <v>SCHNEIDER ELECTRIC_2013</v>
          </cell>
          <cell r="D3993" t="str">
            <v>FR0000121972</v>
          </cell>
          <cell r="E3993" t="str">
            <v>France</v>
          </cell>
          <cell r="F3993" t="str">
            <v>52</v>
          </cell>
          <cell r="G3993" t="str">
            <v>Industrials</v>
          </cell>
        </row>
        <row r="3994">
          <cell r="C3994" t="str">
            <v>SCHNEIDER ELECTRIC_2014</v>
          </cell>
          <cell r="D3994" t="str">
            <v>FR0000121972</v>
          </cell>
          <cell r="E3994" t="str">
            <v>France</v>
          </cell>
          <cell r="F3994" t="str">
            <v>52</v>
          </cell>
          <cell r="G3994" t="str">
            <v>Industrials</v>
          </cell>
        </row>
        <row r="3995">
          <cell r="C3995" t="str">
            <v>SCHNEIDER ELECTRIC_2015</v>
          </cell>
          <cell r="D3995" t="str">
            <v>FR0000121972</v>
          </cell>
          <cell r="E3995" t="str">
            <v>France</v>
          </cell>
          <cell r="F3995" t="str">
            <v>52</v>
          </cell>
          <cell r="G3995" t="str">
            <v>Industrials</v>
          </cell>
        </row>
        <row r="3996">
          <cell r="C3996" t="str">
            <v>SCHNEIDER ELECTRIC_2016</v>
          </cell>
          <cell r="D3996" t="str">
            <v>FR0000121972</v>
          </cell>
          <cell r="E3996" t="str">
            <v>France</v>
          </cell>
          <cell r="F3996" t="str">
            <v>52</v>
          </cell>
          <cell r="G3996" t="str">
            <v>Industrials</v>
          </cell>
        </row>
        <row r="3997">
          <cell r="C3997" t="str">
            <v>SCHNEIDER ELECTRIC_2017</v>
          </cell>
          <cell r="D3997" t="str">
            <v>FR0000121972</v>
          </cell>
          <cell r="E3997" t="str">
            <v>France</v>
          </cell>
          <cell r="F3997" t="str">
            <v>52</v>
          </cell>
          <cell r="G3997" t="str">
            <v>Industrials</v>
          </cell>
        </row>
        <row r="3998">
          <cell r="C3998" t="str">
            <v>SCHNEIDER ELECTRIC_2018</v>
          </cell>
          <cell r="D3998" t="str">
            <v>FR0000121972</v>
          </cell>
          <cell r="E3998" t="str">
            <v>France</v>
          </cell>
          <cell r="F3998" t="str">
            <v>52</v>
          </cell>
          <cell r="G3998" t="str">
            <v>Industrials</v>
          </cell>
        </row>
        <row r="3999">
          <cell r="C3999" t="str">
            <v>SCHNEIDER ELECTRIC_2019</v>
          </cell>
          <cell r="D3999" t="str">
            <v>FR0000121972</v>
          </cell>
          <cell r="E3999" t="str">
            <v>France</v>
          </cell>
          <cell r="F3999" t="str">
            <v>52</v>
          </cell>
          <cell r="G3999" t="str">
            <v>Industrials</v>
          </cell>
        </row>
        <row r="4000">
          <cell r="C4000" t="str">
            <v>SCHOUW AND_2011</v>
          </cell>
          <cell r="D4000" t="str">
            <v>DK0010253921</v>
          </cell>
          <cell r="E4000" t="str">
            <v>Denmark</v>
          </cell>
          <cell r="F4000" t="str">
            <v>54</v>
          </cell>
          <cell r="G4000" t="str">
            <v>Consumer Non-Cyclicals</v>
          </cell>
        </row>
        <row r="4001">
          <cell r="C4001" t="str">
            <v>SCHOUW AND_2012</v>
          </cell>
          <cell r="D4001" t="str">
            <v>DK0010253921</v>
          </cell>
          <cell r="E4001" t="str">
            <v>Denmark</v>
          </cell>
          <cell r="F4001" t="str">
            <v>54</v>
          </cell>
          <cell r="G4001" t="str">
            <v>Consumer Non-Cyclicals</v>
          </cell>
        </row>
        <row r="4002">
          <cell r="C4002" t="str">
            <v>SCHOUW AND_2013</v>
          </cell>
          <cell r="D4002" t="str">
            <v>DK0010253921</v>
          </cell>
          <cell r="E4002" t="str">
            <v>Denmark</v>
          </cell>
          <cell r="F4002" t="str">
            <v>54</v>
          </cell>
          <cell r="G4002" t="str">
            <v>Consumer Non-Cyclicals</v>
          </cell>
        </row>
        <row r="4003">
          <cell r="C4003" t="str">
            <v>SCHOUW AND_2014</v>
          </cell>
          <cell r="D4003" t="str">
            <v>DK0010253921</v>
          </cell>
          <cell r="E4003" t="str">
            <v>Denmark</v>
          </cell>
          <cell r="F4003" t="str">
            <v>54</v>
          </cell>
          <cell r="G4003" t="str">
            <v>Consumer Non-Cyclicals</v>
          </cell>
        </row>
        <row r="4004">
          <cell r="C4004" t="str">
            <v>SCHOUW AND_2015</v>
          </cell>
          <cell r="D4004" t="str">
            <v>DK0010253921</v>
          </cell>
          <cell r="E4004" t="str">
            <v>Denmark</v>
          </cell>
          <cell r="F4004" t="str">
            <v>54</v>
          </cell>
          <cell r="G4004" t="str">
            <v>Consumer Non-Cyclicals</v>
          </cell>
        </row>
        <row r="4005">
          <cell r="C4005" t="str">
            <v>SCHOUW AND_2016</v>
          </cell>
          <cell r="D4005" t="str">
            <v>DK0010253921</v>
          </cell>
          <cell r="E4005" t="str">
            <v>Denmark</v>
          </cell>
          <cell r="F4005" t="str">
            <v>54</v>
          </cell>
          <cell r="G4005" t="str">
            <v>Consumer Non-Cyclicals</v>
          </cell>
        </row>
        <row r="4006">
          <cell r="C4006" t="str">
            <v>SCHOUW AND_2017</v>
          </cell>
          <cell r="D4006" t="str">
            <v>DK0010253921</v>
          </cell>
          <cell r="E4006" t="str">
            <v>Denmark</v>
          </cell>
          <cell r="F4006" t="str">
            <v>54</v>
          </cell>
          <cell r="G4006" t="str">
            <v>Consumer Non-Cyclicals</v>
          </cell>
        </row>
        <row r="4007">
          <cell r="C4007" t="str">
            <v>SCHOUW AND_2018</v>
          </cell>
          <cell r="D4007" t="str">
            <v>DK0010253921</v>
          </cell>
          <cell r="E4007" t="str">
            <v>Denmark</v>
          </cell>
          <cell r="F4007" t="str">
            <v>54</v>
          </cell>
          <cell r="G4007" t="str">
            <v>Consumer Non-Cyclicals</v>
          </cell>
        </row>
        <row r="4008">
          <cell r="C4008" t="str">
            <v>SCHOUW AND_2019</v>
          </cell>
          <cell r="D4008" t="str">
            <v>DK0010253921</v>
          </cell>
          <cell r="E4008" t="str">
            <v>Denmark</v>
          </cell>
          <cell r="F4008" t="str">
            <v>54</v>
          </cell>
          <cell r="G4008" t="str">
            <v>Consumer Non-Cyclicals</v>
          </cell>
        </row>
        <row r="4009">
          <cell r="C4009" t="str">
            <v>SCHULER NEUE SHARES_2011</v>
          </cell>
          <cell r="D4009" t="str">
            <v>DE000A0V9A22</v>
          </cell>
          <cell r="E4009" t="str">
            <v>Germany</v>
          </cell>
          <cell r="F4009" t="str">
            <v>52</v>
          </cell>
          <cell r="G4009" t="str">
            <v>Industrials</v>
          </cell>
        </row>
        <row r="4010">
          <cell r="C4010" t="str">
            <v>SCHULER NEUE SHARES_2012</v>
          </cell>
          <cell r="D4010" t="str">
            <v>DE000A0V9A22</v>
          </cell>
          <cell r="E4010" t="str">
            <v>Germany</v>
          </cell>
          <cell r="F4010" t="str">
            <v>52</v>
          </cell>
          <cell r="G4010" t="str">
            <v>Industrials</v>
          </cell>
        </row>
        <row r="4011">
          <cell r="C4011" t="str">
            <v>SCHULER NEUE SHARES_2013</v>
          </cell>
          <cell r="D4011" t="str">
            <v>DE000A0V9A22</v>
          </cell>
          <cell r="E4011" t="str">
            <v>Germany</v>
          </cell>
          <cell r="F4011" t="str">
            <v>52</v>
          </cell>
          <cell r="G4011" t="str">
            <v>Industrials</v>
          </cell>
        </row>
        <row r="4012">
          <cell r="C4012" t="str">
            <v>SCHULER NEUE SHARES_2014</v>
          </cell>
          <cell r="D4012" t="str">
            <v>DE000A0V9A22</v>
          </cell>
          <cell r="E4012" t="str">
            <v>Germany</v>
          </cell>
          <cell r="F4012" t="str">
            <v>52</v>
          </cell>
          <cell r="G4012" t="str">
            <v>Industrials</v>
          </cell>
        </row>
        <row r="4013">
          <cell r="C4013" t="str">
            <v>SCHULER NEUE SHARES_2015</v>
          </cell>
          <cell r="D4013" t="str">
            <v>DE000A0V9A22</v>
          </cell>
          <cell r="E4013" t="str">
            <v>Germany</v>
          </cell>
          <cell r="F4013" t="str">
            <v>52</v>
          </cell>
          <cell r="G4013" t="str">
            <v>Industrials</v>
          </cell>
        </row>
        <row r="4014">
          <cell r="C4014" t="str">
            <v>SCHULER NEUE SHARES_2016</v>
          </cell>
          <cell r="D4014" t="str">
            <v>DE000A0V9A22</v>
          </cell>
          <cell r="E4014" t="str">
            <v>Germany</v>
          </cell>
          <cell r="F4014" t="str">
            <v>52</v>
          </cell>
          <cell r="G4014" t="str">
            <v>Industrials</v>
          </cell>
        </row>
        <row r="4015">
          <cell r="C4015" t="str">
            <v>SCHULER NEUE SHARES_2017</v>
          </cell>
          <cell r="D4015" t="str">
            <v>DE000A0V9A22</v>
          </cell>
          <cell r="E4015" t="str">
            <v>Germany</v>
          </cell>
          <cell r="F4015" t="str">
            <v>52</v>
          </cell>
          <cell r="G4015" t="str">
            <v>Industrials</v>
          </cell>
        </row>
        <row r="4016">
          <cell r="C4016" t="str">
            <v>SCHWEIZER ELECTRONIC_2011</v>
          </cell>
          <cell r="D4016" t="str">
            <v>DE0005156236</v>
          </cell>
          <cell r="E4016" t="str">
            <v>Germany</v>
          </cell>
          <cell r="F4016" t="str">
            <v>57</v>
          </cell>
          <cell r="G4016" t="str">
            <v>Technology</v>
          </cell>
        </row>
        <row r="4017">
          <cell r="C4017" t="str">
            <v>SCHWEIZER ELECTRONIC_2012</v>
          </cell>
          <cell r="D4017" t="str">
            <v>DE0005156236</v>
          </cell>
          <cell r="E4017" t="str">
            <v>Germany</v>
          </cell>
          <cell r="F4017" t="str">
            <v>57</v>
          </cell>
          <cell r="G4017" t="str">
            <v>Technology</v>
          </cell>
        </row>
        <row r="4018">
          <cell r="C4018" t="str">
            <v>SCHWEIZER ELECTRONIC_2013</v>
          </cell>
          <cell r="D4018" t="str">
            <v>DE0005156236</v>
          </cell>
          <cell r="E4018" t="str">
            <v>Germany</v>
          </cell>
          <cell r="F4018" t="str">
            <v>57</v>
          </cell>
          <cell r="G4018" t="str">
            <v>Technology</v>
          </cell>
        </row>
        <row r="4019">
          <cell r="C4019" t="str">
            <v>SCHWEIZER ELECTRONIC_2014</v>
          </cell>
          <cell r="D4019" t="str">
            <v>DE0005156236</v>
          </cell>
          <cell r="E4019" t="str">
            <v>Germany</v>
          </cell>
          <cell r="F4019" t="str">
            <v>57</v>
          </cell>
          <cell r="G4019" t="str">
            <v>Technology</v>
          </cell>
        </row>
        <row r="4020">
          <cell r="C4020" t="str">
            <v>SCHWEIZER ELECTRONIC_2015</v>
          </cell>
          <cell r="D4020" t="str">
            <v>DE0005156236</v>
          </cell>
          <cell r="E4020" t="str">
            <v>Germany</v>
          </cell>
          <cell r="F4020" t="str">
            <v>57</v>
          </cell>
          <cell r="G4020" t="str">
            <v>Technology</v>
          </cell>
        </row>
        <row r="4021">
          <cell r="C4021" t="str">
            <v>SCHWEIZER ELECTRONIC_2016</v>
          </cell>
          <cell r="D4021" t="str">
            <v>DE0005156236</v>
          </cell>
          <cell r="E4021" t="str">
            <v>Germany</v>
          </cell>
          <cell r="F4021" t="str">
            <v>57</v>
          </cell>
          <cell r="G4021" t="str">
            <v>Technology</v>
          </cell>
        </row>
        <row r="4022">
          <cell r="C4022" t="str">
            <v>SCHWEIZER ELECTRONIC_2017</v>
          </cell>
          <cell r="D4022" t="str">
            <v>DE0005156236</v>
          </cell>
          <cell r="E4022" t="str">
            <v>Germany</v>
          </cell>
          <cell r="F4022" t="str">
            <v>57</v>
          </cell>
          <cell r="G4022" t="str">
            <v>Technology</v>
          </cell>
        </row>
        <row r="4023">
          <cell r="C4023" t="str">
            <v>SCHWEIZER ELECTRONIC_2018</v>
          </cell>
          <cell r="D4023" t="str">
            <v>DE0005156236</v>
          </cell>
          <cell r="E4023" t="str">
            <v>Germany</v>
          </cell>
          <cell r="F4023" t="str">
            <v>57</v>
          </cell>
          <cell r="G4023" t="str">
            <v>Technology</v>
          </cell>
        </row>
        <row r="4024">
          <cell r="C4024" t="str">
            <v>SCHWEIZER ELECTRONIC_2019</v>
          </cell>
          <cell r="D4024" t="str">
            <v>DE0005156236</v>
          </cell>
          <cell r="E4024" t="str">
            <v>Germany</v>
          </cell>
          <cell r="F4024" t="str">
            <v>57</v>
          </cell>
          <cell r="G4024" t="str">
            <v>Technology</v>
          </cell>
        </row>
        <row r="4025">
          <cell r="C4025" t="str">
            <v>SECOGROUP_2011</v>
          </cell>
          <cell r="D4025" t="str">
            <v>PLWRWCK00013</v>
          </cell>
          <cell r="E4025" t="str">
            <v>Poland</v>
          </cell>
          <cell r="F4025" t="str">
            <v>52</v>
          </cell>
          <cell r="G4025" t="str">
            <v>Industrials</v>
          </cell>
        </row>
        <row r="4026">
          <cell r="C4026" t="str">
            <v>SECOGROUP_2012</v>
          </cell>
          <cell r="D4026" t="str">
            <v>PLWRWCK00013</v>
          </cell>
          <cell r="E4026" t="str">
            <v>Poland</v>
          </cell>
          <cell r="F4026" t="str">
            <v>52</v>
          </cell>
          <cell r="G4026" t="str">
            <v>Industrials</v>
          </cell>
        </row>
        <row r="4027">
          <cell r="C4027" t="str">
            <v>SECOGROUP_2013</v>
          </cell>
          <cell r="D4027" t="str">
            <v>PLWRWCK00013</v>
          </cell>
          <cell r="E4027" t="str">
            <v>Poland</v>
          </cell>
          <cell r="F4027" t="str">
            <v>52</v>
          </cell>
          <cell r="G4027" t="str">
            <v>Industrials</v>
          </cell>
        </row>
        <row r="4028">
          <cell r="C4028" t="str">
            <v>SECOGROUP_2014</v>
          </cell>
          <cell r="D4028" t="str">
            <v>PLWRWCK00013</v>
          </cell>
          <cell r="E4028" t="str">
            <v>Poland</v>
          </cell>
          <cell r="F4028" t="str">
            <v>52</v>
          </cell>
          <cell r="G4028" t="str">
            <v>Industrials</v>
          </cell>
        </row>
        <row r="4029">
          <cell r="C4029" t="str">
            <v>SECOGROUP_2015</v>
          </cell>
          <cell r="D4029" t="str">
            <v>PLWRWCK00013</v>
          </cell>
          <cell r="E4029" t="str">
            <v>Poland</v>
          </cell>
          <cell r="F4029" t="str">
            <v>52</v>
          </cell>
          <cell r="G4029" t="str">
            <v>Industrials</v>
          </cell>
        </row>
        <row r="4030">
          <cell r="C4030" t="str">
            <v>SECOGROUP_2016</v>
          </cell>
          <cell r="D4030" t="str">
            <v>PLWRWCK00013</v>
          </cell>
          <cell r="E4030" t="str">
            <v>Poland</v>
          </cell>
          <cell r="F4030" t="str">
            <v>52</v>
          </cell>
          <cell r="G4030" t="str">
            <v>Industrials</v>
          </cell>
        </row>
        <row r="4031">
          <cell r="C4031" t="str">
            <v>SECOGROUP_2017</v>
          </cell>
          <cell r="D4031" t="str">
            <v>PLWRWCK00013</v>
          </cell>
          <cell r="E4031" t="str">
            <v>Poland</v>
          </cell>
          <cell r="F4031" t="str">
            <v>52</v>
          </cell>
          <cell r="G4031" t="str">
            <v>Industrials</v>
          </cell>
        </row>
        <row r="4032">
          <cell r="C4032" t="str">
            <v>SELENA FM SR.B I C_2011</v>
          </cell>
          <cell r="D4032" t="str">
            <v>PLSELNA00010</v>
          </cell>
          <cell r="E4032" t="str">
            <v>Poland</v>
          </cell>
          <cell r="F4032" t="str">
            <v>51</v>
          </cell>
          <cell r="G4032" t="str">
            <v>Basic Materials</v>
          </cell>
        </row>
        <row r="4033">
          <cell r="C4033" t="str">
            <v>SELENA FM SR.B I C_2012</v>
          </cell>
          <cell r="D4033" t="str">
            <v>PLSELNA00010</v>
          </cell>
          <cell r="E4033" t="str">
            <v>Poland</v>
          </cell>
          <cell r="F4033" t="str">
            <v>51</v>
          </cell>
          <cell r="G4033" t="str">
            <v>Basic Materials</v>
          </cell>
        </row>
        <row r="4034">
          <cell r="C4034" t="str">
            <v>SELENA FM SR.B I C_2013</v>
          </cell>
          <cell r="D4034" t="str">
            <v>PLSELNA00010</v>
          </cell>
          <cell r="E4034" t="str">
            <v>Poland</v>
          </cell>
          <cell r="F4034" t="str">
            <v>51</v>
          </cell>
          <cell r="G4034" t="str">
            <v>Basic Materials</v>
          </cell>
        </row>
        <row r="4035">
          <cell r="C4035" t="str">
            <v>SELENA FM SR.B I C_2014</v>
          </cell>
          <cell r="D4035" t="str">
            <v>PLSELNA00010</v>
          </cell>
          <cell r="E4035" t="str">
            <v>Poland</v>
          </cell>
          <cell r="F4035" t="str">
            <v>51</v>
          </cell>
          <cell r="G4035" t="str">
            <v>Basic Materials</v>
          </cell>
        </row>
        <row r="4036">
          <cell r="C4036" t="str">
            <v>SELENA FM SR.B I C_2015</v>
          </cell>
          <cell r="D4036" t="str">
            <v>PLSELNA00010</v>
          </cell>
          <cell r="E4036" t="str">
            <v>Poland</v>
          </cell>
          <cell r="F4036" t="str">
            <v>51</v>
          </cell>
          <cell r="G4036" t="str">
            <v>Basic Materials</v>
          </cell>
        </row>
        <row r="4037">
          <cell r="C4037" t="str">
            <v>SELENA FM SR.B I C_2016</v>
          </cell>
          <cell r="D4037" t="str">
            <v>PLSELNA00010</v>
          </cell>
          <cell r="E4037" t="str">
            <v>Poland</v>
          </cell>
          <cell r="F4037" t="str">
            <v>51</v>
          </cell>
          <cell r="G4037" t="str">
            <v>Basic Materials</v>
          </cell>
        </row>
        <row r="4038">
          <cell r="C4038" t="str">
            <v>SELENA FM SR.B I C_2017</v>
          </cell>
          <cell r="D4038" t="str">
            <v>PLSELNA00010</v>
          </cell>
          <cell r="E4038" t="str">
            <v>Poland</v>
          </cell>
          <cell r="F4038" t="str">
            <v>51</v>
          </cell>
          <cell r="G4038" t="str">
            <v>Basic Materials</v>
          </cell>
        </row>
        <row r="4039">
          <cell r="C4039" t="str">
            <v>SEVERFIELD_2011</v>
          </cell>
          <cell r="D4039" t="str">
            <v>GB00B27YGJ97</v>
          </cell>
          <cell r="E4039" t="str">
            <v>United Kingdom</v>
          </cell>
          <cell r="F4039" t="str">
            <v>52</v>
          </cell>
          <cell r="G4039" t="str">
            <v>Industrials</v>
          </cell>
        </row>
        <row r="4040">
          <cell r="C4040" t="str">
            <v>SEVERFIELD_2012</v>
          </cell>
          <cell r="D4040" t="str">
            <v>GB00B27YGJ97</v>
          </cell>
          <cell r="E4040" t="str">
            <v>United Kingdom</v>
          </cell>
          <cell r="F4040" t="str">
            <v>52</v>
          </cell>
          <cell r="G4040" t="str">
            <v>Industrials</v>
          </cell>
        </row>
        <row r="4041">
          <cell r="C4041" t="str">
            <v>SEVERFIELD_2013</v>
          </cell>
          <cell r="D4041" t="str">
            <v>GB00B27YGJ97</v>
          </cell>
          <cell r="E4041" t="str">
            <v>United Kingdom</v>
          </cell>
          <cell r="F4041" t="str">
            <v>52</v>
          </cell>
          <cell r="G4041" t="str">
            <v>Industrials</v>
          </cell>
        </row>
        <row r="4042">
          <cell r="C4042" t="str">
            <v>SEVERFIELD_2014</v>
          </cell>
          <cell r="D4042" t="str">
            <v>GB00B27YGJ97</v>
          </cell>
          <cell r="E4042" t="str">
            <v>United Kingdom</v>
          </cell>
          <cell r="F4042" t="str">
            <v>52</v>
          </cell>
          <cell r="G4042" t="str">
            <v>Industrials</v>
          </cell>
        </row>
        <row r="4043">
          <cell r="C4043" t="str">
            <v>SEVERFIELD_2015</v>
          </cell>
          <cell r="D4043" t="str">
            <v>GB00B27YGJ97</v>
          </cell>
          <cell r="E4043" t="str">
            <v>United Kingdom</v>
          </cell>
          <cell r="F4043" t="str">
            <v>52</v>
          </cell>
          <cell r="G4043" t="str">
            <v>Industrials</v>
          </cell>
        </row>
        <row r="4044">
          <cell r="C4044" t="str">
            <v>SEVERFIELD_2016</v>
          </cell>
          <cell r="D4044" t="str">
            <v>GB00B27YGJ97</v>
          </cell>
          <cell r="E4044" t="str">
            <v>United Kingdom</v>
          </cell>
          <cell r="F4044" t="str">
            <v>52</v>
          </cell>
          <cell r="G4044" t="str">
            <v>Industrials</v>
          </cell>
        </row>
        <row r="4045">
          <cell r="C4045" t="str">
            <v>SEVERFIELD_2017</v>
          </cell>
          <cell r="D4045" t="str">
            <v>GB00B27YGJ97</v>
          </cell>
          <cell r="E4045" t="str">
            <v>United Kingdom</v>
          </cell>
          <cell r="F4045" t="str">
            <v>52</v>
          </cell>
          <cell r="G4045" t="str">
            <v>Industrials</v>
          </cell>
        </row>
        <row r="4046">
          <cell r="C4046" t="str">
            <v>SEVERFIELD_2018</v>
          </cell>
          <cell r="D4046" t="str">
            <v>GB00B27YGJ97</v>
          </cell>
          <cell r="E4046" t="str">
            <v>United Kingdom</v>
          </cell>
          <cell r="F4046" t="str">
            <v>52</v>
          </cell>
          <cell r="G4046" t="str">
            <v>Industrials</v>
          </cell>
        </row>
        <row r="4047">
          <cell r="C4047" t="str">
            <v>SEVERFIELD_2019</v>
          </cell>
          <cell r="D4047" t="str">
            <v>GB00B27YGJ97</v>
          </cell>
          <cell r="E4047" t="str">
            <v>United Kingdom</v>
          </cell>
          <cell r="F4047" t="str">
            <v>52</v>
          </cell>
          <cell r="G4047" t="str">
            <v>Industrials</v>
          </cell>
        </row>
        <row r="4048">
          <cell r="C4048" t="str">
            <v>SEVERN TRENT_2011</v>
          </cell>
          <cell r="D4048" t="str">
            <v>GB00B1FH8J72</v>
          </cell>
          <cell r="E4048" t="str">
            <v>United Kingdom</v>
          </cell>
          <cell r="F4048" t="str">
            <v>59</v>
          </cell>
          <cell r="G4048" t="str">
            <v>Utilities</v>
          </cell>
        </row>
        <row r="4049">
          <cell r="C4049" t="str">
            <v>SEVERN TRENT_2012</v>
          </cell>
          <cell r="D4049" t="str">
            <v>GB00B1FH8J72</v>
          </cell>
          <cell r="E4049" t="str">
            <v>United Kingdom</v>
          </cell>
          <cell r="F4049" t="str">
            <v>59</v>
          </cell>
          <cell r="G4049" t="str">
            <v>Utilities</v>
          </cell>
        </row>
        <row r="4050">
          <cell r="C4050" t="str">
            <v>SEVERN TRENT_2013</v>
          </cell>
          <cell r="D4050" t="str">
            <v>GB00B1FH8J72</v>
          </cell>
          <cell r="E4050" t="str">
            <v>United Kingdom</v>
          </cell>
          <cell r="F4050" t="str">
            <v>59</v>
          </cell>
          <cell r="G4050" t="str">
            <v>Utilities</v>
          </cell>
        </row>
        <row r="4051">
          <cell r="C4051" t="str">
            <v>SEVERN TRENT_2014</v>
          </cell>
          <cell r="D4051" t="str">
            <v>GB00B1FH8J72</v>
          </cell>
          <cell r="E4051" t="str">
            <v>United Kingdom</v>
          </cell>
          <cell r="F4051" t="str">
            <v>59</v>
          </cell>
          <cell r="G4051" t="str">
            <v>Utilities</v>
          </cell>
        </row>
        <row r="4052">
          <cell r="C4052" t="str">
            <v>SEVERN TRENT_2015</v>
          </cell>
          <cell r="D4052" t="str">
            <v>GB00B1FH8J72</v>
          </cell>
          <cell r="E4052" t="str">
            <v>United Kingdom</v>
          </cell>
          <cell r="F4052" t="str">
            <v>59</v>
          </cell>
          <cell r="G4052" t="str">
            <v>Utilities</v>
          </cell>
        </row>
        <row r="4053">
          <cell r="C4053" t="str">
            <v>SEVERN TRENT_2016</v>
          </cell>
          <cell r="D4053" t="str">
            <v>GB00B1FH8J72</v>
          </cell>
          <cell r="E4053" t="str">
            <v>United Kingdom</v>
          </cell>
          <cell r="F4053" t="str">
            <v>59</v>
          </cell>
          <cell r="G4053" t="str">
            <v>Utilities</v>
          </cell>
        </row>
        <row r="4054">
          <cell r="C4054" t="str">
            <v>SEVERN TRENT_2017</v>
          </cell>
          <cell r="D4054" t="str">
            <v>GB00B1FH8J72</v>
          </cell>
          <cell r="E4054" t="str">
            <v>United Kingdom</v>
          </cell>
          <cell r="F4054" t="str">
            <v>59</v>
          </cell>
          <cell r="G4054" t="str">
            <v>Utilities</v>
          </cell>
        </row>
        <row r="4055">
          <cell r="C4055" t="str">
            <v>SEVERN TRENT_2018</v>
          </cell>
          <cell r="D4055" t="str">
            <v>GB00B1FH8J72</v>
          </cell>
          <cell r="E4055" t="str">
            <v>United Kingdom</v>
          </cell>
          <cell r="F4055" t="str">
            <v>59</v>
          </cell>
          <cell r="G4055" t="str">
            <v>Utilities</v>
          </cell>
        </row>
        <row r="4056">
          <cell r="C4056" t="str">
            <v>SEVERN TRENT_2019</v>
          </cell>
          <cell r="D4056" t="str">
            <v>GB00B1FH8J72</v>
          </cell>
          <cell r="E4056" t="str">
            <v>United Kingdom</v>
          </cell>
          <cell r="F4056" t="str">
            <v>59</v>
          </cell>
          <cell r="G4056" t="str">
            <v>Utilities</v>
          </cell>
        </row>
        <row r="4057">
          <cell r="C4057" t="str">
            <v>SHEPHERD NEAME 'A'_2011</v>
          </cell>
          <cell r="D4057" t="str">
            <v>GB00BMQX2R72</v>
          </cell>
          <cell r="E4057" t="str">
            <v>United Kingdom</v>
          </cell>
          <cell r="F4057" t="str">
            <v>53</v>
          </cell>
          <cell r="G4057" t="str">
            <v>Consumer Cyclicals</v>
          </cell>
        </row>
        <row r="4058">
          <cell r="C4058" t="str">
            <v>SHEPHERD NEAME 'A'_2012</v>
          </cell>
          <cell r="D4058" t="str">
            <v>GB00BMQX2R72</v>
          </cell>
          <cell r="E4058" t="str">
            <v>United Kingdom</v>
          </cell>
          <cell r="F4058" t="str">
            <v>53</v>
          </cell>
          <cell r="G4058" t="str">
            <v>Consumer Cyclicals</v>
          </cell>
        </row>
        <row r="4059">
          <cell r="C4059" t="str">
            <v>SHEPHERD NEAME 'A'_2013</v>
          </cell>
          <cell r="D4059" t="str">
            <v>GB00BMQX2R72</v>
          </cell>
          <cell r="E4059" t="str">
            <v>United Kingdom</v>
          </cell>
          <cell r="F4059" t="str">
            <v>53</v>
          </cell>
          <cell r="G4059" t="str">
            <v>Consumer Cyclicals</v>
          </cell>
        </row>
        <row r="4060">
          <cell r="C4060" t="str">
            <v>SHEPHERD NEAME 'A'_2014</v>
          </cell>
          <cell r="D4060" t="str">
            <v>GB00BMQX2R72</v>
          </cell>
          <cell r="E4060" t="str">
            <v>United Kingdom</v>
          </cell>
          <cell r="F4060" t="str">
            <v>53</v>
          </cell>
          <cell r="G4060" t="str">
            <v>Consumer Cyclicals</v>
          </cell>
        </row>
        <row r="4061">
          <cell r="C4061" t="str">
            <v>SHEPHERD NEAME 'A'_2015</v>
          </cell>
          <cell r="D4061" t="str">
            <v>GB00BMQX2R72</v>
          </cell>
          <cell r="E4061" t="str">
            <v>United Kingdom</v>
          </cell>
          <cell r="F4061" t="str">
            <v>53</v>
          </cell>
          <cell r="G4061" t="str">
            <v>Consumer Cyclicals</v>
          </cell>
        </row>
        <row r="4062">
          <cell r="C4062" t="str">
            <v>SHEPHERD NEAME 'A'_2016</v>
          </cell>
          <cell r="D4062" t="str">
            <v>GB00BMQX2R72</v>
          </cell>
          <cell r="E4062" t="str">
            <v>United Kingdom</v>
          </cell>
          <cell r="F4062" t="str">
            <v>53</v>
          </cell>
          <cell r="G4062" t="str">
            <v>Consumer Cyclicals</v>
          </cell>
        </row>
        <row r="4063">
          <cell r="C4063" t="str">
            <v>SHEPHERD NEAME 'A'_2017</v>
          </cell>
          <cell r="D4063" t="str">
            <v>GB00BMQX2R72</v>
          </cell>
          <cell r="E4063" t="str">
            <v>United Kingdom</v>
          </cell>
          <cell r="F4063" t="str">
            <v>53</v>
          </cell>
          <cell r="G4063" t="str">
            <v>Consumer Cyclicals</v>
          </cell>
        </row>
        <row r="4064">
          <cell r="C4064" t="str">
            <v>SHEPHERD NEAME 'A'_2018</v>
          </cell>
          <cell r="D4064" t="str">
            <v>GB00BMQX2R72</v>
          </cell>
          <cell r="E4064" t="str">
            <v>United Kingdom</v>
          </cell>
          <cell r="F4064" t="str">
            <v>53</v>
          </cell>
          <cell r="G4064" t="str">
            <v>Consumer Cyclicals</v>
          </cell>
        </row>
        <row r="4065">
          <cell r="C4065" t="str">
            <v>SHEPHERD NEAME 'A'_2019</v>
          </cell>
          <cell r="D4065" t="str">
            <v>GB00BMQX2R72</v>
          </cell>
          <cell r="E4065" t="str">
            <v>United Kingdom</v>
          </cell>
          <cell r="F4065" t="str">
            <v>53</v>
          </cell>
          <cell r="G4065" t="str">
            <v>Consumer Cyclicals</v>
          </cell>
        </row>
        <row r="4066">
          <cell r="C4066" t="str">
            <v>SHIRE_2011</v>
          </cell>
          <cell r="D4066" t="str">
            <v>JE00B2QKY057</v>
          </cell>
          <cell r="E4066" t="str">
            <v>United Kingdom</v>
          </cell>
          <cell r="F4066" t="str">
            <v>56</v>
          </cell>
          <cell r="G4066" t="str">
            <v>Healthcare</v>
          </cell>
        </row>
        <row r="4067">
          <cell r="C4067" t="str">
            <v>SHIRE_2012</v>
          </cell>
          <cell r="D4067" t="str">
            <v>JE00B2QKY057</v>
          </cell>
          <cell r="E4067" t="str">
            <v>United Kingdom</v>
          </cell>
          <cell r="F4067" t="str">
            <v>56</v>
          </cell>
          <cell r="G4067" t="str">
            <v>Healthcare</v>
          </cell>
        </row>
        <row r="4068">
          <cell r="C4068" t="str">
            <v>SHIRE_2013</v>
          </cell>
          <cell r="D4068" t="str">
            <v>JE00B2QKY057</v>
          </cell>
          <cell r="E4068" t="str">
            <v>United Kingdom</v>
          </cell>
          <cell r="F4068" t="str">
            <v>56</v>
          </cell>
          <cell r="G4068" t="str">
            <v>Healthcare</v>
          </cell>
        </row>
        <row r="4069">
          <cell r="C4069" t="str">
            <v>SHIRE_2014</v>
          </cell>
          <cell r="D4069" t="str">
            <v>JE00B2QKY057</v>
          </cell>
          <cell r="E4069" t="str">
            <v>United Kingdom</v>
          </cell>
          <cell r="F4069" t="str">
            <v>56</v>
          </cell>
          <cell r="G4069" t="str">
            <v>Healthcare</v>
          </cell>
        </row>
        <row r="4070">
          <cell r="C4070" t="str">
            <v>SHIRE_2015</v>
          </cell>
          <cell r="D4070" t="str">
            <v>JE00B2QKY057</v>
          </cell>
          <cell r="E4070" t="str">
            <v>United Kingdom</v>
          </cell>
          <cell r="F4070" t="str">
            <v>56</v>
          </cell>
          <cell r="G4070" t="str">
            <v>Healthcare</v>
          </cell>
        </row>
        <row r="4071">
          <cell r="C4071" t="str">
            <v>SHIRE_2016</v>
          </cell>
          <cell r="D4071" t="str">
            <v>JE00B2QKY057</v>
          </cell>
          <cell r="E4071" t="str">
            <v>United Kingdom</v>
          </cell>
          <cell r="F4071" t="str">
            <v>56</v>
          </cell>
          <cell r="G4071" t="str">
            <v>Healthcare</v>
          </cell>
        </row>
        <row r="4072">
          <cell r="C4072" t="str">
            <v>SHIRE_2017</v>
          </cell>
          <cell r="D4072" t="str">
            <v>JE00B2QKY057</v>
          </cell>
          <cell r="E4072" t="str">
            <v>United Kingdom</v>
          </cell>
          <cell r="F4072" t="str">
            <v>56</v>
          </cell>
          <cell r="G4072" t="str">
            <v>Healthcare</v>
          </cell>
        </row>
        <row r="4073">
          <cell r="C4073" t="str">
            <v>SIEMENS_2011</v>
          </cell>
          <cell r="D4073" t="str">
            <v>DE0007236101</v>
          </cell>
          <cell r="E4073" t="str">
            <v>Germany</v>
          </cell>
          <cell r="F4073" t="str">
            <v>54</v>
          </cell>
          <cell r="G4073" t="str">
            <v>Consumer Non-Cyclicals</v>
          </cell>
        </row>
        <row r="4074">
          <cell r="C4074" t="str">
            <v>SIEMENS_2012</v>
          </cell>
          <cell r="D4074" t="str">
            <v>DE0007236101</v>
          </cell>
          <cell r="E4074" t="str">
            <v>Germany</v>
          </cell>
          <cell r="F4074" t="str">
            <v>54</v>
          </cell>
          <cell r="G4074" t="str">
            <v>Consumer Non-Cyclicals</v>
          </cell>
        </row>
        <row r="4075">
          <cell r="C4075" t="str">
            <v>SIEMENS_2013</v>
          </cell>
          <cell r="D4075" t="str">
            <v>DE0007236101</v>
          </cell>
          <cell r="E4075" t="str">
            <v>Germany</v>
          </cell>
          <cell r="F4075" t="str">
            <v>54</v>
          </cell>
          <cell r="G4075" t="str">
            <v>Consumer Non-Cyclicals</v>
          </cell>
        </row>
        <row r="4076">
          <cell r="C4076" t="str">
            <v>SIEMENS_2014</v>
          </cell>
          <cell r="D4076" t="str">
            <v>DE0007236101</v>
          </cell>
          <cell r="E4076" t="str">
            <v>Germany</v>
          </cell>
          <cell r="F4076" t="str">
            <v>54</v>
          </cell>
          <cell r="G4076" t="str">
            <v>Consumer Non-Cyclicals</v>
          </cell>
        </row>
        <row r="4077">
          <cell r="C4077" t="str">
            <v>SIEMENS_2015</v>
          </cell>
          <cell r="D4077" t="str">
            <v>DE0007236101</v>
          </cell>
          <cell r="E4077" t="str">
            <v>Germany</v>
          </cell>
          <cell r="F4077" t="str">
            <v>54</v>
          </cell>
          <cell r="G4077" t="str">
            <v>Consumer Non-Cyclicals</v>
          </cell>
        </row>
        <row r="4078">
          <cell r="C4078" t="str">
            <v>SIEMENS_2016</v>
          </cell>
          <cell r="D4078" t="str">
            <v>DE0007236101</v>
          </cell>
          <cell r="E4078" t="str">
            <v>Germany</v>
          </cell>
          <cell r="F4078" t="str">
            <v>54</v>
          </cell>
          <cell r="G4078" t="str">
            <v>Consumer Non-Cyclicals</v>
          </cell>
        </row>
        <row r="4079">
          <cell r="C4079" t="str">
            <v>SIEMENS_2017</v>
          </cell>
          <cell r="D4079" t="str">
            <v>DE0007236101</v>
          </cell>
          <cell r="E4079" t="str">
            <v>Germany</v>
          </cell>
          <cell r="F4079" t="str">
            <v>54</v>
          </cell>
          <cell r="G4079" t="str">
            <v>Consumer Non-Cyclicals</v>
          </cell>
        </row>
        <row r="4080">
          <cell r="C4080" t="str">
            <v>SIEMENS_2018</v>
          </cell>
          <cell r="D4080" t="str">
            <v>DE0007236101</v>
          </cell>
          <cell r="E4080" t="str">
            <v>Germany</v>
          </cell>
          <cell r="F4080" t="str">
            <v>54</v>
          </cell>
          <cell r="G4080" t="str">
            <v>Consumer Non-Cyclicals</v>
          </cell>
        </row>
        <row r="4081">
          <cell r="C4081" t="str">
            <v>SIEMENS_2019</v>
          </cell>
          <cell r="D4081" t="str">
            <v>DE0007236101</v>
          </cell>
          <cell r="E4081" t="str">
            <v>Germany</v>
          </cell>
          <cell r="F4081" t="str">
            <v>54</v>
          </cell>
          <cell r="G4081" t="str">
            <v>Consumer Non-Cyclicals</v>
          </cell>
        </row>
        <row r="4082">
          <cell r="C4082" t="str">
            <v>SIMCORP_2011</v>
          </cell>
          <cell r="D4082" t="str">
            <v>DK0060495240</v>
          </cell>
          <cell r="E4082" t="str">
            <v>Denmark</v>
          </cell>
          <cell r="F4082" t="str">
            <v>57</v>
          </cell>
          <cell r="G4082" t="str">
            <v>Technology</v>
          </cell>
        </row>
        <row r="4083">
          <cell r="C4083" t="str">
            <v>SIMCORP_2012</v>
          </cell>
          <cell r="D4083" t="str">
            <v>DK0060495240</v>
          </cell>
          <cell r="E4083" t="str">
            <v>Denmark</v>
          </cell>
          <cell r="F4083" t="str">
            <v>57</v>
          </cell>
          <cell r="G4083" t="str">
            <v>Technology</v>
          </cell>
        </row>
        <row r="4084">
          <cell r="C4084" t="str">
            <v>SIMCORP_2013</v>
          </cell>
          <cell r="D4084" t="str">
            <v>DK0060495240</v>
          </cell>
          <cell r="E4084" t="str">
            <v>Denmark</v>
          </cell>
          <cell r="F4084" t="str">
            <v>57</v>
          </cell>
          <cell r="G4084" t="str">
            <v>Technology</v>
          </cell>
        </row>
        <row r="4085">
          <cell r="C4085" t="str">
            <v>SIMCORP_2014</v>
          </cell>
          <cell r="D4085" t="str">
            <v>DK0060495240</v>
          </cell>
          <cell r="E4085" t="str">
            <v>Denmark</v>
          </cell>
          <cell r="F4085" t="str">
            <v>57</v>
          </cell>
          <cell r="G4085" t="str">
            <v>Technology</v>
          </cell>
        </row>
        <row r="4086">
          <cell r="C4086" t="str">
            <v>SIMCORP_2015</v>
          </cell>
          <cell r="D4086" t="str">
            <v>DK0060495240</v>
          </cell>
          <cell r="E4086" t="str">
            <v>Denmark</v>
          </cell>
          <cell r="F4086" t="str">
            <v>57</v>
          </cell>
          <cell r="G4086" t="str">
            <v>Technology</v>
          </cell>
        </row>
        <row r="4087">
          <cell r="C4087" t="str">
            <v>SIMCORP_2016</v>
          </cell>
          <cell r="D4087" t="str">
            <v>DK0060495240</v>
          </cell>
          <cell r="E4087" t="str">
            <v>Denmark</v>
          </cell>
          <cell r="F4087" t="str">
            <v>57</v>
          </cell>
          <cell r="G4087" t="str">
            <v>Technology</v>
          </cell>
        </row>
        <row r="4088">
          <cell r="C4088" t="str">
            <v>SIMCORP_2017</v>
          </cell>
          <cell r="D4088" t="str">
            <v>DK0060495240</v>
          </cell>
          <cell r="E4088" t="str">
            <v>Denmark</v>
          </cell>
          <cell r="F4088" t="str">
            <v>57</v>
          </cell>
          <cell r="G4088" t="str">
            <v>Technology</v>
          </cell>
        </row>
        <row r="4089">
          <cell r="C4089" t="str">
            <v>SIMCORP_2018</v>
          </cell>
          <cell r="D4089" t="str">
            <v>DK0060495240</v>
          </cell>
          <cell r="E4089" t="str">
            <v>Denmark</v>
          </cell>
          <cell r="F4089" t="str">
            <v>57</v>
          </cell>
          <cell r="G4089" t="str">
            <v>Technology</v>
          </cell>
        </row>
        <row r="4090">
          <cell r="C4090" t="str">
            <v>SIMCORP_2019</v>
          </cell>
          <cell r="D4090" t="str">
            <v>DK0060495240</v>
          </cell>
          <cell r="E4090" t="str">
            <v>Denmark</v>
          </cell>
          <cell r="F4090" t="str">
            <v>57</v>
          </cell>
          <cell r="G4090" t="str">
            <v>Technology</v>
          </cell>
        </row>
        <row r="4091">
          <cell r="C4091" t="str">
            <v>SIMONA_2011</v>
          </cell>
          <cell r="D4091" t="str">
            <v>DE0007239402</v>
          </cell>
          <cell r="E4091" t="str">
            <v>Germany</v>
          </cell>
          <cell r="F4091">
            <v>0</v>
          </cell>
          <cell r="G4091">
            <v>0</v>
          </cell>
        </row>
        <row r="4092">
          <cell r="C4092" t="str">
            <v>SIMONA_2012</v>
          </cell>
          <cell r="D4092" t="str">
            <v>DE0007239402</v>
          </cell>
          <cell r="E4092" t="str">
            <v>Germany</v>
          </cell>
          <cell r="F4092">
            <v>0</v>
          </cell>
          <cell r="G4092">
            <v>0</v>
          </cell>
        </row>
        <row r="4093">
          <cell r="C4093" t="str">
            <v>SIMONA_2013</v>
          </cell>
          <cell r="D4093" t="str">
            <v>DE0007239402</v>
          </cell>
          <cell r="E4093" t="str">
            <v>Germany</v>
          </cell>
          <cell r="F4093">
            <v>0</v>
          </cell>
          <cell r="G4093">
            <v>0</v>
          </cell>
        </row>
        <row r="4094">
          <cell r="C4094" t="str">
            <v>SIMONA_2014</v>
          </cell>
          <cell r="D4094" t="str">
            <v>DE0007239402</v>
          </cell>
          <cell r="E4094" t="str">
            <v>Germany</v>
          </cell>
          <cell r="F4094">
            <v>0</v>
          </cell>
          <cell r="G4094">
            <v>0</v>
          </cell>
        </row>
        <row r="4095">
          <cell r="C4095" t="str">
            <v>SIMONA_2015</v>
          </cell>
          <cell r="D4095" t="str">
            <v>DE0007239402</v>
          </cell>
          <cell r="E4095" t="str">
            <v>Germany</v>
          </cell>
          <cell r="F4095">
            <v>0</v>
          </cell>
          <cell r="G4095">
            <v>0</v>
          </cell>
        </row>
        <row r="4096">
          <cell r="C4096" t="str">
            <v>SIMONA_2016</v>
          </cell>
          <cell r="D4096" t="str">
            <v>DE0007239402</v>
          </cell>
          <cell r="E4096" t="str">
            <v>Germany</v>
          </cell>
          <cell r="F4096">
            <v>0</v>
          </cell>
          <cell r="G4096">
            <v>0</v>
          </cell>
        </row>
        <row r="4097">
          <cell r="C4097" t="str">
            <v>SIMONA_2017</v>
          </cell>
          <cell r="D4097" t="str">
            <v>DE0007239402</v>
          </cell>
          <cell r="E4097" t="str">
            <v>Germany</v>
          </cell>
          <cell r="F4097">
            <v>0</v>
          </cell>
          <cell r="G4097">
            <v>0</v>
          </cell>
        </row>
        <row r="4098">
          <cell r="C4098" t="str">
            <v>SIMONDS FARSONS CISK_2011</v>
          </cell>
          <cell r="D4098" t="str">
            <v>MT0000070103</v>
          </cell>
          <cell r="E4098" t="str">
            <v>Malta</v>
          </cell>
          <cell r="F4098" t="str">
            <v>54</v>
          </cell>
          <cell r="G4098" t="str">
            <v>Consumer Non-Cyclicals</v>
          </cell>
        </row>
        <row r="4099">
          <cell r="C4099" t="str">
            <v>SIMONDS FARSONS CISK_2012</v>
          </cell>
          <cell r="D4099" t="str">
            <v>MT0000070103</v>
          </cell>
          <cell r="E4099" t="str">
            <v>Malta</v>
          </cell>
          <cell r="F4099" t="str">
            <v>54</v>
          </cell>
          <cell r="G4099" t="str">
            <v>Consumer Non-Cyclicals</v>
          </cell>
        </row>
        <row r="4100">
          <cell r="C4100" t="str">
            <v>SIMONDS FARSONS CISK_2013</v>
          </cell>
          <cell r="D4100" t="str">
            <v>MT0000070103</v>
          </cell>
          <cell r="E4100" t="str">
            <v>Malta</v>
          </cell>
          <cell r="F4100" t="str">
            <v>54</v>
          </cell>
          <cell r="G4100" t="str">
            <v>Consumer Non-Cyclicals</v>
          </cell>
        </row>
        <row r="4101">
          <cell r="C4101" t="str">
            <v>SIMONDS FARSONS CISK_2014</v>
          </cell>
          <cell r="D4101" t="str">
            <v>MT0000070103</v>
          </cell>
          <cell r="E4101" t="str">
            <v>Malta</v>
          </cell>
          <cell r="F4101" t="str">
            <v>54</v>
          </cell>
          <cell r="G4101" t="str">
            <v>Consumer Non-Cyclicals</v>
          </cell>
        </row>
        <row r="4102">
          <cell r="C4102" t="str">
            <v>SIMONDS FARSONS CISK_2015</v>
          </cell>
          <cell r="D4102" t="str">
            <v>MT0000070103</v>
          </cell>
          <cell r="E4102" t="str">
            <v>Malta</v>
          </cell>
          <cell r="F4102" t="str">
            <v>54</v>
          </cell>
          <cell r="G4102" t="str">
            <v>Consumer Non-Cyclicals</v>
          </cell>
        </row>
        <row r="4103">
          <cell r="C4103" t="str">
            <v>SIMONDS FARSONS CISK_2016</v>
          </cell>
          <cell r="D4103" t="str">
            <v>MT0000070103</v>
          </cell>
          <cell r="E4103" t="str">
            <v>Malta</v>
          </cell>
          <cell r="F4103" t="str">
            <v>54</v>
          </cell>
          <cell r="G4103" t="str">
            <v>Consumer Non-Cyclicals</v>
          </cell>
        </row>
        <row r="4104">
          <cell r="C4104" t="str">
            <v>SIMONDS FARSONS CISK_2017</v>
          </cell>
          <cell r="D4104" t="str">
            <v>MT0000070103</v>
          </cell>
          <cell r="E4104" t="str">
            <v>Malta</v>
          </cell>
          <cell r="F4104" t="str">
            <v>54</v>
          </cell>
          <cell r="G4104" t="str">
            <v>Consumer Non-Cyclicals</v>
          </cell>
        </row>
        <row r="4105">
          <cell r="C4105" t="str">
            <v>SIMONDS FARSONS CISK_2018</v>
          </cell>
          <cell r="D4105" t="str">
            <v>MT0000070103</v>
          </cell>
          <cell r="E4105" t="str">
            <v>Malta</v>
          </cell>
          <cell r="F4105" t="str">
            <v>54</v>
          </cell>
          <cell r="G4105" t="str">
            <v>Consumer Non-Cyclicals</v>
          </cell>
        </row>
        <row r="4106">
          <cell r="C4106" t="str">
            <v>SIMONDS FARSONS CISK_2019</v>
          </cell>
          <cell r="D4106" t="str">
            <v>MT0000070103</v>
          </cell>
          <cell r="E4106" t="str">
            <v>Malta</v>
          </cell>
          <cell r="F4106" t="str">
            <v>54</v>
          </cell>
          <cell r="G4106" t="str">
            <v>Consumer Non-Cyclicals</v>
          </cell>
        </row>
        <row r="4107">
          <cell r="C4107" t="str">
            <v>SINNERSCHRADER_2011</v>
          </cell>
          <cell r="D4107" t="str">
            <v>DE0005141907</v>
          </cell>
          <cell r="E4107" t="str">
            <v>Germany</v>
          </cell>
          <cell r="F4107" t="str">
            <v>57</v>
          </cell>
          <cell r="G4107" t="str">
            <v>Technology</v>
          </cell>
        </row>
        <row r="4108">
          <cell r="C4108" t="str">
            <v>SINNERSCHRADER_2012</v>
          </cell>
          <cell r="D4108" t="str">
            <v>DE0005141907</v>
          </cell>
          <cell r="E4108" t="str">
            <v>Germany</v>
          </cell>
          <cell r="F4108" t="str">
            <v>57</v>
          </cell>
          <cell r="G4108" t="str">
            <v>Technology</v>
          </cell>
        </row>
        <row r="4109">
          <cell r="C4109" t="str">
            <v>SINNERSCHRADER_2013</v>
          </cell>
          <cell r="D4109" t="str">
            <v>DE0005141907</v>
          </cell>
          <cell r="E4109" t="str">
            <v>Germany</v>
          </cell>
          <cell r="F4109" t="str">
            <v>57</v>
          </cell>
          <cell r="G4109" t="str">
            <v>Technology</v>
          </cell>
        </row>
        <row r="4110">
          <cell r="C4110" t="str">
            <v>SINNERSCHRADER_2014</v>
          </cell>
          <cell r="D4110" t="str">
            <v>DE0005141907</v>
          </cell>
          <cell r="E4110" t="str">
            <v>Germany</v>
          </cell>
          <cell r="F4110" t="str">
            <v>57</v>
          </cell>
          <cell r="G4110" t="str">
            <v>Technology</v>
          </cell>
        </row>
        <row r="4111">
          <cell r="C4111" t="str">
            <v>SINNERSCHRADER_2015</v>
          </cell>
          <cell r="D4111" t="str">
            <v>DE0005141907</v>
          </cell>
          <cell r="E4111" t="str">
            <v>Germany</v>
          </cell>
          <cell r="F4111" t="str">
            <v>57</v>
          </cell>
          <cell r="G4111" t="str">
            <v>Technology</v>
          </cell>
        </row>
        <row r="4112">
          <cell r="C4112" t="str">
            <v>SINNERSCHRADER_2016</v>
          </cell>
          <cell r="D4112" t="str">
            <v>DE0005141907</v>
          </cell>
          <cell r="E4112" t="str">
            <v>Germany</v>
          </cell>
          <cell r="F4112" t="str">
            <v>57</v>
          </cell>
          <cell r="G4112" t="str">
            <v>Technology</v>
          </cell>
        </row>
        <row r="4113">
          <cell r="C4113" t="str">
            <v>SINNERSCHRADER_2017</v>
          </cell>
          <cell r="D4113" t="str">
            <v>DE0005141907</v>
          </cell>
          <cell r="E4113" t="str">
            <v>Germany</v>
          </cell>
          <cell r="F4113" t="str">
            <v>57</v>
          </cell>
          <cell r="G4113" t="str">
            <v>Technology</v>
          </cell>
        </row>
        <row r="4114">
          <cell r="C4114" t="str">
            <v>SKANSKA B_2011</v>
          </cell>
          <cell r="D4114" t="str">
            <v>SE0000113250</v>
          </cell>
          <cell r="E4114" t="str">
            <v>Sweden</v>
          </cell>
          <cell r="F4114" t="str">
            <v>52</v>
          </cell>
          <cell r="G4114" t="str">
            <v>Industrials</v>
          </cell>
        </row>
        <row r="4115">
          <cell r="C4115" t="str">
            <v>SKANSKA B_2012</v>
          </cell>
          <cell r="D4115" t="str">
            <v>SE0000113250</v>
          </cell>
          <cell r="E4115" t="str">
            <v>Sweden</v>
          </cell>
          <cell r="F4115" t="str">
            <v>52</v>
          </cell>
          <cell r="G4115" t="str">
            <v>Industrials</v>
          </cell>
        </row>
        <row r="4116">
          <cell r="C4116" t="str">
            <v>SKANSKA B_2013</v>
          </cell>
          <cell r="D4116" t="str">
            <v>SE0000113250</v>
          </cell>
          <cell r="E4116" t="str">
            <v>Sweden</v>
          </cell>
          <cell r="F4116" t="str">
            <v>52</v>
          </cell>
          <cell r="G4116" t="str">
            <v>Industrials</v>
          </cell>
        </row>
        <row r="4117">
          <cell r="C4117" t="str">
            <v>SKANSKA B_2014</v>
          </cell>
          <cell r="D4117" t="str">
            <v>SE0000113250</v>
          </cell>
          <cell r="E4117" t="str">
            <v>Sweden</v>
          </cell>
          <cell r="F4117" t="str">
            <v>52</v>
          </cell>
          <cell r="G4117" t="str">
            <v>Industrials</v>
          </cell>
        </row>
        <row r="4118">
          <cell r="C4118" t="str">
            <v>SKANSKA B_2015</v>
          </cell>
          <cell r="D4118" t="str">
            <v>SE0000113250</v>
          </cell>
          <cell r="E4118" t="str">
            <v>Sweden</v>
          </cell>
          <cell r="F4118" t="str">
            <v>52</v>
          </cell>
          <cell r="G4118" t="str">
            <v>Industrials</v>
          </cell>
        </row>
        <row r="4119">
          <cell r="C4119" t="str">
            <v>SKANSKA B_2016</v>
          </cell>
          <cell r="D4119" t="str">
            <v>SE0000113250</v>
          </cell>
          <cell r="E4119" t="str">
            <v>Sweden</v>
          </cell>
          <cell r="F4119" t="str">
            <v>52</v>
          </cell>
          <cell r="G4119" t="str">
            <v>Industrials</v>
          </cell>
        </row>
        <row r="4120">
          <cell r="C4120" t="str">
            <v>SKANSKA B_2017</v>
          </cell>
          <cell r="D4120" t="str">
            <v>SE0000113250</v>
          </cell>
          <cell r="E4120" t="str">
            <v>Sweden</v>
          </cell>
          <cell r="F4120" t="str">
            <v>52</v>
          </cell>
          <cell r="G4120" t="str">
            <v>Industrials</v>
          </cell>
        </row>
        <row r="4121">
          <cell r="C4121" t="str">
            <v>SKANSKA B_2018</v>
          </cell>
          <cell r="D4121" t="str">
            <v>SE0000113250</v>
          </cell>
          <cell r="E4121" t="str">
            <v>Sweden</v>
          </cell>
          <cell r="F4121" t="str">
            <v>52</v>
          </cell>
          <cell r="G4121" t="str">
            <v>Industrials</v>
          </cell>
        </row>
        <row r="4122">
          <cell r="C4122" t="str">
            <v>SKF B_2011</v>
          </cell>
          <cell r="D4122" t="str">
            <v>SE0000108227</v>
          </cell>
          <cell r="E4122" t="str">
            <v>Sweden</v>
          </cell>
          <cell r="F4122" t="str">
            <v>52</v>
          </cell>
          <cell r="G4122" t="str">
            <v>Industrials</v>
          </cell>
        </row>
        <row r="4123">
          <cell r="C4123" t="str">
            <v>SKF B_2012</v>
          </cell>
          <cell r="D4123" t="str">
            <v>SE0000108227</v>
          </cell>
          <cell r="E4123" t="str">
            <v>Sweden</v>
          </cell>
          <cell r="F4123" t="str">
            <v>52</v>
          </cell>
          <cell r="G4123" t="str">
            <v>Industrials</v>
          </cell>
        </row>
        <row r="4124">
          <cell r="C4124" t="str">
            <v>SKF B_2013</v>
          </cell>
          <cell r="D4124" t="str">
            <v>SE0000108227</v>
          </cell>
          <cell r="E4124" t="str">
            <v>Sweden</v>
          </cell>
          <cell r="F4124" t="str">
            <v>52</v>
          </cell>
          <cell r="G4124" t="str">
            <v>Industrials</v>
          </cell>
        </row>
        <row r="4125">
          <cell r="C4125" t="str">
            <v>SKF B_2014</v>
          </cell>
          <cell r="D4125" t="str">
            <v>SE0000108227</v>
          </cell>
          <cell r="E4125" t="str">
            <v>Sweden</v>
          </cell>
          <cell r="F4125" t="str">
            <v>52</v>
          </cell>
          <cell r="G4125" t="str">
            <v>Industrials</v>
          </cell>
        </row>
        <row r="4126">
          <cell r="C4126" t="str">
            <v>SKF B_2015</v>
          </cell>
          <cell r="D4126" t="str">
            <v>SE0000108227</v>
          </cell>
          <cell r="E4126" t="str">
            <v>Sweden</v>
          </cell>
          <cell r="F4126" t="str">
            <v>52</v>
          </cell>
          <cell r="G4126" t="str">
            <v>Industrials</v>
          </cell>
        </row>
        <row r="4127">
          <cell r="C4127" t="str">
            <v>SKF B_2016</v>
          </cell>
          <cell r="D4127" t="str">
            <v>SE0000108227</v>
          </cell>
          <cell r="E4127" t="str">
            <v>Sweden</v>
          </cell>
          <cell r="F4127" t="str">
            <v>52</v>
          </cell>
          <cell r="G4127" t="str">
            <v>Industrials</v>
          </cell>
        </row>
        <row r="4128">
          <cell r="C4128" t="str">
            <v>SKF B_2017</v>
          </cell>
          <cell r="D4128" t="str">
            <v>SE0000108227</v>
          </cell>
          <cell r="E4128" t="str">
            <v>Sweden</v>
          </cell>
          <cell r="F4128" t="str">
            <v>52</v>
          </cell>
          <cell r="G4128" t="str">
            <v>Industrials</v>
          </cell>
        </row>
        <row r="4129">
          <cell r="C4129" t="str">
            <v>SKISTAR B_2011</v>
          </cell>
          <cell r="D4129" t="str">
            <v>SE0012141687</v>
          </cell>
          <cell r="E4129" t="str">
            <v>Sweden</v>
          </cell>
          <cell r="F4129" t="str">
            <v>53</v>
          </cell>
          <cell r="G4129" t="str">
            <v>Consumer Cyclicals</v>
          </cell>
        </row>
        <row r="4130">
          <cell r="C4130" t="str">
            <v>SKISTAR B_2012</v>
          </cell>
          <cell r="D4130" t="str">
            <v>SE0012141687</v>
          </cell>
          <cell r="E4130" t="str">
            <v>Sweden</v>
          </cell>
          <cell r="F4130" t="str">
            <v>53</v>
          </cell>
          <cell r="G4130" t="str">
            <v>Consumer Cyclicals</v>
          </cell>
        </row>
        <row r="4131">
          <cell r="C4131" t="str">
            <v>SKISTAR B_2013</v>
          </cell>
          <cell r="D4131" t="str">
            <v>SE0012141687</v>
          </cell>
          <cell r="E4131" t="str">
            <v>Sweden</v>
          </cell>
          <cell r="F4131" t="str">
            <v>53</v>
          </cell>
          <cell r="G4131" t="str">
            <v>Consumer Cyclicals</v>
          </cell>
        </row>
        <row r="4132">
          <cell r="C4132" t="str">
            <v>SKISTAR B_2014</v>
          </cell>
          <cell r="D4132" t="str">
            <v>SE0012141687</v>
          </cell>
          <cell r="E4132" t="str">
            <v>Sweden</v>
          </cell>
          <cell r="F4132" t="str">
            <v>53</v>
          </cell>
          <cell r="G4132" t="str">
            <v>Consumer Cyclicals</v>
          </cell>
        </row>
        <row r="4133">
          <cell r="C4133" t="str">
            <v>SKISTAR B_2015</v>
          </cell>
          <cell r="D4133" t="str">
            <v>SE0012141687</v>
          </cell>
          <cell r="E4133" t="str">
            <v>Sweden</v>
          </cell>
          <cell r="F4133" t="str">
            <v>53</v>
          </cell>
          <cell r="G4133" t="str">
            <v>Consumer Cyclicals</v>
          </cell>
        </row>
        <row r="4134">
          <cell r="C4134" t="str">
            <v>SKISTAR B_2016</v>
          </cell>
          <cell r="D4134" t="str">
            <v>SE0012141687</v>
          </cell>
          <cell r="E4134" t="str">
            <v>Sweden</v>
          </cell>
          <cell r="F4134" t="str">
            <v>53</v>
          </cell>
          <cell r="G4134" t="str">
            <v>Consumer Cyclicals</v>
          </cell>
        </row>
        <row r="4135">
          <cell r="C4135" t="str">
            <v>SKISTAR B_2017</v>
          </cell>
          <cell r="D4135" t="str">
            <v>SE0012141687</v>
          </cell>
          <cell r="E4135" t="str">
            <v>Sweden</v>
          </cell>
          <cell r="F4135" t="str">
            <v>53</v>
          </cell>
          <cell r="G4135" t="str">
            <v>Consumer Cyclicals</v>
          </cell>
        </row>
        <row r="4136">
          <cell r="C4136" t="str">
            <v>SKW STAHL-METGIE.HLDG._2011</v>
          </cell>
          <cell r="D4136" t="str">
            <v>DE000SKWM021</v>
          </cell>
          <cell r="E4136" t="str">
            <v>Germany</v>
          </cell>
          <cell r="F4136" t="str">
            <v>51</v>
          </cell>
          <cell r="G4136" t="str">
            <v>Basic Materials</v>
          </cell>
        </row>
        <row r="4137">
          <cell r="C4137" t="str">
            <v>SKW STAHL-METGIE.HLDG._2012</v>
          </cell>
          <cell r="D4137" t="str">
            <v>DE000SKWM021</v>
          </cell>
          <cell r="E4137" t="str">
            <v>Germany</v>
          </cell>
          <cell r="F4137" t="str">
            <v>51</v>
          </cell>
          <cell r="G4137" t="str">
            <v>Basic Materials</v>
          </cell>
        </row>
        <row r="4138">
          <cell r="C4138" t="str">
            <v>SKW STAHL-METGIE.HLDG._2013</v>
          </cell>
          <cell r="D4138" t="str">
            <v>DE000SKWM021</v>
          </cell>
          <cell r="E4138" t="str">
            <v>Germany</v>
          </cell>
          <cell r="F4138" t="str">
            <v>51</v>
          </cell>
          <cell r="G4138" t="str">
            <v>Basic Materials</v>
          </cell>
        </row>
        <row r="4139">
          <cell r="C4139" t="str">
            <v>SKW STAHL-METGIE.HLDG._2014</v>
          </cell>
          <cell r="D4139" t="str">
            <v>DE000SKWM021</v>
          </cell>
          <cell r="E4139" t="str">
            <v>Germany</v>
          </cell>
          <cell r="F4139" t="str">
            <v>51</v>
          </cell>
          <cell r="G4139" t="str">
            <v>Basic Materials</v>
          </cell>
        </row>
        <row r="4140">
          <cell r="C4140" t="str">
            <v>SKW STAHL-METGIE.HLDG._2015</v>
          </cell>
          <cell r="D4140" t="str">
            <v>DE000SKWM021</v>
          </cell>
          <cell r="E4140" t="str">
            <v>Germany</v>
          </cell>
          <cell r="F4140" t="str">
            <v>51</v>
          </cell>
          <cell r="G4140" t="str">
            <v>Basic Materials</v>
          </cell>
        </row>
        <row r="4141">
          <cell r="C4141" t="str">
            <v>SKW STAHL-METGIE.HLDG._2016</v>
          </cell>
          <cell r="D4141" t="str">
            <v>DE000SKWM021</v>
          </cell>
          <cell r="E4141" t="str">
            <v>Germany</v>
          </cell>
          <cell r="F4141" t="str">
            <v>51</v>
          </cell>
          <cell r="G4141" t="str">
            <v>Basic Materials</v>
          </cell>
        </row>
        <row r="4142">
          <cell r="C4142" t="str">
            <v>SKW STAHL-METGIE.HLDG._2017</v>
          </cell>
          <cell r="D4142" t="str">
            <v>DE000SKWM021</v>
          </cell>
          <cell r="E4142" t="str">
            <v>Germany</v>
          </cell>
          <cell r="F4142" t="str">
            <v>51</v>
          </cell>
          <cell r="G4142" t="str">
            <v>Basic Materials</v>
          </cell>
        </row>
        <row r="4143">
          <cell r="C4143" t="str">
            <v>SKY_2011</v>
          </cell>
          <cell r="D4143" t="str">
            <v>GB0001411924</v>
          </cell>
          <cell r="E4143" t="str">
            <v>United Kingdom</v>
          </cell>
          <cell r="F4143" t="str">
            <v>53</v>
          </cell>
          <cell r="G4143" t="str">
            <v>Consumer Cyclicals</v>
          </cell>
        </row>
        <row r="4144">
          <cell r="C4144" t="str">
            <v>SKY_2012</v>
          </cell>
          <cell r="D4144" t="str">
            <v>GB0001411924</v>
          </cell>
          <cell r="E4144" t="str">
            <v>United Kingdom</v>
          </cell>
          <cell r="F4144" t="str">
            <v>53</v>
          </cell>
          <cell r="G4144" t="str">
            <v>Consumer Cyclicals</v>
          </cell>
        </row>
        <row r="4145">
          <cell r="C4145" t="str">
            <v>SKY_2013</v>
          </cell>
          <cell r="D4145" t="str">
            <v>GB0001411924</v>
          </cell>
          <cell r="E4145" t="str">
            <v>United Kingdom</v>
          </cell>
          <cell r="F4145" t="str">
            <v>53</v>
          </cell>
          <cell r="G4145" t="str">
            <v>Consumer Cyclicals</v>
          </cell>
        </row>
        <row r="4146">
          <cell r="C4146" t="str">
            <v>SKY_2014</v>
          </cell>
          <cell r="D4146" t="str">
            <v>GB0001411924</v>
          </cell>
          <cell r="E4146" t="str">
            <v>United Kingdom</v>
          </cell>
          <cell r="F4146" t="str">
            <v>53</v>
          </cell>
          <cell r="G4146" t="str">
            <v>Consumer Cyclicals</v>
          </cell>
        </row>
        <row r="4147">
          <cell r="C4147" t="str">
            <v>SKY_2015</v>
          </cell>
          <cell r="D4147" t="str">
            <v>GB0001411924</v>
          </cell>
          <cell r="E4147" t="str">
            <v>United Kingdom</v>
          </cell>
          <cell r="F4147" t="str">
            <v>53</v>
          </cell>
          <cell r="G4147" t="str">
            <v>Consumer Cyclicals</v>
          </cell>
        </row>
        <row r="4148">
          <cell r="C4148" t="str">
            <v>SKY_2016</v>
          </cell>
          <cell r="D4148" t="str">
            <v>GB0001411924</v>
          </cell>
          <cell r="E4148" t="str">
            <v>United Kingdom</v>
          </cell>
          <cell r="F4148" t="str">
            <v>53</v>
          </cell>
          <cell r="G4148" t="str">
            <v>Consumer Cyclicals</v>
          </cell>
        </row>
        <row r="4149">
          <cell r="C4149" t="str">
            <v>SKY_2017</v>
          </cell>
          <cell r="D4149" t="str">
            <v>GB0001411924</v>
          </cell>
          <cell r="E4149" t="str">
            <v>United Kingdom</v>
          </cell>
          <cell r="F4149" t="str">
            <v>53</v>
          </cell>
          <cell r="G4149" t="str">
            <v>Consumer Cyclicals</v>
          </cell>
        </row>
        <row r="4150">
          <cell r="C4150" t="str">
            <v>SKY_2018</v>
          </cell>
          <cell r="D4150" t="str">
            <v>GB0001411924</v>
          </cell>
          <cell r="E4150" t="str">
            <v>United Kingdom</v>
          </cell>
          <cell r="F4150" t="str">
            <v>53</v>
          </cell>
          <cell r="G4150" t="str">
            <v>Consumer Cyclicals</v>
          </cell>
        </row>
        <row r="4151">
          <cell r="C4151" t="str">
            <v>SLIGRO FOOD GROUP_2011</v>
          </cell>
          <cell r="D4151" t="str">
            <v>NL0000817179</v>
          </cell>
          <cell r="E4151" t="str">
            <v>Netherlands</v>
          </cell>
          <cell r="F4151" t="str">
            <v>54</v>
          </cell>
          <cell r="G4151" t="str">
            <v>Consumer Non-Cyclicals</v>
          </cell>
        </row>
        <row r="4152">
          <cell r="C4152" t="str">
            <v>SLIGRO FOOD GROUP_2012</v>
          </cell>
          <cell r="D4152" t="str">
            <v>NL0000817179</v>
          </cell>
          <cell r="E4152" t="str">
            <v>Netherlands</v>
          </cell>
          <cell r="F4152" t="str">
            <v>54</v>
          </cell>
          <cell r="G4152" t="str">
            <v>Consumer Non-Cyclicals</v>
          </cell>
        </row>
        <row r="4153">
          <cell r="C4153" t="str">
            <v>SLIGRO FOOD GROUP_2013</v>
          </cell>
          <cell r="D4153" t="str">
            <v>NL0000817179</v>
          </cell>
          <cell r="E4153" t="str">
            <v>Netherlands</v>
          </cell>
          <cell r="F4153" t="str">
            <v>54</v>
          </cell>
          <cell r="G4153" t="str">
            <v>Consumer Non-Cyclicals</v>
          </cell>
        </row>
        <row r="4154">
          <cell r="C4154" t="str">
            <v>SLIGRO FOOD GROUP_2014</v>
          </cell>
          <cell r="D4154" t="str">
            <v>NL0000817179</v>
          </cell>
          <cell r="E4154" t="str">
            <v>Netherlands</v>
          </cell>
          <cell r="F4154" t="str">
            <v>54</v>
          </cell>
          <cell r="G4154" t="str">
            <v>Consumer Non-Cyclicals</v>
          </cell>
        </row>
        <row r="4155">
          <cell r="C4155" t="str">
            <v>SLIGRO FOOD GROUP_2015</v>
          </cell>
          <cell r="D4155" t="str">
            <v>NL0000817179</v>
          </cell>
          <cell r="E4155" t="str">
            <v>Netherlands</v>
          </cell>
          <cell r="F4155" t="str">
            <v>54</v>
          </cell>
          <cell r="G4155" t="str">
            <v>Consumer Non-Cyclicals</v>
          </cell>
        </row>
        <row r="4156">
          <cell r="C4156" t="str">
            <v>SLIGRO FOOD GROUP_2016</v>
          </cell>
          <cell r="D4156" t="str">
            <v>NL0000817179</v>
          </cell>
          <cell r="E4156" t="str">
            <v>Netherlands</v>
          </cell>
          <cell r="F4156" t="str">
            <v>54</v>
          </cell>
          <cell r="G4156" t="str">
            <v>Consumer Non-Cyclicals</v>
          </cell>
        </row>
        <row r="4157">
          <cell r="C4157" t="str">
            <v>SLIGRO FOOD GROUP_2017</v>
          </cell>
          <cell r="D4157" t="str">
            <v>NL0000817179</v>
          </cell>
          <cell r="E4157" t="str">
            <v>Netherlands</v>
          </cell>
          <cell r="F4157" t="str">
            <v>54</v>
          </cell>
          <cell r="G4157" t="str">
            <v>Consumer Non-Cyclicals</v>
          </cell>
        </row>
        <row r="4158">
          <cell r="C4158" t="str">
            <v>SLOVNAFT_2011</v>
          </cell>
          <cell r="D4158" t="str">
            <v>CS0009004452</v>
          </cell>
          <cell r="E4158" t="str">
            <v>Slovak Republic</v>
          </cell>
          <cell r="F4158" t="str">
            <v>50</v>
          </cell>
          <cell r="G4158" t="str">
            <v>Energy</v>
          </cell>
        </row>
        <row r="4159">
          <cell r="C4159" t="str">
            <v>SLOVNAFT_2012</v>
          </cell>
          <cell r="D4159" t="str">
            <v>CS0009004452</v>
          </cell>
          <cell r="E4159" t="str">
            <v>Slovak Republic</v>
          </cell>
          <cell r="F4159" t="str">
            <v>50</v>
          </cell>
          <cell r="G4159" t="str">
            <v>Energy</v>
          </cell>
        </row>
        <row r="4160">
          <cell r="C4160" t="str">
            <v>SLOVNAFT_2013</v>
          </cell>
          <cell r="D4160" t="str">
            <v>CS0009004452</v>
          </cell>
          <cell r="E4160" t="str">
            <v>Slovak Republic</v>
          </cell>
          <cell r="F4160" t="str">
            <v>50</v>
          </cell>
          <cell r="G4160" t="str">
            <v>Energy</v>
          </cell>
        </row>
        <row r="4161">
          <cell r="C4161" t="str">
            <v>SLOVNAFT_2014</v>
          </cell>
          <cell r="D4161" t="str">
            <v>CS0009004452</v>
          </cell>
          <cell r="E4161" t="str">
            <v>Slovak Republic</v>
          </cell>
          <cell r="F4161" t="str">
            <v>50</v>
          </cell>
          <cell r="G4161" t="str">
            <v>Energy</v>
          </cell>
        </row>
        <row r="4162">
          <cell r="C4162" t="str">
            <v>SLOVNAFT_2015</v>
          </cell>
          <cell r="D4162" t="str">
            <v>CS0009004452</v>
          </cell>
          <cell r="E4162" t="str">
            <v>Slovak Republic</v>
          </cell>
          <cell r="F4162" t="str">
            <v>50</v>
          </cell>
          <cell r="G4162" t="str">
            <v>Energy</v>
          </cell>
        </row>
        <row r="4163">
          <cell r="C4163" t="str">
            <v>SLOVNAFT_2016</v>
          </cell>
          <cell r="D4163" t="str">
            <v>CS0009004452</v>
          </cell>
          <cell r="E4163" t="str">
            <v>Slovak Republic</v>
          </cell>
          <cell r="F4163" t="str">
            <v>50</v>
          </cell>
          <cell r="G4163" t="str">
            <v>Energy</v>
          </cell>
        </row>
        <row r="4164">
          <cell r="C4164" t="str">
            <v>SLOVNAFT_2017</v>
          </cell>
          <cell r="D4164" t="str">
            <v>CS0009004452</v>
          </cell>
          <cell r="E4164" t="str">
            <v>Slovak Republic</v>
          </cell>
          <cell r="F4164" t="str">
            <v>50</v>
          </cell>
          <cell r="G4164" t="str">
            <v>Energy</v>
          </cell>
        </row>
        <row r="4165">
          <cell r="C4165" t="str">
            <v>SLOVNAFT_2018</v>
          </cell>
          <cell r="D4165" t="str">
            <v>CS0009004452</v>
          </cell>
          <cell r="E4165" t="str">
            <v>Slovak Republic</v>
          </cell>
          <cell r="F4165" t="str">
            <v>50</v>
          </cell>
          <cell r="G4165" t="str">
            <v>Energy</v>
          </cell>
        </row>
        <row r="4166">
          <cell r="C4166" t="str">
            <v>SLOVNAFT_2019</v>
          </cell>
          <cell r="D4166" t="str">
            <v>CS0009004452</v>
          </cell>
          <cell r="E4166" t="str">
            <v>Slovak Republic</v>
          </cell>
          <cell r="F4166" t="str">
            <v>50</v>
          </cell>
          <cell r="G4166" t="str">
            <v>Energy</v>
          </cell>
        </row>
        <row r="4167">
          <cell r="C4167" t="str">
            <v>SMITH (DS)_2011</v>
          </cell>
          <cell r="D4167" t="str">
            <v>GB0008220112</v>
          </cell>
          <cell r="E4167" t="str">
            <v>United Kingdom</v>
          </cell>
          <cell r="F4167" t="str">
            <v>51</v>
          </cell>
          <cell r="G4167" t="str">
            <v>Basic Materials</v>
          </cell>
        </row>
        <row r="4168">
          <cell r="C4168" t="str">
            <v>SMITH (DS)_2012</v>
          </cell>
          <cell r="D4168" t="str">
            <v>GB0008220112</v>
          </cell>
          <cell r="E4168" t="str">
            <v>United Kingdom</v>
          </cell>
          <cell r="F4168" t="str">
            <v>51</v>
          </cell>
          <cell r="G4168" t="str">
            <v>Basic Materials</v>
          </cell>
        </row>
        <row r="4169">
          <cell r="C4169" t="str">
            <v>SMITH (DS)_2013</v>
          </cell>
          <cell r="D4169" t="str">
            <v>GB0008220112</v>
          </cell>
          <cell r="E4169" t="str">
            <v>United Kingdom</v>
          </cell>
          <cell r="F4169" t="str">
            <v>51</v>
          </cell>
          <cell r="G4169" t="str">
            <v>Basic Materials</v>
          </cell>
        </row>
        <row r="4170">
          <cell r="C4170" t="str">
            <v>SMITH (DS)_2014</v>
          </cell>
          <cell r="D4170" t="str">
            <v>GB0008220112</v>
          </cell>
          <cell r="E4170" t="str">
            <v>United Kingdom</v>
          </cell>
          <cell r="F4170" t="str">
            <v>51</v>
          </cell>
          <cell r="G4170" t="str">
            <v>Basic Materials</v>
          </cell>
        </row>
        <row r="4171">
          <cell r="C4171" t="str">
            <v>SMITH (DS)_2015</v>
          </cell>
          <cell r="D4171" t="str">
            <v>GB0008220112</v>
          </cell>
          <cell r="E4171" t="str">
            <v>United Kingdom</v>
          </cell>
          <cell r="F4171" t="str">
            <v>51</v>
          </cell>
          <cell r="G4171" t="str">
            <v>Basic Materials</v>
          </cell>
        </row>
        <row r="4172">
          <cell r="C4172" t="str">
            <v>SMITH (DS)_2016</v>
          </cell>
          <cell r="D4172" t="str">
            <v>GB0008220112</v>
          </cell>
          <cell r="E4172" t="str">
            <v>United Kingdom</v>
          </cell>
          <cell r="F4172" t="str">
            <v>51</v>
          </cell>
          <cell r="G4172" t="str">
            <v>Basic Materials</v>
          </cell>
        </row>
        <row r="4173">
          <cell r="C4173" t="str">
            <v>SMITH (DS)_2017</v>
          </cell>
          <cell r="D4173" t="str">
            <v>GB0008220112</v>
          </cell>
          <cell r="E4173" t="str">
            <v>United Kingdom</v>
          </cell>
          <cell r="F4173" t="str">
            <v>51</v>
          </cell>
          <cell r="G4173" t="str">
            <v>Basic Materials</v>
          </cell>
        </row>
        <row r="4174">
          <cell r="C4174" t="str">
            <v>SMITH (DS)_2018</v>
          </cell>
          <cell r="D4174" t="str">
            <v>GB0008220112</v>
          </cell>
          <cell r="E4174" t="str">
            <v>United Kingdom</v>
          </cell>
          <cell r="F4174" t="str">
            <v>51</v>
          </cell>
          <cell r="G4174" t="str">
            <v>Basic Materials</v>
          </cell>
        </row>
        <row r="4175">
          <cell r="C4175" t="str">
            <v>SMITH (DS)_2019</v>
          </cell>
          <cell r="D4175" t="str">
            <v>GB0008220112</v>
          </cell>
          <cell r="E4175" t="str">
            <v>United Kingdom</v>
          </cell>
          <cell r="F4175" t="str">
            <v>51</v>
          </cell>
          <cell r="G4175" t="str">
            <v>Basic Materials</v>
          </cell>
        </row>
        <row r="4176">
          <cell r="C4176" t="str">
            <v>SMITH &amp; NEPHEW_2011</v>
          </cell>
          <cell r="D4176" t="str">
            <v>GB0009223206</v>
          </cell>
          <cell r="E4176" t="str">
            <v>United Kingdom</v>
          </cell>
          <cell r="F4176" t="str">
            <v>56</v>
          </cell>
          <cell r="G4176" t="str">
            <v>Healthcare</v>
          </cell>
        </row>
        <row r="4177">
          <cell r="C4177" t="str">
            <v>SMITH &amp; NEPHEW_2012</v>
          </cell>
          <cell r="D4177" t="str">
            <v>GB0009223206</v>
          </cell>
          <cell r="E4177" t="str">
            <v>United Kingdom</v>
          </cell>
          <cell r="F4177" t="str">
            <v>56</v>
          </cell>
          <cell r="G4177" t="str">
            <v>Healthcare</v>
          </cell>
        </row>
        <row r="4178">
          <cell r="C4178" t="str">
            <v>SMITH &amp; NEPHEW_2013</v>
          </cell>
          <cell r="D4178" t="str">
            <v>GB0009223206</v>
          </cell>
          <cell r="E4178" t="str">
            <v>United Kingdom</v>
          </cell>
          <cell r="F4178" t="str">
            <v>56</v>
          </cell>
          <cell r="G4178" t="str">
            <v>Healthcare</v>
          </cell>
        </row>
        <row r="4179">
          <cell r="C4179" t="str">
            <v>SMITH &amp; NEPHEW_2014</v>
          </cell>
          <cell r="D4179" t="str">
            <v>GB0009223206</v>
          </cell>
          <cell r="E4179" t="str">
            <v>United Kingdom</v>
          </cell>
          <cell r="F4179" t="str">
            <v>56</v>
          </cell>
          <cell r="G4179" t="str">
            <v>Healthcare</v>
          </cell>
        </row>
        <row r="4180">
          <cell r="C4180" t="str">
            <v>SMITH &amp; NEPHEW_2015</v>
          </cell>
          <cell r="D4180" t="str">
            <v>GB0009223206</v>
          </cell>
          <cell r="E4180" t="str">
            <v>United Kingdom</v>
          </cell>
          <cell r="F4180" t="str">
            <v>56</v>
          </cell>
          <cell r="G4180" t="str">
            <v>Healthcare</v>
          </cell>
        </row>
        <row r="4181">
          <cell r="C4181" t="str">
            <v>SMITH &amp; NEPHEW_2016</v>
          </cell>
          <cell r="D4181" t="str">
            <v>GB0009223206</v>
          </cell>
          <cell r="E4181" t="str">
            <v>United Kingdom</v>
          </cell>
          <cell r="F4181" t="str">
            <v>56</v>
          </cell>
          <cell r="G4181" t="str">
            <v>Healthcare</v>
          </cell>
        </row>
        <row r="4182">
          <cell r="C4182" t="str">
            <v>SMITH &amp; NEPHEW_2017</v>
          </cell>
          <cell r="D4182" t="str">
            <v>GB0009223206</v>
          </cell>
          <cell r="E4182" t="str">
            <v>United Kingdom</v>
          </cell>
          <cell r="F4182" t="str">
            <v>56</v>
          </cell>
          <cell r="G4182" t="str">
            <v>Healthcare</v>
          </cell>
        </row>
        <row r="4183">
          <cell r="C4183" t="str">
            <v>SMITH &amp; NEPHEW_2018</v>
          </cell>
          <cell r="D4183" t="str">
            <v>GB0009223206</v>
          </cell>
          <cell r="E4183" t="str">
            <v>United Kingdom</v>
          </cell>
          <cell r="F4183" t="str">
            <v>56</v>
          </cell>
          <cell r="G4183" t="str">
            <v>Healthcare</v>
          </cell>
        </row>
        <row r="4184">
          <cell r="C4184" t="str">
            <v>SMITH &amp; NEPHEW_2019</v>
          </cell>
          <cell r="D4184" t="str">
            <v>GB0009223206</v>
          </cell>
          <cell r="E4184" t="str">
            <v>United Kingdom</v>
          </cell>
          <cell r="F4184" t="str">
            <v>56</v>
          </cell>
          <cell r="G4184" t="str">
            <v>Healthcare</v>
          </cell>
        </row>
        <row r="4185">
          <cell r="C4185" t="str">
            <v>SMITHS GROUP_2011</v>
          </cell>
          <cell r="D4185" t="str">
            <v>GB00B1WY2338</v>
          </cell>
          <cell r="E4185" t="str">
            <v>United Kingdom</v>
          </cell>
          <cell r="F4185" t="str">
            <v>54</v>
          </cell>
          <cell r="G4185" t="str">
            <v>Consumer Non-Cyclicals</v>
          </cell>
        </row>
        <row r="4186">
          <cell r="C4186" t="str">
            <v>SMITHS GROUP_2012</v>
          </cell>
          <cell r="D4186" t="str">
            <v>GB00B1WY2338</v>
          </cell>
          <cell r="E4186" t="str">
            <v>United Kingdom</v>
          </cell>
          <cell r="F4186" t="str">
            <v>54</v>
          </cell>
          <cell r="G4186" t="str">
            <v>Consumer Non-Cyclicals</v>
          </cell>
        </row>
        <row r="4187">
          <cell r="C4187" t="str">
            <v>SMITHS GROUP_2013</v>
          </cell>
          <cell r="D4187" t="str">
            <v>GB00B1WY2338</v>
          </cell>
          <cell r="E4187" t="str">
            <v>United Kingdom</v>
          </cell>
          <cell r="F4187" t="str">
            <v>54</v>
          </cell>
          <cell r="G4187" t="str">
            <v>Consumer Non-Cyclicals</v>
          </cell>
        </row>
        <row r="4188">
          <cell r="C4188" t="str">
            <v>SMITHS GROUP_2014</v>
          </cell>
          <cell r="D4188" t="str">
            <v>GB00B1WY2338</v>
          </cell>
          <cell r="E4188" t="str">
            <v>United Kingdom</v>
          </cell>
          <cell r="F4188" t="str">
            <v>54</v>
          </cell>
          <cell r="G4188" t="str">
            <v>Consumer Non-Cyclicals</v>
          </cell>
        </row>
        <row r="4189">
          <cell r="C4189" t="str">
            <v>SMITHS GROUP_2015</v>
          </cell>
          <cell r="D4189" t="str">
            <v>GB00B1WY2338</v>
          </cell>
          <cell r="E4189" t="str">
            <v>United Kingdom</v>
          </cell>
          <cell r="F4189" t="str">
            <v>54</v>
          </cell>
          <cell r="G4189" t="str">
            <v>Consumer Non-Cyclicals</v>
          </cell>
        </row>
        <row r="4190">
          <cell r="C4190" t="str">
            <v>SMITHS GROUP_2016</v>
          </cell>
          <cell r="D4190" t="str">
            <v>GB00B1WY2338</v>
          </cell>
          <cell r="E4190" t="str">
            <v>United Kingdom</v>
          </cell>
          <cell r="F4190" t="str">
            <v>54</v>
          </cell>
          <cell r="G4190" t="str">
            <v>Consumer Non-Cyclicals</v>
          </cell>
        </row>
        <row r="4191">
          <cell r="C4191" t="str">
            <v>SMITHS GROUP_2017</v>
          </cell>
          <cell r="D4191" t="str">
            <v>GB00B1WY2338</v>
          </cell>
          <cell r="E4191" t="str">
            <v>United Kingdom</v>
          </cell>
          <cell r="F4191" t="str">
            <v>54</v>
          </cell>
          <cell r="G4191" t="str">
            <v>Consumer Non-Cyclicals</v>
          </cell>
        </row>
        <row r="4192">
          <cell r="C4192" t="str">
            <v>SMITHS GROUP_2018</v>
          </cell>
          <cell r="D4192" t="str">
            <v>GB00B1WY2338</v>
          </cell>
          <cell r="E4192" t="str">
            <v>United Kingdom</v>
          </cell>
          <cell r="F4192" t="str">
            <v>54</v>
          </cell>
          <cell r="G4192" t="str">
            <v>Consumer Non-Cyclicals</v>
          </cell>
        </row>
        <row r="4193">
          <cell r="C4193" t="str">
            <v>SMITHS GROUP_2019</v>
          </cell>
          <cell r="D4193" t="str">
            <v>GB00B1WY2338</v>
          </cell>
          <cell r="E4193" t="str">
            <v>United Kingdom</v>
          </cell>
          <cell r="F4193" t="str">
            <v>54</v>
          </cell>
          <cell r="G4193" t="str">
            <v>Consumer Non-Cyclicals</v>
          </cell>
        </row>
        <row r="4194">
          <cell r="C4194" t="str">
            <v>SNAITECH_2011</v>
          </cell>
          <cell r="D4194" t="str">
            <v>IT0000074903</v>
          </cell>
          <cell r="E4194" t="str">
            <v>Italy</v>
          </cell>
          <cell r="F4194" t="str">
            <v>53</v>
          </cell>
          <cell r="G4194" t="str">
            <v>Consumer Cyclicals</v>
          </cell>
        </row>
        <row r="4195">
          <cell r="C4195" t="str">
            <v>SNAITECH_2012</v>
          </cell>
          <cell r="D4195" t="str">
            <v>IT0000074903</v>
          </cell>
          <cell r="E4195" t="str">
            <v>Italy</v>
          </cell>
          <cell r="F4195" t="str">
            <v>53</v>
          </cell>
          <cell r="G4195" t="str">
            <v>Consumer Cyclicals</v>
          </cell>
        </row>
        <row r="4196">
          <cell r="C4196" t="str">
            <v>SNAITECH_2013</v>
          </cell>
          <cell r="D4196" t="str">
            <v>IT0000074903</v>
          </cell>
          <cell r="E4196" t="str">
            <v>Italy</v>
          </cell>
          <cell r="F4196" t="str">
            <v>53</v>
          </cell>
          <cell r="G4196" t="str">
            <v>Consumer Cyclicals</v>
          </cell>
        </row>
        <row r="4197">
          <cell r="C4197" t="str">
            <v>SNAITECH_2014</v>
          </cell>
          <cell r="D4197" t="str">
            <v>IT0000074903</v>
          </cell>
          <cell r="E4197" t="str">
            <v>Italy</v>
          </cell>
          <cell r="F4197" t="str">
            <v>53</v>
          </cell>
          <cell r="G4197" t="str">
            <v>Consumer Cyclicals</v>
          </cell>
        </row>
        <row r="4198">
          <cell r="C4198" t="str">
            <v>SNAITECH_2015</v>
          </cell>
          <cell r="D4198" t="str">
            <v>IT0000074903</v>
          </cell>
          <cell r="E4198" t="str">
            <v>Italy</v>
          </cell>
          <cell r="F4198" t="str">
            <v>53</v>
          </cell>
          <cell r="G4198" t="str">
            <v>Consumer Cyclicals</v>
          </cell>
        </row>
        <row r="4199">
          <cell r="C4199" t="str">
            <v>SNAITECH_2016</v>
          </cell>
          <cell r="D4199" t="str">
            <v>IT0000074903</v>
          </cell>
          <cell r="E4199" t="str">
            <v>Italy</v>
          </cell>
          <cell r="F4199" t="str">
            <v>53</v>
          </cell>
          <cell r="G4199" t="str">
            <v>Consumer Cyclicals</v>
          </cell>
        </row>
        <row r="4200">
          <cell r="C4200" t="str">
            <v>SNAITECH_2017</v>
          </cell>
          <cell r="D4200" t="str">
            <v>IT0000074903</v>
          </cell>
          <cell r="E4200" t="str">
            <v>Italy</v>
          </cell>
          <cell r="F4200" t="str">
            <v>53</v>
          </cell>
          <cell r="G4200" t="str">
            <v>Consumer Cyclicals</v>
          </cell>
        </row>
        <row r="4201">
          <cell r="C4201" t="str">
            <v>SODEXO_2011</v>
          </cell>
          <cell r="D4201" t="str">
            <v>FR0000121220</v>
          </cell>
          <cell r="E4201" t="str">
            <v>France</v>
          </cell>
          <cell r="F4201" t="str">
            <v>53</v>
          </cell>
          <cell r="G4201" t="str">
            <v>Consumer Cyclicals</v>
          </cell>
        </row>
        <row r="4202">
          <cell r="C4202" t="str">
            <v>SODEXO_2012</v>
          </cell>
          <cell r="D4202" t="str">
            <v>FR0000121220</v>
          </cell>
          <cell r="E4202" t="str">
            <v>France</v>
          </cell>
          <cell r="F4202" t="str">
            <v>53</v>
          </cell>
          <cell r="G4202" t="str">
            <v>Consumer Cyclicals</v>
          </cell>
        </row>
        <row r="4203">
          <cell r="C4203" t="str">
            <v>SODEXO_2013</v>
          </cell>
          <cell r="D4203" t="str">
            <v>FR0000121220</v>
          </cell>
          <cell r="E4203" t="str">
            <v>France</v>
          </cell>
          <cell r="F4203" t="str">
            <v>53</v>
          </cell>
          <cell r="G4203" t="str">
            <v>Consumer Cyclicals</v>
          </cell>
        </row>
        <row r="4204">
          <cell r="C4204" t="str">
            <v>SODEXO_2014</v>
          </cell>
          <cell r="D4204" t="str">
            <v>FR0000121220</v>
          </cell>
          <cell r="E4204" t="str">
            <v>France</v>
          </cell>
          <cell r="F4204" t="str">
            <v>53</v>
          </cell>
          <cell r="G4204" t="str">
            <v>Consumer Cyclicals</v>
          </cell>
        </row>
        <row r="4205">
          <cell r="C4205" t="str">
            <v>SODEXO_2015</v>
          </cell>
          <cell r="D4205" t="str">
            <v>FR0000121220</v>
          </cell>
          <cell r="E4205" t="str">
            <v>France</v>
          </cell>
          <cell r="F4205" t="str">
            <v>53</v>
          </cell>
          <cell r="G4205" t="str">
            <v>Consumer Cyclicals</v>
          </cell>
        </row>
        <row r="4206">
          <cell r="C4206" t="str">
            <v>SODEXO_2016</v>
          </cell>
          <cell r="D4206" t="str">
            <v>FR0000121220</v>
          </cell>
          <cell r="E4206" t="str">
            <v>France</v>
          </cell>
          <cell r="F4206" t="str">
            <v>53</v>
          </cell>
          <cell r="G4206" t="str">
            <v>Consumer Cyclicals</v>
          </cell>
        </row>
        <row r="4207">
          <cell r="C4207" t="str">
            <v>SODEXO_2017</v>
          </cell>
          <cell r="D4207" t="str">
            <v>FR0000121220</v>
          </cell>
          <cell r="E4207" t="str">
            <v>France</v>
          </cell>
          <cell r="F4207" t="str">
            <v>53</v>
          </cell>
          <cell r="G4207" t="str">
            <v>Consumer Cyclicals</v>
          </cell>
        </row>
        <row r="4208">
          <cell r="C4208" t="str">
            <v>SODEXO_2018</v>
          </cell>
          <cell r="D4208" t="str">
            <v>FR0000121220</v>
          </cell>
          <cell r="E4208" t="str">
            <v>France</v>
          </cell>
          <cell r="F4208" t="str">
            <v>53</v>
          </cell>
          <cell r="G4208" t="str">
            <v>Consumer Cyclicals</v>
          </cell>
        </row>
        <row r="4209">
          <cell r="C4209" t="str">
            <v>SOLAR B_2012</v>
          </cell>
          <cell r="D4209" t="str">
            <v>DK0010274844</v>
          </cell>
          <cell r="E4209" t="str">
            <v>Denmark</v>
          </cell>
          <cell r="F4209" t="str">
            <v>52</v>
          </cell>
          <cell r="G4209" t="str">
            <v>Industrials</v>
          </cell>
        </row>
        <row r="4210">
          <cell r="C4210" t="str">
            <v>SOLAR B_2013</v>
          </cell>
          <cell r="D4210" t="str">
            <v>DK0010274844</v>
          </cell>
          <cell r="E4210" t="str">
            <v>Denmark</v>
          </cell>
          <cell r="F4210" t="str">
            <v>52</v>
          </cell>
          <cell r="G4210" t="str">
            <v>Industrials</v>
          </cell>
        </row>
        <row r="4211">
          <cell r="C4211" t="str">
            <v>SOLAR B_2014</v>
          </cell>
          <cell r="D4211" t="str">
            <v>DK0010274844</v>
          </cell>
          <cell r="E4211" t="str">
            <v>Denmark</v>
          </cell>
          <cell r="F4211" t="str">
            <v>52</v>
          </cell>
          <cell r="G4211" t="str">
            <v>Industrials</v>
          </cell>
        </row>
        <row r="4212">
          <cell r="C4212" t="str">
            <v>SOLAR B_2015</v>
          </cell>
          <cell r="D4212" t="str">
            <v>DK0010274844</v>
          </cell>
          <cell r="E4212" t="str">
            <v>Denmark</v>
          </cell>
          <cell r="F4212" t="str">
            <v>52</v>
          </cell>
          <cell r="G4212" t="str">
            <v>Industrials</v>
          </cell>
        </row>
        <row r="4213">
          <cell r="C4213" t="str">
            <v>SOLAR B_2016</v>
          </cell>
          <cell r="D4213" t="str">
            <v>DK0010274844</v>
          </cell>
          <cell r="E4213" t="str">
            <v>Denmark</v>
          </cell>
          <cell r="F4213" t="str">
            <v>52</v>
          </cell>
          <cell r="G4213" t="str">
            <v>Industrials</v>
          </cell>
        </row>
        <row r="4214">
          <cell r="C4214" t="str">
            <v>SOLAR B_2017</v>
          </cell>
          <cell r="D4214" t="str">
            <v>DK0010274844</v>
          </cell>
          <cell r="E4214" t="str">
            <v>Denmark</v>
          </cell>
          <cell r="F4214" t="str">
            <v>52</v>
          </cell>
          <cell r="G4214" t="str">
            <v>Industrials</v>
          </cell>
        </row>
        <row r="4215">
          <cell r="C4215" t="str">
            <v>SOLAR B_2018</v>
          </cell>
          <cell r="D4215" t="str">
            <v>DK0010274844</v>
          </cell>
          <cell r="E4215" t="str">
            <v>Denmark</v>
          </cell>
          <cell r="F4215" t="str">
            <v>52</v>
          </cell>
          <cell r="G4215" t="str">
            <v>Industrials</v>
          </cell>
        </row>
        <row r="4216">
          <cell r="C4216" t="str">
            <v>SOLAR B_2019</v>
          </cell>
          <cell r="D4216" t="str">
            <v>DK0010274844</v>
          </cell>
          <cell r="E4216" t="str">
            <v>Denmark</v>
          </cell>
          <cell r="F4216" t="str">
            <v>52</v>
          </cell>
          <cell r="G4216" t="str">
            <v>Industrials</v>
          </cell>
        </row>
        <row r="4217">
          <cell r="C4217" t="str">
            <v>SONAE INDUSTRIA SGPS_2011</v>
          </cell>
          <cell r="D4217" t="str">
            <v>PTS3P0AM0025</v>
          </cell>
          <cell r="E4217" t="str">
            <v>Portugal</v>
          </cell>
          <cell r="F4217" t="str">
            <v>51</v>
          </cell>
          <cell r="G4217" t="str">
            <v>Basic Materials</v>
          </cell>
        </row>
        <row r="4218">
          <cell r="C4218" t="str">
            <v>SONAE INDUSTRIA SGPS_2012</v>
          </cell>
          <cell r="D4218" t="str">
            <v>PTS3P0AM0025</v>
          </cell>
          <cell r="E4218" t="str">
            <v>Portugal</v>
          </cell>
          <cell r="F4218" t="str">
            <v>51</v>
          </cell>
          <cell r="G4218" t="str">
            <v>Basic Materials</v>
          </cell>
        </row>
        <row r="4219">
          <cell r="C4219" t="str">
            <v>SONAE INDUSTRIA SGPS_2013</v>
          </cell>
          <cell r="D4219" t="str">
            <v>PTS3P0AM0025</v>
          </cell>
          <cell r="E4219" t="str">
            <v>Portugal</v>
          </cell>
          <cell r="F4219" t="str">
            <v>51</v>
          </cell>
          <cell r="G4219" t="str">
            <v>Basic Materials</v>
          </cell>
        </row>
        <row r="4220">
          <cell r="C4220" t="str">
            <v>SONAE INDUSTRIA SGPS_2014</v>
          </cell>
          <cell r="D4220" t="str">
            <v>PTS3P0AM0025</v>
          </cell>
          <cell r="E4220" t="str">
            <v>Portugal</v>
          </cell>
          <cell r="F4220" t="str">
            <v>51</v>
          </cell>
          <cell r="G4220" t="str">
            <v>Basic Materials</v>
          </cell>
        </row>
        <row r="4221">
          <cell r="C4221" t="str">
            <v>SONAE INDUSTRIA SGPS_2015</v>
          </cell>
          <cell r="D4221" t="str">
            <v>PTS3P0AM0025</v>
          </cell>
          <cell r="E4221" t="str">
            <v>Portugal</v>
          </cell>
          <cell r="F4221" t="str">
            <v>51</v>
          </cell>
          <cell r="G4221" t="str">
            <v>Basic Materials</v>
          </cell>
        </row>
        <row r="4222">
          <cell r="C4222" t="str">
            <v>SONAE INDUSTRIA SGPS_2016</v>
          </cell>
          <cell r="D4222" t="str">
            <v>PTS3P0AM0025</v>
          </cell>
          <cell r="E4222" t="str">
            <v>Portugal</v>
          </cell>
          <cell r="F4222" t="str">
            <v>51</v>
          </cell>
          <cell r="G4222" t="str">
            <v>Basic Materials</v>
          </cell>
        </row>
        <row r="4223">
          <cell r="C4223" t="str">
            <v>SONAE INDUSTRIA SGPS_2017</v>
          </cell>
          <cell r="D4223" t="str">
            <v>PTS3P0AM0025</v>
          </cell>
          <cell r="E4223" t="str">
            <v>Portugal</v>
          </cell>
          <cell r="F4223" t="str">
            <v>51</v>
          </cell>
          <cell r="G4223" t="str">
            <v>Basic Materials</v>
          </cell>
        </row>
        <row r="4224">
          <cell r="C4224" t="str">
            <v>SONAE INDUSTRIA SGPS_2018</v>
          </cell>
          <cell r="D4224" t="str">
            <v>PTS3P0AM0025</v>
          </cell>
          <cell r="E4224" t="str">
            <v>Portugal</v>
          </cell>
          <cell r="F4224" t="str">
            <v>51</v>
          </cell>
          <cell r="G4224" t="str">
            <v>Basic Materials</v>
          </cell>
        </row>
        <row r="4225">
          <cell r="C4225" t="str">
            <v>SPEEDY HIRE_2011</v>
          </cell>
          <cell r="D4225" t="str">
            <v>GB0000163088</v>
          </cell>
          <cell r="E4225" t="str">
            <v>United Kingdom</v>
          </cell>
          <cell r="F4225" t="str">
            <v>52</v>
          </cell>
          <cell r="G4225" t="str">
            <v>Industrials</v>
          </cell>
        </row>
        <row r="4226">
          <cell r="C4226" t="str">
            <v>SPEEDY HIRE_2012</v>
          </cell>
          <cell r="D4226" t="str">
            <v>GB0000163088</v>
          </cell>
          <cell r="E4226" t="str">
            <v>United Kingdom</v>
          </cell>
          <cell r="F4226" t="str">
            <v>52</v>
          </cell>
          <cell r="G4226" t="str">
            <v>Industrials</v>
          </cell>
        </row>
        <row r="4227">
          <cell r="C4227" t="str">
            <v>SPEEDY HIRE_2013</v>
          </cell>
          <cell r="D4227" t="str">
            <v>GB0000163088</v>
          </cell>
          <cell r="E4227" t="str">
            <v>United Kingdom</v>
          </cell>
          <cell r="F4227" t="str">
            <v>52</v>
          </cell>
          <cell r="G4227" t="str">
            <v>Industrials</v>
          </cell>
        </row>
        <row r="4228">
          <cell r="C4228" t="str">
            <v>SPEEDY HIRE_2014</v>
          </cell>
          <cell r="D4228" t="str">
            <v>GB0000163088</v>
          </cell>
          <cell r="E4228" t="str">
            <v>United Kingdom</v>
          </cell>
          <cell r="F4228" t="str">
            <v>52</v>
          </cell>
          <cell r="G4228" t="str">
            <v>Industrials</v>
          </cell>
        </row>
        <row r="4229">
          <cell r="C4229" t="str">
            <v>SPEEDY HIRE_2015</v>
          </cell>
          <cell r="D4229" t="str">
            <v>GB0000163088</v>
          </cell>
          <cell r="E4229" t="str">
            <v>United Kingdom</v>
          </cell>
          <cell r="F4229" t="str">
            <v>52</v>
          </cell>
          <cell r="G4229" t="str">
            <v>Industrials</v>
          </cell>
        </row>
        <row r="4230">
          <cell r="C4230" t="str">
            <v>SPEEDY HIRE_2016</v>
          </cell>
          <cell r="D4230" t="str">
            <v>GB0000163088</v>
          </cell>
          <cell r="E4230" t="str">
            <v>United Kingdom</v>
          </cell>
          <cell r="F4230" t="str">
            <v>52</v>
          </cell>
          <cell r="G4230" t="str">
            <v>Industrials</v>
          </cell>
        </row>
        <row r="4231">
          <cell r="C4231" t="str">
            <v>SPEEDY HIRE_2017</v>
          </cell>
          <cell r="D4231" t="str">
            <v>GB0000163088</v>
          </cell>
          <cell r="E4231" t="str">
            <v>United Kingdom</v>
          </cell>
          <cell r="F4231" t="str">
            <v>52</v>
          </cell>
          <cell r="G4231" t="str">
            <v>Industrials</v>
          </cell>
        </row>
        <row r="4232">
          <cell r="C4232" t="str">
            <v>SPEEDY HIRE_2018</v>
          </cell>
          <cell r="D4232" t="str">
            <v>GB0000163088</v>
          </cell>
          <cell r="E4232" t="str">
            <v>United Kingdom</v>
          </cell>
          <cell r="F4232" t="str">
            <v>52</v>
          </cell>
          <cell r="G4232" t="str">
            <v>Industrials</v>
          </cell>
        </row>
        <row r="4233">
          <cell r="C4233" t="str">
            <v>SPEEDY HIRE_2019</v>
          </cell>
          <cell r="D4233" t="str">
            <v>GB0000163088</v>
          </cell>
          <cell r="E4233" t="str">
            <v>United Kingdom</v>
          </cell>
          <cell r="F4233" t="str">
            <v>52</v>
          </cell>
          <cell r="G4233" t="str">
            <v>Industrials</v>
          </cell>
        </row>
        <row r="4234">
          <cell r="C4234" t="str">
            <v>SPORTS DIRECT INTL._2011</v>
          </cell>
          <cell r="D4234" t="str">
            <v>GB00B1QH8P22</v>
          </cell>
          <cell r="E4234" t="str">
            <v>United Kingdom</v>
          </cell>
          <cell r="F4234" t="str">
            <v>53</v>
          </cell>
          <cell r="G4234" t="str">
            <v>Consumer Cyclicals</v>
          </cell>
        </row>
        <row r="4235">
          <cell r="C4235" t="str">
            <v>SPORTS DIRECT INTL._2012</v>
          </cell>
          <cell r="D4235" t="str">
            <v>GB00B1QH8P22</v>
          </cell>
          <cell r="E4235" t="str">
            <v>United Kingdom</v>
          </cell>
          <cell r="F4235" t="str">
            <v>53</v>
          </cell>
          <cell r="G4235" t="str">
            <v>Consumer Cyclicals</v>
          </cell>
        </row>
        <row r="4236">
          <cell r="C4236" t="str">
            <v>SPORTS DIRECT INTL._2013</v>
          </cell>
          <cell r="D4236" t="str">
            <v>GB00B1QH8P22</v>
          </cell>
          <cell r="E4236" t="str">
            <v>United Kingdom</v>
          </cell>
          <cell r="F4236" t="str">
            <v>53</v>
          </cell>
          <cell r="G4236" t="str">
            <v>Consumer Cyclicals</v>
          </cell>
        </row>
        <row r="4237">
          <cell r="C4237" t="str">
            <v>SPORTS DIRECT INTL._2014</v>
          </cell>
          <cell r="D4237" t="str">
            <v>GB00B1QH8P22</v>
          </cell>
          <cell r="E4237" t="str">
            <v>United Kingdom</v>
          </cell>
          <cell r="F4237" t="str">
            <v>53</v>
          </cell>
          <cell r="G4237" t="str">
            <v>Consumer Cyclicals</v>
          </cell>
        </row>
        <row r="4238">
          <cell r="C4238" t="str">
            <v>SPORTS DIRECT INTL._2015</v>
          </cell>
          <cell r="D4238" t="str">
            <v>GB00B1QH8P22</v>
          </cell>
          <cell r="E4238" t="str">
            <v>United Kingdom</v>
          </cell>
          <cell r="F4238" t="str">
            <v>53</v>
          </cell>
          <cell r="G4238" t="str">
            <v>Consumer Cyclicals</v>
          </cell>
        </row>
        <row r="4239">
          <cell r="C4239" t="str">
            <v>SPORTS DIRECT INTL._2016</v>
          </cell>
          <cell r="D4239" t="str">
            <v>GB00B1QH8P22</v>
          </cell>
          <cell r="E4239" t="str">
            <v>United Kingdom</v>
          </cell>
          <cell r="F4239" t="str">
            <v>53</v>
          </cell>
          <cell r="G4239" t="str">
            <v>Consumer Cyclicals</v>
          </cell>
        </row>
        <row r="4240">
          <cell r="C4240" t="str">
            <v>SPORTS DIRECT INTL._2017</v>
          </cell>
          <cell r="D4240" t="str">
            <v>GB00B1QH8P22</v>
          </cell>
          <cell r="E4240" t="str">
            <v>United Kingdom</v>
          </cell>
          <cell r="F4240" t="str">
            <v>53</v>
          </cell>
          <cell r="G4240" t="str">
            <v>Consumer Cyclicals</v>
          </cell>
        </row>
        <row r="4241">
          <cell r="C4241" t="str">
            <v>SRV YHTIOT_2011</v>
          </cell>
          <cell r="D4241" t="str">
            <v>FI0009015309</v>
          </cell>
          <cell r="E4241" t="str">
            <v>Finland</v>
          </cell>
          <cell r="F4241" t="str">
            <v>52</v>
          </cell>
          <cell r="G4241" t="str">
            <v>Industrials</v>
          </cell>
        </row>
        <row r="4242">
          <cell r="C4242" t="str">
            <v>SRV YHTIOT_2012</v>
          </cell>
          <cell r="D4242" t="str">
            <v>FI0009015309</v>
          </cell>
          <cell r="E4242" t="str">
            <v>Finland</v>
          </cell>
          <cell r="F4242" t="str">
            <v>52</v>
          </cell>
          <cell r="G4242" t="str">
            <v>Industrials</v>
          </cell>
        </row>
        <row r="4243">
          <cell r="C4243" t="str">
            <v>SRV YHTIOT_2013</v>
          </cell>
          <cell r="D4243" t="str">
            <v>FI0009015309</v>
          </cell>
          <cell r="E4243" t="str">
            <v>Finland</v>
          </cell>
          <cell r="F4243" t="str">
            <v>52</v>
          </cell>
          <cell r="G4243" t="str">
            <v>Industrials</v>
          </cell>
        </row>
        <row r="4244">
          <cell r="C4244" t="str">
            <v>SRV YHTIOT_2014</v>
          </cell>
          <cell r="D4244" t="str">
            <v>FI0009015309</v>
          </cell>
          <cell r="E4244" t="str">
            <v>Finland</v>
          </cell>
          <cell r="F4244" t="str">
            <v>52</v>
          </cell>
          <cell r="G4244" t="str">
            <v>Industrials</v>
          </cell>
        </row>
        <row r="4245">
          <cell r="C4245" t="str">
            <v>SRV YHTIOT_2015</v>
          </cell>
          <cell r="D4245" t="str">
            <v>FI0009015309</v>
          </cell>
          <cell r="E4245" t="str">
            <v>Finland</v>
          </cell>
          <cell r="F4245" t="str">
            <v>52</v>
          </cell>
          <cell r="G4245" t="str">
            <v>Industrials</v>
          </cell>
        </row>
        <row r="4246">
          <cell r="C4246" t="str">
            <v>SRV YHTIOT_2016</v>
          </cell>
          <cell r="D4246" t="str">
            <v>FI0009015309</v>
          </cell>
          <cell r="E4246" t="str">
            <v>Finland</v>
          </cell>
          <cell r="F4246" t="str">
            <v>52</v>
          </cell>
          <cell r="G4246" t="str">
            <v>Industrials</v>
          </cell>
        </row>
        <row r="4247">
          <cell r="C4247" t="str">
            <v>SRV YHTIOT_2017</v>
          </cell>
          <cell r="D4247" t="str">
            <v>FI0009015309</v>
          </cell>
          <cell r="E4247" t="str">
            <v>Finland</v>
          </cell>
          <cell r="F4247" t="str">
            <v>52</v>
          </cell>
          <cell r="G4247" t="str">
            <v>Industrials</v>
          </cell>
        </row>
        <row r="4248">
          <cell r="C4248" t="str">
            <v>SRV YHTIOT_2018</v>
          </cell>
          <cell r="D4248" t="str">
            <v>FI0009015309</v>
          </cell>
          <cell r="E4248" t="str">
            <v>Finland</v>
          </cell>
          <cell r="F4248" t="str">
            <v>52</v>
          </cell>
          <cell r="G4248" t="str">
            <v>Industrials</v>
          </cell>
        </row>
        <row r="4249">
          <cell r="C4249" t="str">
            <v>SRV YHTIOT_2019</v>
          </cell>
          <cell r="D4249" t="str">
            <v>FI0009015309</v>
          </cell>
          <cell r="E4249" t="str">
            <v>Finland</v>
          </cell>
          <cell r="F4249" t="str">
            <v>52</v>
          </cell>
          <cell r="G4249" t="str">
            <v>Industrials</v>
          </cell>
        </row>
        <row r="4250">
          <cell r="C4250" t="str">
            <v>SSE_2011</v>
          </cell>
          <cell r="D4250" t="str">
            <v>GB0007908733</v>
          </cell>
          <cell r="E4250" t="str">
            <v>United Kingdom</v>
          </cell>
          <cell r="F4250" t="str">
            <v>59</v>
          </cell>
          <cell r="G4250" t="str">
            <v>Utilities</v>
          </cell>
        </row>
        <row r="4251">
          <cell r="C4251" t="str">
            <v>SSE_2012</v>
          </cell>
          <cell r="D4251" t="str">
            <v>GB0007908733</v>
          </cell>
          <cell r="E4251" t="str">
            <v>United Kingdom</v>
          </cell>
          <cell r="F4251" t="str">
            <v>59</v>
          </cell>
          <cell r="G4251" t="str">
            <v>Utilities</v>
          </cell>
        </row>
        <row r="4252">
          <cell r="C4252" t="str">
            <v>SSE_2013</v>
          </cell>
          <cell r="D4252" t="str">
            <v>GB0007908733</v>
          </cell>
          <cell r="E4252" t="str">
            <v>United Kingdom</v>
          </cell>
          <cell r="F4252" t="str">
            <v>59</v>
          </cell>
          <cell r="G4252" t="str">
            <v>Utilities</v>
          </cell>
        </row>
        <row r="4253">
          <cell r="C4253" t="str">
            <v>SSE_2014</v>
          </cell>
          <cell r="D4253" t="str">
            <v>GB0007908733</v>
          </cell>
          <cell r="E4253" t="str">
            <v>United Kingdom</v>
          </cell>
          <cell r="F4253" t="str">
            <v>59</v>
          </cell>
          <cell r="G4253" t="str">
            <v>Utilities</v>
          </cell>
        </row>
        <row r="4254">
          <cell r="C4254" t="str">
            <v>SSE_2015</v>
          </cell>
          <cell r="D4254" t="str">
            <v>GB0007908733</v>
          </cell>
          <cell r="E4254" t="str">
            <v>United Kingdom</v>
          </cell>
          <cell r="F4254" t="str">
            <v>59</v>
          </cell>
          <cell r="G4254" t="str">
            <v>Utilities</v>
          </cell>
        </row>
        <row r="4255">
          <cell r="C4255" t="str">
            <v>SSE_2016</v>
          </cell>
          <cell r="D4255" t="str">
            <v>GB0007908733</v>
          </cell>
          <cell r="E4255" t="str">
            <v>United Kingdom</v>
          </cell>
          <cell r="F4255" t="str">
            <v>59</v>
          </cell>
          <cell r="G4255" t="str">
            <v>Utilities</v>
          </cell>
        </row>
        <row r="4256">
          <cell r="C4256" t="str">
            <v>SSE_2017</v>
          </cell>
          <cell r="D4256" t="str">
            <v>GB0007908733</v>
          </cell>
          <cell r="E4256" t="str">
            <v>United Kingdom</v>
          </cell>
          <cell r="F4256" t="str">
            <v>59</v>
          </cell>
          <cell r="G4256" t="str">
            <v>Utilities</v>
          </cell>
        </row>
        <row r="4257">
          <cell r="C4257" t="str">
            <v>SSE_2018</v>
          </cell>
          <cell r="D4257" t="str">
            <v>GB0007908733</v>
          </cell>
          <cell r="E4257" t="str">
            <v>United Kingdom</v>
          </cell>
          <cell r="F4257" t="str">
            <v>59</v>
          </cell>
          <cell r="G4257" t="str">
            <v>Utilities</v>
          </cell>
        </row>
        <row r="4258">
          <cell r="C4258" t="str">
            <v>SSE_2019</v>
          </cell>
          <cell r="D4258" t="str">
            <v>GB0007908733</v>
          </cell>
          <cell r="E4258" t="str">
            <v>United Kingdom</v>
          </cell>
          <cell r="F4258" t="str">
            <v>59</v>
          </cell>
          <cell r="G4258" t="str">
            <v>Utilities</v>
          </cell>
        </row>
        <row r="4259">
          <cell r="C4259" t="str">
            <v>STADA ARZNEI N_2011</v>
          </cell>
          <cell r="D4259" t="str">
            <v>DE0007251803</v>
          </cell>
          <cell r="E4259" t="str">
            <v>Germany</v>
          </cell>
          <cell r="F4259" t="str">
            <v>56</v>
          </cell>
          <cell r="G4259" t="str">
            <v>Healthcare</v>
          </cell>
        </row>
        <row r="4260">
          <cell r="C4260" t="str">
            <v>STADA ARZNEI N_2012</v>
          </cell>
          <cell r="D4260" t="str">
            <v>DE0007251803</v>
          </cell>
          <cell r="E4260" t="str">
            <v>Germany</v>
          </cell>
          <cell r="F4260" t="str">
            <v>56</v>
          </cell>
          <cell r="G4260" t="str">
            <v>Healthcare</v>
          </cell>
        </row>
        <row r="4261">
          <cell r="C4261" t="str">
            <v>STADA ARZNEI N_2013</v>
          </cell>
          <cell r="D4261" t="str">
            <v>DE0007251803</v>
          </cell>
          <cell r="E4261" t="str">
            <v>Germany</v>
          </cell>
          <cell r="F4261" t="str">
            <v>56</v>
          </cell>
          <cell r="G4261" t="str">
            <v>Healthcare</v>
          </cell>
        </row>
        <row r="4262">
          <cell r="C4262" t="str">
            <v>STADA ARZNEI N_2014</v>
          </cell>
          <cell r="D4262" t="str">
            <v>DE0007251803</v>
          </cell>
          <cell r="E4262" t="str">
            <v>Germany</v>
          </cell>
          <cell r="F4262" t="str">
            <v>56</v>
          </cell>
          <cell r="G4262" t="str">
            <v>Healthcare</v>
          </cell>
        </row>
        <row r="4263">
          <cell r="C4263" t="str">
            <v>STADA ARZNEI N_2015</v>
          </cell>
          <cell r="D4263" t="str">
            <v>DE0007251803</v>
          </cell>
          <cell r="E4263" t="str">
            <v>Germany</v>
          </cell>
          <cell r="F4263" t="str">
            <v>56</v>
          </cell>
          <cell r="G4263" t="str">
            <v>Healthcare</v>
          </cell>
        </row>
        <row r="4264">
          <cell r="C4264" t="str">
            <v>STADA ARZNEI N_2016</v>
          </cell>
          <cell r="D4264" t="str">
            <v>DE0007251803</v>
          </cell>
          <cell r="E4264" t="str">
            <v>Germany</v>
          </cell>
          <cell r="F4264" t="str">
            <v>56</v>
          </cell>
          <cell r="G4264" t="str">
            <v>Healthcare</v>
          </cell>
        </row>
        <row r="4265">
          <cell r="C4265" t="str">
            <v>STADA ARZNEI N_2017</v>
          </cell>
          <cell r="D4265" t="str">
            <v>DE0007251803</v>
          </cell>
          <cell r="E4265" t="str">
            <v>Germany</v>
          </cell>
          <cell r="F4265" t="str">
            <v>56</v>
          </cell>
          <cell r="G4265" t="str">
            <v>Healthcare</v>
          </cell>
        </row>
        <row r="4266">
          <cell r="C4266" t="str">
            <v>STADA ARZNEI N_2018</v>
          </cell>
          <cell r="D4266" t="str">
            <v>DE0007251803</v>
          </cell>
          <cell r="E4266" t="str">
            <v>Germany</v>
          </cell>
          <cell r="F4266" t="str">
            <v>56</v>
          </cell>
          <cell r="G4266" t="str">
            <v>Healthcare</v>
          </cell>
        </row>
        <row r="4267">
          <cell r="C4267" t="str">
            <v>STAGECOACH GROUP_2011</v>
          </cell>
          <cell r="D4267" t="str">
            <v>GB00B6YTLS95</v>
          </cell>
          <cell r="E4267" t="str">
            <v>United Kingdom</v>
          </cell>
          <cell r="F4267" t="str">
            <v>52</v>
          </cell>
          <cell r="G4267" t="str">
            <v>Industrials</v>
          </cell>
        </row>
        <row r="4268">
          <cell r="C4268" t="str">
            <v>STAGECOACH GROUP_2012</v>
          </cell>
          <cell r="D4268" t="str">
            <v>GB00B6YTLS95</v>
          </cell>
          <cell r="E4268" t="str">
            <v>United Kingdom</v>
          </cell>
          <cell r="F4268" t="str">
            <v>52</v>
          </cell>
          <cell r="G4268" t="str">
            <v>Industrials</v>
          </cell>
        </row>
        <row r="4269">
          <cell r="C4269" t="str">
            <v>STAGECOACH GROUP_2013</v>
          </cell>
          <cell r="D4269" t="str">
            <v>GB00B6YTLS95</v>
          </cell>
          <cell r="E4269" t="str">
            <v>United Kingdom</v>
          </cell>
          <cell r="F4269" t="str">
            <v>52</v>
          </cell>
          <cell r="G4269" t="str">
            <v>Industrials</v>
          </cell>
        </row>
        <row r="4270">
          <cell r="C4270" t="str">
            <v>STAGECOACH GROUP_2014</v>
          </cell>
          <cell r="D4270" t="str">
            <v>GB00B6YTLS95</v>
          </cell>
          <cell r="E4270" t="str">
            <v>United Kingdom</v>
          </cell>
          <cell r="F4270" t="str">
            <v>52</v>
          </cell>
          <cell r="G4270" t="str">
            <v>Industrials</v>
          </cell>
        </row>
        <row r="4271">
          <cell r="C4271" t="str">
            <v>STAGECOACH GROUP_2015</v>
          </cell>
          <cell r="D4271" t="str">
            <v>GB00B6YTLS95</v>
          </cell>
          <cell r="E4271" t="str">
            <v>United Kingdom</v>
          </cell>
          <cell r="F4271" t="str">
            <v>52</v>
          </cell>
          <cell r="G4271" t="str">
            <v>Industrials</v>
          </cell>
        </row>
        <row r="4272">
          <cell r="C4272" t="str">
            <v>STAGECOACH GROUP_2016</v>
          </cell>
          <cell r="D4272" t="str">
            <v>GB00B6YTLS95</v>
          </cell>
          <cell r="E4272" t="str">
            <v>United Kingdom</v>
          </cell>
          <cell r="F4272" t="str">
            <v>52</v>
          </cell>
          <cell r="G4272" t="str">
            <v>Industrials</v>
          </cell>
        </row>
        <row r="4273">
          <cell r="C4273" t="str">
            <v>STAGECOACH GROUP_2017</v>
          </cell>
          <cell r="D4273" t="str">
            <v>GB00B6YTLS95</v>
          </cell>
          <cell r="E4273" t="str">
            <v>United Kingdom</v>
          </cell>
          <cell r="F4273" t="str">
            <v>52</v>
          </cell>
          <cell r="G4273" t="str">
            <v>Industrials</v>
          </cell>
        </row>
        <row r="4274">
          <cell r="C4274" t="str">
            <v>STEPPE CEMENT_2011</v>
          </cell>
          <cell r="D4274" t="str">
            <v>MYA004433001</v>
          </cell>
          <cell r="E4274" t="str">
            <v>United Kingdom</v>
          </cell>
          <cell r="F4274" t="str">
            <v>51</v>
          </cell>
          <cell r="G4274" t="str">
            <v>Basic Materials</v>
          </cell>
        </row>
        <row r="4275">
          <cell r="C4275" t="str">
            <v>STEPPE CEMENT_2012</v>
          </cell>
          <cell r="D4275" t="str">
            <v>MYA004433001</v>
          </cell>
          <cell r="E4275" t="str">
            <v>United Kingdom</v>
          </cell>
          <cell r="F4275" t="str">
            <v>51</v>
          </cell>
          <cell r="G4275" t="str">
            <v>Basic Materials</v>
          </cell>
        </row>
        <row r="4276">
          <cell r="C4276" t="str">
            <v>STEPPE CEMENT_2013</v>
          </cell>
          <cell r="D4276" t="str">
            <v>MYA004433001</v>
          </cell>
          <cell r="E4276" t="str">
            <v>United Kingdom</v>
          </cell>
          <cell r="F4276" t="str">
            <v>51</v>
          </cell>
          <cell r="G4276" t="str">
            <v>Basic Materials</v>
          </cell>
        </row>
        <row r="4277">
          <cell r="C4277" t="str">
            <v>STEPPE CEMENT_2014</v>
          </cell>
          <cell r="D4277" t="str">
            <v>MYA004433001</v>
          </cell>
          <cell r="E4277" t="str">
            <v>United Kingdom</v>
          </cell>
          <cell r="F4277" t="str">
            <v>51</v>
          </cell>
          <cell r="G4277" t="str">
            <v>Basic Materials</v>
          </cell>
        </row>
        <row r="4278">
          <cell r="C4278" t="str">
            <v>STEPPE CEMENT_2015</v>
          </cell>
          <cell r="D4278" t="str">
            <v>MYA004433001</v>
          </cell>
          <cell r="E4278" t="str">
            <v>United Kingdom</v>
          </cell>
          <cell r="F4278" t="str">
            <v>51</v>
          </cell>
          <cell r="G4278" t="str">
            <v>Basic Materials</v>
          </cell>
        </row>
        <row r="4279">
          <cell r="C4279" t="str">
            <v>STEPPE CEMENT_2016</v>
          </cell>
          <cell r="D4279" t="str">
            <v>MYA004433001</v>
          </cell>
          <cell r="E4279" t="str">
            <v>United Kingdom</v>
          </cell>
          <cell r="F4279" t="str">
            <v>51</v>
          </cell>
          <cell r="G4279" t="str">
            <v>Basic Materials</v>
          </cell>
        </row>
        <row r="4280">
          <cell r="C4280" t="str">
            <v>STEPPE CEMENT_2017</v>
          </cell>
          <cell r="D4280" t="str">
            <v>MYA004433001</v>
          </cell>
          <cell r="E4280" t="str">
            <v>United Kingdom</v>
          </cell>
          <cell r="F4280" t="str">
            <v>51</v>
          </cell>
          <cell r="G4280" t="str">
            <v>Basic Materials</v>
          </cell>
        </row>
        <row r="4281">
          <cell r="C4281" t="str">
            <v>STEPPE CEMENT_2018</v>
          </cell>
          <cell r="D4281" t="str">
            <v>MYA004433001</v>
          </cell>
          <cell r="E4281" t="str">
            <v>United Kingdom</v>
          </cell>
          <cell r="F4281" t="str">
            <v>51</v>
          </cell>
          <cell r="G4281" t="str">
            <v>Basic Materials</v>
          </cell>
        </row>
        <row r="4282">
          <cell r="C4282" t="str">
            <v>STEPPE CEMENT_2019</v>
          </cell>
          <cell r="D4282" t="str">
            <v>MYA004433001</v>
          </cell>
          <cell r="E4282" t="str">
            <v>United Kingdom</v>
          </cell>
          <cell r="F4282" t="str">
            <v>51</v>
          </cell>
          <cell r="G4282" t="str">
            <v>Basic Materials</v>
          </cell>
        </row>
        <row r="4283">
          <cell r="C4283" t="str">
            <v>STHREE_2011</v>
          </cell>
          <cell r="D4283" t="str">
            <v>GB00B0KM9T71</v>
          </cell>
          <cell r="E4283" t="str">
            <v>United Kingdom</v>
          </cell>
          <cell r="F4283" t="str">
            <v>52</v>
          </cell>
          <cell r="G4283" t="str">
            <v>Industrials</v>
          </cell>
        </row>
        <row r="4284">
          <cell r="C4284" t="str">
            <v>STHREE_2012</v>
          </cell>
          <cell r="D4284" t="str">
            <v>GB00B0KM9T71</v>
          </cell>
          <cell r="E4284" t="str">
            <v>United Kingdom</v>
          </cell>
          <cell r="F4284" t="str">
            <v>52</v>
          </cell>
          <cell r="G4284" t="str">
            <v>Industrials</v>
          </cell>
        </row>
        <row r="4285">
          <cell r="C4285" t="str">
            <v>STHREE_2013</v>
          </cell>
          <cell r="D4285" t="str">
            <v>GB00B0KM9T71</v>
          </cell>
          <cell r="E4285" t="str">
            <v>United Kingdom</v>
          </cell>
          <cell r="F4285" t="str">
            <v>52</v>
          </cell>
          <cell r="G4285" t="str">
            <v>Industrials</v>
          </cell>
        </row>
        <row r="4286">
          <cell r="C4286" t="str">
            <v>STHREE_2014</v>
          </cell>
          <cell r="D4286" t="str">
            <v>GB00B0KM9T71</v>
          </cell>
          <cell r="E4286" t="str">
            <v>United Kingdom</v>
          </cell>
          <cell r="F4286" t="str">
            <v>52</v>
          </cell>
          <cell r="G4286" t="str">
            <v>Industrials</v>
          </cell>
        </row>
        <row r="4287">
          <cell r="C4287" t="str">
            <v>STHREE_2015</v>
          </cell>
          <cell r="D4287" t="str">
            <v>GB00B0KM9T71</v>
          </cell>
          <cell r="E4287" t="str">
            <v>United Kingdom</v>
          </cell>
          <cell r="F4287" t="str">
            <v>52</v>
          </cell>
          <cell r="G4287" t="str">
            <v>Industrials</v>
          </cell>
        </row>
        <row r="4288">
          <cell r="C4288" t="str">
            <v>STHREE_2016</v>
          </cell>
          <cell r="D4288" t="str">
            <v>GB00B0KM9T71</v>
          </cell>
          <cell r="E4288" t="str">
            <v>United Kingdom</v>
          </cell>
          <cell r="F4288" t="str">
            <v>52</v>
          </cell>
          <cell r="G4288" t="str">
            <v>Industrials</v>
          </cell>
        </row>
        <row r="4289">
          <cell r="C4289" t="str">
            <v>STHREE_2017</v>
          </cell>
          <cell r="D4289" t="str">
            <v>GB00B0KM9T71</v>
          </cell>
          <cell r="E4289" t="str">
            <v>United Kingdom</v>
          </cell>
          <cell r="F4289" t="str">
            <v>52</v>
          </cell>
          <cell r="G4289" t="str">
            <v>Industrials</v>
          </cell>
        </row>
        <row r="4290">
          <cell r="C4290" t="str">
            <v>STHREE_2018</v>
          </cell>
          <cell r="D4290" t="str">
            <v>GB00B0KM9T71</v>
          </cell>
          <cell r="E4290" t="str">
            <v>United Kingdom</v>
          </cell>
          <cell r="F4290" t="str">
            <v>52</v>
          </cell>
          <cell r="G4290" t="str">
            <v>Industrials</v>
          </cell>
        </row>
        <row r="4291">
          <cell r="C4291" t="str">
            <v>STHREE_2019</v>
          </cell>
          <cell r="D4291" t="str">
            <v>GB00B0KM9T71</v>
          </cell>
          <cell r="E4291" t="str">
            <v>United Kingdom</v>
          </cell>
          <cell r="F4291" t="str">
            <v>52</v>
          </cell>
          <cell r="G4291" t="str">
            <v>Industrials</v>
          </cell>
        </row>
        <row r="4292">
          <cell r="C4292" t="str">
            <v>STMICROELECTRONICS_2011</v>
          </cell>
          <cell r="D4292" t="str">
            <v>NL0000226223</v>
          </cell>
          <cell r="E4292" t="str">
            <v>Italy</v>
          </cell>
          <cell r="F4292" t="str">
            <v>57</v>
          </cell>
          <cell r="G4292" t="str">
            <v>Technology</v>
          </cell>
        </row>
        <row r="4293">
          <cell r="C4293" t="str">
            <v>STMICROELECTRONICS_2012</v>
          </cell>
          <cell r="D4293" t="str">
            <v>NL0000226223</v>
          </cell>
          <cell r="E4293" t="str">
            <v>Italy</v>
          </cell>
          <cell r="F4293" t="str">
            <v>57</v>
          </cell>
          <cell r="G4293" t="str">
            <v>Technology</v>
          </cell>
        </row>
        <row r="4294">
          <cell r="C4294" t="str">
            <v>STMICROELECTRONICS_2013</v>
          </cell>
          <cell r="D4294" t="str">
            <v>NL0000226223</v>
          </cell>
          <cell r="E4294" t="str">
            <v>Italy</v>
          </cell>
          <cell r="F4294" t="str">
            <v>57</v>
          </cell>
          <cell r="G4294" t="str">
            <v>Technology</v>
          </cell>
        </row>
        <row r="4295">
          <cell r="C4295" t="str">
            <v>STMICROELECTRONICS_2014</v>
          </cell>
          <cell r="D4295" t="str">
            <v>NL0000226223</v>
          </cell>
          <cell r="E4295" t="str">
            <v>Italy</v>
          </cell>
          <cell r="F4295" t="str">
            <v>57</v>
          </cell>
          <cell r="G4295" t="str">
            <v>Technology</v>
          </cell>
        </row>
        <row r="4296">
          <cell r="C4296" t="str">
            <v>STMICROELECTRONICS_2015</v>
          </cell>
          <cell r="D4296" t="str">
            <v>NL0000226223</v>
          </cell>
          <cell r="E4296" t="str">
            <v>Italy</v>
          </cell>
          <cell r="F4296" t="str">
            <v>57</v>
          </cell>
          <cell r="G4296" t="str">
            <v>Technology</v>
          </cell>
        </row>
        <row r="4297">
          <cell r="C4297" t="str">
            <v>STMICROELECTRONICS_2016</v>
          </cell>
          <cell r="D4297" t="str">
            <v>NL0000226223</v>
          </cell>
          <cell r="E4297" t="str">
            <v>Italy</v>
          </cell>
          <cell r="F4297" t="str">
            <v>57</v>
          </cell>
          <cell r="G4297" t="str">
            <v>Technology</v>
          </cell>
        </row>
        <row r="4298">
          <cell r="C4298" t="str">
            <v>STMICROELECTRONICS_2017</v>
          </cell>
          <cell r="D4298" t="str">
            <v>NL0000226223</v>
          </cell>
          <cell r="E4298" t="str">
            <v>Italy</v>
          </cell>
          <cell r="F4298" t="str">
            <v>57</v>
          </cell>
          <cell r="G4298" t="str">
            <v>Technology</v>
          </cell>
        </row>
        <row r="4299">
          <cell r="C4299" t="str">
            <v>STMICROELECTRONICS_2018</v>
          </cell>
          <cell r="D4299" t="str">
            <v>NL0000226223</v>
          </cell>
          <cell r="E4299" t="str">
            <v>Italy</v>
          </cell>
          <cell r="F4299" t="str">
            <v>57</v>
          </cell>
          <cell r="G4299" t="str">
            <v>Technology</v>
          </cell>
        </row>
        <row r="4300">
          <cell r="C4300" t="str">
            <v>STMICROELECTRONICS_2019</v>
          </cell>
          <cell r="D4300" t="str">
            <v>NL0000226223</v>
          </cell>
          <cell r="E4300" t="str">
            <v>Italy</v>
          </cell>
          <cell r="F4300" t="str">
            <v>57</v>
          </cell>
          <cell r="G4300" t="str">
            <v>Technology</v>
          </cell>
        </row>
        <row r="4301">
          <cell r="C4301" t="str">
            <v>STOBART GROUP ORD._2011</v>
          </cell>
          <cell r="D4301" t="str">
            <v>GB00B03HDJ73</v>
          </cell>
          <cell r="E4301" t="str">
            <v>United Kingdom</v>
          </cell>
          <cell r="F4301" t="str">
            <v>50</v>
          </cell>
          <cell r="G4301" t="str">
            <v>Energy</v>
          </cell>
        </row>
        <row r="4302">
          <cell r="C4302" t="str">
            <v>STOBART GROUP ORD._2012</v>
          </cell>
          <cell r="D4302" t="str">
            <v>GB00B03HDJ73</v>
          </cell>
          <cell r="E4302" t="str">
            <v>United Kingdom</v>
          </cell>
          <cell r="F4302" t="str">
            <v>50</v>
          </cell>
          <cell r="G4302" t="str">
            <v>Energy</v>
          </cell>
        </row>
        <row r="4303">
          <cell r="C4303" t="str">
            <v>STOBART GROUP ORD._2013</v>
          </cell>
          <cell r="D4303" t="str">
            <v>GB00B03HDJ73</v>
          </cell>
          <cell r="E4303" t="str">
            <v>United Kingdom</v>
          </cell>
          <cell r="F4303" t="str">
            <v>50</v>
          </cell>
          <cell r="G4303" t="str">
            <v>Energy</v>
          </cell>
        </row>
        <row r="4304">
          <cell r="C4304" t="str">
            <v>STOBART GROUP ORD._2014</v>
          </cell>
          <cell r="D4304" t="str">
            <v>GB00B03HDJ73</v>
          </cell>
          <cell r="E4304" t="str">
            <v>United Kingdom</v>
          </cell>
          <cell r="F4304" t="str">
            <v>50</v>
          </cell>
          <cell r="G4304" t="str">
            <v>Energy</v>
          </cell>
        </row>
        <row r="4305">
          <cell r="C4305" t="str">
            <v>STOBART GROUP ORD._2015</v>
          </cell>
          <cell r="D4305" t="str">
            <v>GB00B03HDJ73</v>
          </cell>
          <cell r="E4305" t="str">
            <v>United Kingdom</v>
          </cell>
          <cell r="F4305" t="str">
            <v>50</v>
          </cell>
          <cell r="G4305" t="str">
            <v>Energy</v>
          </cell>
        </row>
        <row r="4306">
          <cell r="C4306" t="str">
            <v>STOBART GROUP ORD._2016</v>
          </cell>
          <cell r="D4306" t="str">
            <v>GB00B03HDJ73</v>
          </cell>
          <cell r="E4306" t="str">
            <v>United Kingdom</v>
          </cell>
          <cell r="F4306" t="str">
            <v>50</v>
          </cell>
          <cell r="G4306" t="str">
            <v>Energy</v>
          </cell>
        </row>
        <row r="4307">
          <cell r="C4307" t="str">
            <v>STOBART GROUP ORD._2017</v>
          </cell>
          <cell r="D4307" t="str">
            <v>GB00B03HDJ73</v>
          </cell>
          <cell r="E4307" t="str">
            <v>United Kingdom</v>
          </cell>
          <cell r="F4307" t="str">
            <v>50</v>
          </cell>
          <cell r="G4307" t="str">
            <v>Energy</v>
          </cell>
        </row>
        <row r="4308">
          <cell r="C4308" t="str">
            <v>STOBART GROUP ORD._2018</v>
          </cell>
          <cell r="D4308" t="str">
            <v>GB00B03HDJ73</v>
          </cell>
          <cell r="E4308" t="str">
            <v>United Kingdom</v>
          </cell>
          <cell r="F4308" t="str">
            <v>50</v>
          </cell>
          <cell r="G4308" t="str">
            <v>Energy</v>
          </cell>
        </row>
        <row r="4309">
          <cell r="C4309" t="str">
            <v>STOBART GROUP ORD._2019</v>
          </cell>
          <cell r="D4309" t="str">
            <v>GB00B03HDJ73</v>
          </cell>
          <cell r="E4309" t="str">
            <v>United Kingdom</v>
          </cell>
          <cell r="F4309" t="str">
            <v>50</v>
          </cell>
          <cell r="G4309" t="str">
            <v>Energy</v>
          </cell>
        </row>
        <row r="4310">
          <cell r="C4310" t="str">
            <v>STOCKMANN B_2011</v>
          </cell>
          <cell r="D4310" t="str">
            <v>FI0009000251</v>
          </cell>
          <cell r="E4310" t="str">
            <v>Finland</v>
          </cell>
          <cell r="F4310" t="str">
            <v>53</v>
          </cell>
          <cell r="G4310" t="str">
            <v>Consumer Cyclicals</v>
          </cell>
        </row>
        <row r="4311">
          <cell r="C4311" t="str">
            <v>STOCKMANN B_2012</v>
          </cell>
          <cell r="D4311" t="str">
            <v>FI0009000251</v>
          </cell>
          <cell r="E4311" t="str">
            <v>Finland</v>
          </cell>
          <cell r="F4311" t="str">
            <v>53</v>
          </cell>
          <cell r="G4311" t="str">
            <v>Consumer Cyclicals</v>
          </cell>
        </row>
        <row r="4312">
          <cell r="C4312" t="str">
            <v>STOCKMANN B_2013</v>
          </cell>
          <cell r="D4312" t="str">
            <v>FI0009000251</v>
          </cell>
          <cell r="E4312" t="str">
            <v>Finland</v>
          </cell>
          <cell r="F4312" t="str">
            <v>53</v>
          </cell>
          <cell r="G4312" t="str">
            <v>Consumer Cyclicals</v>
          </cell>
        </row>
        <row r="4313">
          <cell r="C4313" t="str">
            <v>STOCKMANN B_2014</v>
          </cell>
          <cell r="D4313" t="str">
            <v>FI0009000251</v>
          </cell>
          <cell r="E4313" t="str">
            <v>Finland</v>
          </cell>
          <cell r="F4313" t="str">
            <v>53</v>
          </cell>
          <cell r="G4313" t="str">
            <v>Consumer Cyclicals</v>
          </cell>
        </row>
        <row r="4314">
          <cell r="C4314" t="str">
            <v>STOCKMANN B_2015</v>
          </cell>
          <cell r="D4314" t="str">
            <v>FI0009000251</v>
          </cell>
          <cell r="E4314" t="str">
            <v>Finland</v>
          </cell>
          <cell r="F4314" t="str">
            <v>53</v>
          </cell>
          <cell r="G4314" t="str">
            <v>Consumer Cyclicals</v>
          </cell>
        </row>
        <row r="4315">
          <cell r="C4315" t="str">
            <v>STOCKMANN B_2016</v>
          </cell>
          <cell r="D4315" t="str">
            <v>FI0009000251</v>
          </cell>
          <cell r="E4315" t="str">
            <v>Finland</v>
          </cell>
          <cell r="F4315" t="str">
            <v>53</v>
          </cell>
          <cell r="G4315" t="str">
            <v>Consumer Cyclicals</v>
          </cell>
        </row>
        <row r="4316">
          <cell r="C4316" t="str">
            <v>STOCKMANN B_2017</v>
          </cell>
          <cell r="D4316" t="str">
            <v>FI0009000251</v>
          </cell>
          <cell r="E4316" t="str">
            <v>Finland</v>
          </cell>
          <cell r="F4316" t="str">
            <v>53</v>
          </cell>
          <cell r="G4316" t="str">
            <v>Consumer Cyclicals</v>
          </cell>
        </row>
        <row r="4317">
          <cell r="C4317" t="str">
            <v>STOCKMANN B_2018</v>
          </cell>
          <cell r="D4317" t="str">
            <v>FI0009000251</v>
          </cell>
          <cell r="E4317" t="str">
            <v>Finland</v>
          </cell>
          <cell r="F4317" t="str">
            <v>53</v>
          </cell>
          <cell r="G4317" t="str">
            <v>Consumer Cyclicals</v>
          </cell>
        </row>
        <row r="4318">
          <cell r="C4318" t="str">
            <v>STOCKMANN B_2019</v>
          </cell>
          <cell r="D4318" t="str">
            <v>FI0009000251</v>
          </cell>
          <cell r="E4318" t="str">
            <v>Finland</v>
          </cell>
          <cell r="F4318" t="str">
            <v>53</v>
          </cell>
          <cell r="G4318" t="str">
            <v>Consumer Cyclicals</v>
          </cell>
        </row>
        <row r="4319">
          <cell r="C4319" t="str">
            <v>STORA ENSO R_2011</v>
          </cell>
          <cell r="D4319" t="str">
            <v>FI0009005961</v>
          </cell>
          <cell r="E4319" t="str">
            <v>Finland</v>
          </cell>
          <cell r="F4319" t="str">
            <v>51</v>
          </cell>
          <cell r="G4319" t="str">
            <v>Basic Materials</v>
          </cell>
        </row>
        <row r="4320">
          <cell r="C4320" t="str">
            <v>STORA ENSO R_2012</v>
          </cell>
          <cell r="D4320" t="str">
            <v>FI0009005961</v>
          </cell>
          <cell r="E4320" t="str">
            <v>Finland</v>
          </cell>
          <cell r="F4320" t="str">
            <v>51</v>
          </cell>
          <cell r="G4320" t="str">
            <v>Basic Materials</v>
          </cell>
        </row>
        <row r="4321">
          <cell r="C4321" t="str">
            <v>STORA ENSO R_2013</v>
          </cell>
          <cell r="D4321" t="str">
            <v>FI0009005961</v>
          </cell>
          <cell r="E4321" t="str">
            <v>Finland</v>
          </cell>
          <cell r="F4321" t="str">
            <v>51</v>
          </cell>
          <cell r="G4321" t="str">
            <v>Basic Materials</v>
          </cell>
        </row>
        <row r="4322">
          <cell r="C4322" t="str">
            <v>STORA ENSO R_2014</v>
          </cell>
          <cell r="D4322" t="str">
            <v>FI0009005961</v>
          </cell>
          <cell r="E4322" t="str">
            <v>Finland</v>
          </cell>
          <cell r="F4322" t="str">
            <v>51</v>
          </cell>
          <cell r="G4322" t="str">
            <v>Basic Materials</v>
          </cell>
        </row>
        <row r="4323">
          <cell r="C4323" t="str">
            <v>STORA ENSO R_2015</v>
          </cell>
          <cell r="D4323" t="str">
            <v>FI0009005961</v>
          </cell>
          <cell r="E4323" t="str">
            <v>Finland</v>
          </cell>
          <cell r="F4323" t="str">
            <v>51</v>
          </cell>
          <cell r="G4323" t="str">
            <v>Basic Materials</v>
          </cell>
        </row>
        <row r="4324">
          <cell r="C4324" t="str">
            <v>STORA ENSO R_2016</v>
          </cell>
          <cell r="D4324" t="str">
            <v>FI0009005961</v>
          </cell>
          <cell r="E4324" t="str">
            <v>Finland</v>
          </cell>
          <cell r="F4324" t="str">
            <v>51</v>
          </cell>
          <cell r="G4324" t="str">
            <v>Basic Materials</v>
          </cell>
        </row>
        <row r="4325">
          <cell r="C4325" t="str">
            <v>STORA ENSO R_2017</v>
          </cell>
          <cell r="D4325" t="str">
            <v>FI0009005961</v>
          </cell>
          <cell r="E4325" t="str">
            <v>Finland</v>
          </cell>
          <cell r="F4325" t="str">
            <v>51</v>
          </cell>
          <cell r="G4325" t="str">
            <v>Basic Materials</v>
          </cell>
        </row>
        <row r="4326">
          <cell r="C4326" t="str">
            <v>STORA ENSO R_2018</v>
          </cell>
          <cell r="D4326" t="str">
            <v>FI0009005961</v>
          </cell>
          <cell r="E4326" t="str">
            <v>Finland</v>
          </cell>
          <cell r="F4326" t="str">
            <v>51</v>
          </cell>
          <cell r="G4326" t="str">
            <v>Basic Materials</v>
          </cell>
        </row>
        <row r="4327">
          <cell r="C4327" t="str">
            <v>STORA ENSO R_2019</v>
          </cell>
          <cell r="D4327" t="str">
            <v>FI0009005961</v>
          </cell>
          <cell r="E4327" t="str">
            <v>Finland</v>
          </cell>
          <cell r="F4327" t="str">
            <v>51</v>
          </cell>
          <cell r="G4327" t="str">
            <v>Basic Materials</v>
          </cell>
        </row>
        <row r="4328">
          <cell r="C4328" t="str">
            <v>STRABAG SE_2011</v>
          </cell>
          <cell r="D4328" t="str">
            <v>AT000000STR1</v>
          </cell>
          <cell r="E4328" t="str">
            <v>Austria</v>
          </cell>
          <cell r="F4328" t="str">
            <v>52</v>
          </cell>
          <cell r="G4328" t="str">
            <v>Industrials</v>
          </cell>
        </row>
        <row r="4329">
          <cell r="C4329" t="str">
            <v>STRABAG SE_2012</v>
          </cell>
          <cell r="D4329" t="str">
            <v>AT000000STR1</v>
          </cell>
          <cell r="E4329" t="str">
            <v>Austria</v>
          </cell>
          <cell r="F4329" t="str">
            <v>52</v>
          </cell>
          <cell r="G4329" t="str">
            <v>Industrials</v>
          </cell>
        </row>
        <row r="4330">
          <cell r="C4330" t="str">
            <v>STRABAG SE_2013</v>
          </cell>
          <cell r="D4330" t="str">
            <v>AT000000STR1</v>
          </cell>
          <cell r="E4330" t="str">
            <v>Austria</v>
          </cell>
          <cell r="F4330" t="str">
            <v>52</v>
          </cell>
          <cell r="G4330" t="str">
            <v>Industrials</v>
          </cell>
        </row>
        <row r="4331">
          <cell r="C4331" t="str">
            <v>STRABAG SE_2014</v>
          </cell>
          <cell r="D4331" t="str">
            <v>AT000000STR1</v>
          </cell>
          <cell r="E4331" t="str">
            <v>Austria</v>
          </cell>
          <cell r="F4331" t="str">
            <v>52</v>
          </cell>
          <cell r="G4331" t="str">
            <v>Industrials</v>
          </cell>
        </row>
        <row r="4332">
          <cell r="C4332" t="str">
            <v>STRABAG SE_2015</v>
          </cell>
          <cell r="D4332" t="str">
            <v>AT000000STR1</v>
          </cell>
          <cell r="E4332" t="str">
            <v>Austria</v>
          </cell>
          <cell r="F4332" t="str">
            <v>52</v>
          </cell>
          <cell r="G4332" t="str">
            <v>Industrials</v>
          </cell>
        </row>
        <row r="4333">
          <cell r="C4333" t="str">
            <v>STRABAG SE_2016</v>
          </cell>
          <cell r="D4333" t="str">
            <v>AT000000STR1</v>
          </cell>
          <cell r="E4333" t="str">
            <v>Austria</v>
          </cell>
          <cell r="F4333" t="str">
            <v>52</v>
          </cell>
          <cell r="G4333" t="str">
            <v>Industrials</v>
          </cell>
        </row>
        <row r="4334">
          <cell r="C4334" t="str">
            <v>STRABAG SE_2017</v>
          </cell>
          <cell r="D4334" t="str">
            <v>AT000000STR1</v>
          </cell>
          <cell r="E4334" t="str">
            <v>Austria</v>
          </cell>
          <cell r="F4334" t="str">
            <v>52</v>
          </cell>
          <cell r="G4334" t="str">
            <v>Industrials</v>
          </cell>
        </row>
        <row r="4335">
          <cell r="C4335" t="str">
            <v>STRABAG SE_2018</v>
          </cell>
          <cell r="D4335" t="str">
            <v>AT000000STR1</v>
          </cell>
          <cell r="E4335" t="str">
            <v>Austria</v>
          </cell>
          <cell r="F4335" t="str">
            <v>52</v>
          </cell>
          <cell r="G4335" t="str">
            <v>Industrials</v>
          </cell>
        </row>
        <row r="4336">
          <cell r="C4336" t="str">
            <v>STRABAG SE_2019</v>
          </cell>
          <cell r="D4336" t="str">
            <v>AT000000STR1</v>
          </cell>
          <cell r="E4336" t="str">
            <v>Austria</v>
          </cell>
          <cell r="F4336" t="str">
            <v>52</v>
          </cell>
          <cell r="G4336" t="str">
            <v>Industrials</v>
          </cell>
        </row>
        <row r="4337">
          <cell r="C4337" t="str">
            <v>STRATEC_2011</v>
          </cell>
          <cell r="D4337" t="str">
            <v>DE000STRA555</v>
          </cell>
          <cell r="E4337" t="str">
            <v>Germany</v>
          </cell>
          <cell r="F4337" t="str">
            <v>56</v>
          </cell>
          <cell r="G4337" t="str">
            <v>Healthcare</v>
          </cell>
        </row>
        <row r="4338">
          <cell r="C4338" t="str">
            <v>STRATEC_2012</v>
          </cell>
          <cell r="D4338" t="str">
            <v>DE000STRA555</v>
          </cell>
          <cell r="E4338" t="str">
            <v>Germany</v>
          </cell>
          <cell r="F4338" t="str">
            <v>56</v>
          </cell>
          <cell r="G4338" t="str">
            <v>Healthcare</v>
          </cell>
        </row>
        <row r="4339">
          <cell r="C4339" t="str">
            <v>STRATEC_2013</v>
          </cell>
          <cell r="D4339" t="str">
            <v>DE000STRA555</v>
          </cell>
          <cell r="E4339" t="str">
            <v>Germany</v>
          </cell>
          <cell r="F4339" t="str">
            <v>56</v>
          </cell>
          <cell r="G4339" t="str">
            <v>Healthcare</v>
          </cell>
        </row>
        <row r="4340">
          <cell r="C4340" t="str">
            <v>STRATEC_2014</v>
          </cell>
          <cell r="D4340" t="str">
            <v>DE000STRA555</v>
          </cell>
          <cell r="E4340" t="str">
            <v>Germany</v>
          </cell>
          <cell r="F4340" t="str">
            <v>56</v>
          </cell>
          <cell r="G4340" t="str">
            <v>Healthcare</v>
          </cell>
        </row>
        <row r="4341">
          <cell r="C4341" t="str">
            <v>STRATEC_2015</v>
          </cell>
          <cell r="D4341" t="str">
            <v>DE000STRA555</v>
          </cell>
          <cell r="E4341" t="str">
            <v>Germany</v>
          </cell>
          <cell r="F4341" t="str">
            <v>56</v>
          </cell>
          <cell r="G4341" t="str">
            <v>Healthcare</v>
          </cell>
        </row>
        <row r="4342">
          <cell r="C4342" t="str">
            <v>STRATEC_2016</v>
          </cell>
          <cell r="D4342" t="str">
            <v>DE000STRA555</v>
          </cell>
          <cell r="E4342" t="str">
            <v>Germany</v>
          </cell>
          <cell r="F4342" t="str">
            <v>56</v>
          </cell>
          <cell r="G4342" t="str">
            <v>Healthcare</v>
          </cell>
        </row>
        <row r="4343">
          <cell r="C4343" t="str">
            <v>STRATEC_2017</v>
          </cell>
          <cell r="D4343" t="str">
            <v>DE000STRA555</v>
          </cell>
          <cell r="E4343" t="str">
            <v>Germany</v>
          </cell>
          <cell r="F4343" t="str">
            <v>56</v>
          </cell>
          <cell r="G4343" t="str">
            <v>Healthcare</v>
          </cell>
        </row>
        <row r="4344">
          <cell r="C4344" t="str">
            <v>STRATEC_2018</v>
          </cell>
          <cell r="D4344" t="str">
            <v>DE000STRA555</v>
          </cell>
          <cell r="E4344" t="str">
            <v>Germany</v>
          </cell>
          <cell r="F4344" t="str">
            <v>56</v>
          </cell>
          <cell r="G4344" t="str">
            <v>Healthcare</v>
          </cell>
        </row>
        <row r="4345">
          <cell r="C4345" t="str">
            <v>STRATEC_2019</v>
          </cell>
          <cell r="D4345" t="str">
            <v>DE000STRA555</v>
          </cell>
          <cell r="E4345" t="str">
            <v>Germany</v>
          </cell>
          <cell r="F4345" t="str">
            <v>56</v>
          </cell>
          <cell r="G4345" t="str">
            <v>Healthcare</v>
          </cell>
        </row>
        <row r="4346">
          <cell r="C4346" t="str">
            <v>SUEDZUCKER_2011</v>
          </cell>
          <cell r="D4346" t="str">
            <v>DE0007297004</v>
          </cell>
          <cell r="E4346" t="str">
            <v>Germany</v>
          </cell>
          <cell r="F4346" t="str">
            <v>54</v>
          </cell>
          <cell r="G4346" t="str">
            <v>Consumer Non-Cyclicals</v>
          </cell>
        </row>
        <row r="4347">
          <cell r="C4347" t="str">
            <v>SUEDZUCKER_2012</v>
          </cell>
          <cell r="D4347" t="str">
            <v>DE0007297004</v>
          </cell>
          <cell r="E4347" t="str">
            <v>Germany</v>
          </cell>
          <cell r="F4347" t="str">
            <v>54</v>
          </cell>
          <cell r="G4347" t="str">
            <v>Consumer Non-Cyclicals</v>
          </cell>
        </row>
        <row r="4348">
          <cell r="C4348" t="str">
            <v>SUEDZUCKER_2013</v>
          </cell>
          <cell r="D4348" t="str">
            <v>DE0007297004</v>
          </cell>
          <cell r="E4348" t="str">
            <v>Germany</v>
          </cell>
          <cell r="F4348" t="str">
            <v>54</v>
          </cell>
          <cell r="G4348" t="str">
            <v>Consumer Non-Cyclicals</v>
          </cell>
        </row>
        <row r="4349">
          <cell r="C4349" t="str">
            <v>SUEDZUCKER_2014</v>
          </cell>
          <cell r="D4349" t="str">
            <v>DE0007297004</v>
          </cell>
          <cell r="E4349" t="str">
            <v>Germany</v>
          </cell>
          <cell r="F4349" t="str">
            <v>54</v>
          </cell>
          <cell r="G4349" t="str">
            <v>Consumer Non-Cyclicals</v>
          </cell>
        </row>
        <row r="4350">
          <cell r="C4350" t="str">
            <v>SUEDZUCKER_2015</v>
          </cell>
          <cell r="D4350" t="str">
            <v>DE0007297004</v>
          </cell>
          <cell r="E4350" t="str">
            <v>Germany</v>
          </cell>
          <cell r="F4350" t="str">
            <v>54</v>
          </cell>
          <cell r="G4350" t="str">
            <v>Consumer Non-Cyclicals</v>
          </cell>
        </row>
        <row r="4351">
          <cell r="C4351" t="str">
            <v>SUEDZUCKER_2016</v>
          </cell>
          <cell r="D4351" t="str">
            <v>DE0007297004</v>
          </cell>
          <cell r="E4351" t="str">
            <v>Germany</v>
          </cell>
          <cell r="F4351" t="str">
            <v>54</v>
          </cell>
          <cell r="G4351" t="str">
            <v>Consumer Non-Cyclicals</v>
          </cell>
        </row>
        <row r="4352">
          <cell r="C4352" t="str">
            <v>SUEDZUCKER_2017</v>
          </cell>
          <cell r="D4352" t="str">
            <v>DE0007297004</v>
          </cell>
          <cell r="E4352" t="str">
            <v>Germany</v>
          </cell>
          <cell r="F4352" t="str">
            <v>54</v>
          </cell>
          <cell r="G4352" t="str">
            <v>Consumer Non-Cyclicals</v>
          </cell>
        </row>
        <row r="4353">
          <cell r="C4353" t="str">
            <v>SUESS MICROTEC_2011</v>
          </cell>
          <cell r="D4353" t="str">
            <v>DE000A1K0235</v>
          </cell>
          <cell r="E4353" t="str">
            <v>Germany</v>
          </cell>
          <cell r="F4353" t="str">
            <v>57</v>
          </cell>
          <cell r="G4353" t="str">
            <v>Technology</v>
          </cell>
        </row>
        <row r="4354">
          <cell r="C4354" t="str">
            <v>SUESS MICROTEC_2012</v>
          </cell>
          <cell r="D4354" t="str">
            <v>DE000A1K0235</v>
          </cell>
          <cell r="E4354" t="str">
            <v>Germany</v>
          </cell>
          <cell r="F4354" t="str">
            <v>57</v>
          </cell>
          <cell r="G4354" t="str">
            <v>Technology</v>
          </cell>
        </row>
        <row r="4355">
          <cell r="C4355" t="str">
            <v>SUESS MICROTEC_2013</v>
          </cell>
          <cell r="D4355" t="str">
            <v>DE000A1K0235</v>
          </cell>
          <cell r="E4355" t="str">
            <v>Germany</v>
          </cell>
          <cell r="F4355" t="str">
            <v>57</v>
          </cell>
          <cell r="G4355" t="str">
            <v>Technology</v>
          </cell>
        </row>
        <row r="4356">
          <cell r="C4356" t="str">
            <v>SUESS MICROTEC_2014</v>
          </cell>
          <cell r="D4356" t="str">
            <v>DE000A1K0235</v>
          </cell>
          <cell r="E4356" t="str">
            <v>Germany</v>
          </cell>
          <cell r="F4356" t="str">
            <v>57</v>
          </cell>
          <cell r="G4356" t="str">
            <v>Technology</v>
          </cell>
        </row>
        <row r="4357">
          <cell r="C4357" t="str">
            <v>SUESS MICROTEC_2015</v>
          </cell>
          <cell r="D4357" t="str">
            <v>DE000A1K0235</v>
          </cell>
          <cell r="E4357" t="str">
            <v>Germany</v>
          </cell>
          <cell r="F4357" t="str">
            <v>57</v>
          </cell>
          <cell r="G4357" t="str">
            <v>Technology</v>
          </cell>
        </row>
        <row r="4358">
          <cell r="C4358" t="str">
            <v>SUESS MICROTEC_2016</v>
          </cell>
          <cell r="D4358" t="str">
            <v>DE000A1K0235</v>
          </cell>
          <cell r="E4358" t="str">
            <v>Germany</v>
          </cell>
          <cell r="F4358" t="str">
            <v>57</v>
          </cell>
          <cell r="G4358" t="str">
            <v>Technology</v>
          </cell>
        </row>
        <row r="4359">
          <cell r="C4359" t="str">
            <v>SUESS MICROTEC_2017</v>
          </cell>
          <cell r="D4359" t="str">
            <v>DE000A1K0235</v>
          </cell>
          <cell r="E4359" t="str">
            <v>Germany</v>
          </cell>
          <cell r="F4359" t="str">
            <v>57</v>
          </cell>
          <cell r="G4359" t="str">
            <v>Technology</v>
          </cell>
        </row>
        <row r="4360">
          <cell r="C4360" t="str">
            <v>SUESS MICROTEC_2018</v>
          </cell>
          <cell r="D4360" t="str">
            <v>DE000A1K0235</v>
          </cell>
          <cell r="E4360" t="str">
            <v>Germany</v>
          </cell>
          <cell r="F4360" t="str">
            <v>57</v>
          </cell>
          <cell r="G4360" t="str">
            <v>Technology</v>
          </cell>
        </row>
        <row r="4361">
          <cell r="C4361" t="str">
            <v>SUESS MICROTEC_2019</v>
          </cell>
          <cell r="D4361" t="str">
            <v>DE000A1K0235</v>
          </cell>
          <cell r="E4361" t="str">
            <v>Germany</v>
          </cell>
          <cell r="F4361" t="str">
            <v>57</v>
          </cell>
          <cell r="G4361" t="str">
            <v>Technology</v>
          </cell>
        </row>
        <row r="4362">
          <cell r="C4362" t="str">
            <v>SUOMINEN_2011</v>
          </cell>
          <cell r="D4362" t="str">
            <v>FI0009010862</v>
          </cell>
          <cell r="E4362" t="str">
            <v>Finland</v>
          </cell>
          <cell r="F4362" t="str">
            <v>53</v>
          </cell>
          <cell r="G4362" t="str">
            <v>Consumer Cyclicals</v>
          </cell>
        </row>
        <row r="4363">
          <cell r="C4363" t="str">
            <v>SUOMINEN_2012</v>
          </cell>
          <cell r="D4363" t="str">
            <v>FI0009010862</v>
          </cell>
          <cell r="E4363" t="str">
            <v>Finland</v>
          </cell>
          <cell r="F4363" t="str">
            <v>53</v>
          </cell>
          <cell r="G4363" t="str">
            <v>Consumer Cyclicals</v>
          </cell>
        </row>
        <row r="4364">
          <cell r="C4364" t="str">
            <v>SUOMINEN_2013</v>
          </cell>
          <cell r="D4364" t="str">
            <v>FI0009010862</v>
          </cell>
          <cell r="E4364" t="str">
            <v>Finland</v>
          </cell>
          <cell r="F4364" t="str">
            <v>53</v>
          </cell>
          <cell r="G4364" t="str">
            <v>Consumer Cyclicals</v>
          </cell>
        </row>
        <row r="4365">
          <cell r="C4365" t="str">
            <v>SUOMINEN_2014</v>
          </cell>
          <cell r="D4365" t="str">
            <v>FI0009010862</v>
          </cell>
          <cell r="E4365" t="str">
            <v>Finland</v>
          </cell>
          <cell r="F4365" t="str">
            <v>53</v>
          </cell>
          <cell r="G4365" t="str">
            <v>Consumer Cyclicals</v>
          </cell>
        </row>
        <row r="4366">
          <cell r="C4366" t="str">
            <v>SUOMINEN_2015</v>
          </cell>
          <cell r="D4366" t="str">
            <v>FI0009010862</v>
          </cell>
          <cell r="E4366" t="str">
            <v>Finland</v>
          </cell>
          <cell r="F4366" t="str">
            <v>53</v>
          </cell>
          <cell r="G4366" t="str">
            <v>Consumer Cyclicals</v>
          </cell>
        </row>
        <row r="4367">
          <cell r="C4367" t="str">
            <v>SUOMINEN_2016</v>
          </cell>
          <cell r="D4367" t="str">
            <v>FI0009010862</v>
          </cell>
          <cell r="E4367" t="str">
            <v>Finland</v>
          </cell>
          <cell r="F4367" t="str">
            <v>53</v>
          </cell>
          <cell r="G4367" t="str">
            <v>Consumer Cyclicals</v>
          </cell>
        </row>
        <row r="4368">
          <cell r="C4368" t="str">
            <v>SUOMINEN_2017</v>
          </cell>
          <cell r="D4368" t="str">
            <v>FI0009010862</v>
          </cell>
          <cell r="E4368" t="str">
            <v>Finland</v>
          </cell>
          <cell r="F4368" t="str">
            <v>53</v>
          </cell>
          <cell r="G4368" t="str">
            <v>Consumer Cyclicals</v>
          </cell>
        </row>
        <row r="4369">
          <cell r="C4369" t="str">
            <v>SUOMINEN_2018</v>
          </cell>
          <cell r="D4369" t="str">
            <v>FI0009010862</v>
          </cell>
          <cell r="E4369" t="str">
            <v>Finland</v>
          </cell>
          <cell r="F4369" t="str">
            <v>53</v>
          </cell>
          <cell r="G4369" t="str">
            <v>Consumer Cyclicals</v>
          </cell>
        </row>
        <row r="4370">
          <cell r="C4370" t="str">
            <v>SUOMINEN_2019</v>
          </cell>
          <cell r="D4370" t="str">
            <v>FI0009010862</v>
          </cell>
          <cell r="E4370" t="str">
            <v>Finland</v>
          </cell>
          <cell r="F4370" t="str">
            <v>53</v>
          </cell>
          <cell r="G4370" t="str">
            <v>Consumer Cyclicals</v>
          </cell>
        </row>
        <row r="4371">
          <cell r="C4371" t="str">
            <v>SUPERDRY_2011</v>
          </cell>
          <cell r="D4371" t="str">
            <v>GB00B60BD277</v>
          </cell>
          <cell r="E4371" t="str">
            <v>United Kingdom</v>
          </cell>
          <cell r="F4371" t="str">
            <v>53</v>
          </cell>
          <cell r="G4371" t="str">
            <v>Consumer Cyclicals</v>
          </cell>
        </row>
        <row r="4372">
          <cell r="C4372" t="str">
            <v>SUPERDRY_2012</v>
          </cell>
          <cell r="D4372" t="str">
            <v>GB00B60BD277</v>
          </cell>
          <cell r="E4372" t="str">
            <v>United Kingdom</v>
          </cell>
          <cell r="F4372" t="str">
            <v>53</v>
          </cell>
          <cell r="G4372" t="str">
            <v>Consumer Cyclicals</v>
          </cell>
        </row>
        <row r="4373">
          <cell r="C4373" t="str">
            <v>SUPERDRY_2013</v>
          </cell>
          <cell r="D4373" t="str">
            <v>GB00B60BD277</v>
          </cell>
          <cell r="E4373" t="str">
            <v>United Kingdom</v>
          </cell>
          <cell r="F4373" t="str">
            <v>53</v>
          </cell>
          <cell r="G4373" t="str">
            <v>Consumer Cyclicals</v>
          </cell>
        </row>
        <row r="4374">
          <cell r="C4374" t="str">
            <v>SUPERDRY_2014</v>
          </cell>
          <cell r="D4374" t="str">
            <v>GB00B60BD277</v>
          </cell>
          <cell r="E4374" t="str">
            <v>United Kingdom</v>
          </cell>
          <cell r="F4374" t="str">
            <v>53</v>
          </cell>
          <cell r="G4374" t="str">
            <v>Consumer Cyclicals</v>
          </cell>
        </row>
        <row r="4375">
          <cell r="C4375" t="str">
            <v>SUPERDRY_2015</v>
          </cell>
          <cell r="D4375" t="str">
            <v>GB00B60BD277</v>
          </cell>
          <cell r="E4375" t="str">
            <v>United Kingdom</v>
          </cell>
          <cell r="F4375" t="str">
            <v>53</v>
          </cell>
          <cell r="G4375" t="str">
            <v>Consumer Cyclicals</v>
          </cell>
        </row>
        <row r="4376">
          <cell r="C4376" t="str">
            <v>SUPERDRY_2016</v>
          </cell>
          <cell r="D4376" t="str">
            <v>GB00B60BD277</v>
          </cell>
          <cell r="E4376" t="str">
            <v>United Kingdom</v>
          </cell>
          <cell r="F4376" t="str">
            <v>53</v>
          </cell>
          <cell r="G4376" t="str">
            <v>Consumer Cyclicals</v>
          </cell>
        </row>
        <row r="4377">
          <cell r="C4377" t="str">
            <v>SUPERDRY_2017</v>
          </cell>
          <cell r="D4377" t="str">
            <v>GB00B60BD277</v>
          </cell>
          <cell r="E4377" t="str">
            <v>United Kingdom</v>
          </cell>
          <cell r="F4377" t="str">
            <v>53</v>
          </cell>
          <cell r="G4377" t="str">
            <v>Consumer Cyclicals</v>
          </cell>
        </row>
        <row r="4378">
          <cell r="C4378" t="str">
            <v>SUPERDRY_2018</v>
          </cell>
          <cell r="D4378" t="str">
            <v>GB00B60BD277</v>
          </cell>
          <cell r="E4378" t="str">
            <v>United Kingdom</v>
          </cell>
          <cell r="F4378" t="str">
            <v>53</v>
          </cell>
          <cell r="G4378" t="str">
            <v>Consumer Cyclicals</v>
          </cell>
        </row>
        <row r="4379">
          <cell r="C4379" t="str">
            <v>SUPERDRY_2019</v>
          </cell>
          <cell r="D4379" t="str">
            <v>GB00B60BD277</v>
          </cell>
          <cell r="E4379" t="str">
            <v>United Kingdom</v>
          </cell>
          <cell r="F4379" t="str">
            <v>53</v>
          </cell>
          <cell r="G4379" t="str">
            <v>Consumer Cyclicals</v>
          </cell>
        </row>
        <row r="4380">
          <cell r="C4380" t="str">
            <v>SURTECO GROUP_2011</v>
          </cell>
          <cell r="D4380" t="str">
            <v>DE0005176903</v>
          </cell>
          <cell r="E4380" t="str">
            <v>Germany</v>
          </cell>
          <cell r="F4380" t="str">
            <v>53</v>
          </cell>
          <cell r="G4380" t="str">
            <v>Consumer Cyclicals</v>
          </cell>
        </row>
        <row r="4381">
          <cell r="C4381" t="str">
            <v>SURTECO GROUP_2012</v>
          </cell>
          <cell r="D4381" t="str">
            <v>DE0005176903</v>
          </cell>
          <cell r="E4381" t="str">
            <v>Germany</v>
          </cell>
          <cell r="F4381" t="str">
            <v>53</v>
          </cell>
          <cell r="G4381" t="str">
            <v>Consumer Cyclicals</v>
          </cell>
        </row>
        <row r="4382">
          <cell r="C4382" t="str">
            <v>SURTECO GROUP_2013</v>
          </cell>
          <cell r="D4382" t="str">
            <v>DE0005176903</v>
          </cell>
          <cell r="E4382" t="str">
            <v>Germany</v>
          </cell>
          <cell r="F4382" t="str">
            <v>53</v>
          </cell>
          <cell r="G4382" t="str">
            <v>Consumer Cyclicals</v>
          </cell>
        </row>
        <row r="4383">
          <cell r="C4383" t="str">
            <v>SURTECO GROUP_2014</v>
          </cell>
          <cell r="D4383" t="str">
            <v>DE0005176903</v>
          </cell>
          <cell r="E4383" t="str">
            <v>Germany</v>
          </cell>
          <cell r="F4383" t="str">
            <v>53</v>
          </cell>
          <cell r="G4383" t="str">
            <v>Consumer Cyclicals</v>
          </cell>
        </row>
        <row r="4384">
          <cell r="C4384" t="str">
            <v>SURTECO GROUP_2015</v>
          </cell>
          <cell r="D4384" t="str">
            <v>DE0005176903</v>
          </cell>
          <cell r="E4384" t="str">
            <v>Germany</v>
          </cell>
          <cell r="F4384" t="str">
            <v>53</v>
          </cell>
          <cell r="G4384" t="str">
            <v>Consumer Cyclicals</v>
          </cell>
        </row>
        <row r="4385">
          <cell r="C4385" t="str">
            <v>SURTECO GROUP_2016</v>
          </cell>
          <cell r="D4385" t="str">
            <v>DE0005176903</v>
          </cell>
          <cell r="E4385" t="str">
            <v>Germany</v>
          </cell>
          <cell r="F4385" t="str">
            <v>53</v>
          </cell>
          <cell r="G4385" t="str">
            <v>Consumer Cyclicals</v>
          </cell>
        </row>
        <row r="4386">
          <cell r="C4386" t="str">
            <v>SURTECO GROUP_2017</v>
          </cell>
          <cell r="D4386" t="str">
            <v>DE0005176903</v>
          </cell>
          <cell r="E4386" t="str">
            <v>Germany</v>
          </cell>
          <cell r="F4386" t="str">
            <v>53</v>
          </cell>
          <cell r="G4386" t="str">
            <v>Consumer Cyclicals</v>
          </cell>
        </row>
        <row r="4387">
          <cell r="C4387" t="str">
            <v>SVENSKA CELLULOSA AKTIEBOLAGET SCA B_2011</v>
          </cell>
          <cell r="D4387" t="str">
            <v>SE0000112724</v>
          </cell>
          <cell r="E4387" t="str">
            <v>Sweden</v>
          </cell>
          <cell r="F4387" t="str">
            <v>51</v>
          </cell>
          <cell r="G4387" t="str">
            <v>Basic Materials</v>
          </cell>
        </row>
        <row r="4388">
          <cell r="C4388" t="str">
            <v>SVENSKA CELLULOSA AKTIEBOLAGET SCA B_2012</v>
          </cell>
          <cell r="D4388" t="str">
            <v>SE0000112724</v>
          </cell>
          <cell r="E4388" t="str">
            <v>Sweden</v>
          </cell>
          <cell r="F4388" t="str">
            <v>51</v>
          </cell>
          <cell r="G4388" t="str">
            <v>Basic Materials</v>
          </cell>
        </row>
        <row r="4389">
          <cell r="C4389" t="str">
            <v>SVENSKA CELLULOSA AKTIEBOLAGET SCA B_2013</v>
          </cell>
          <cell r="D4389" t="str">
            <v>SE0000112724</v>
          </cell>
          <cell r="E4389" t="str">
            <v>Sweden</v>
          </cell>
          <cell r="F4389" t="str">
            <v>51</v>
          </cell>
          <cell r="G4389" t="str">
            <v>Basic Materials</v>
          </cell>
        </row>
        <row r="4390">
          <cell r="C4390" t="str">
            <v>SVENSKA CELLULOSA AKTIEBOLAGET SCA B_2014</v>
          </cell>
          <cell r="D4390" t="str">
            <v>SE0000112724</v>
          </cell>
          <cell r="E4390" t="str">
            <v>Sweden</v>
          </cell>
          <cell r="F4390" t="str">
            <v>51</v>
          </cell>
          <cell r="G4390" t="str">
            <v>Basic Materials</v>
          </cell>
        </row>
        <row r="4391">
          <cell r="C4391" t="str">
            <v>SVENSKA CELLULOSA AKTIEBOLAGET SCA B_2015</v>
          </cell>
          <cell r="D4391" t="str">
            <v>SE0000112724</v>
          </cell>
          <cell r="E4391" t="str">
            <v>Sweden</v>
          </cell>
          <cell r="F4391" t="str">
            <v>51</v>
          </cell>
          <cell r="G4391" t="str">
            <v>Basic Materials</v>
          </cell>
        </row>
        <row r="4392">
          <cell r="C4392" t="str">
            <v>SVENSKA CELLULOSA AKTIEBOLAGET SCA B_2016</v>
          </cell>
          <cell r="D4392" t="str">
            <v>SE0000112724</v>
          </cell>
          <cell r="E4392" t="str">
            <v>Sweden</v>
          </cell>
          <cell r="F4392" t="str">
            <v>51</v>
          </cell>
          <cell r="G4392" t="str">
            <v>Basic Materials</v>
          </cell>
        </row>
        <row r="4393">
          <cell r="C4393" t="str">
            <v>SVENSKA CELLULOSA AKTIEBOLAGET SCA B_2017</v>
          </cell>
          <cell r="D4393" t="str">
            <v>SE0000112724</v>
          </cell>
          <cell r="E4393" t="str">
            <v>Sweden</v>
          </cell>
          <cell r="F4393" t="str">
            <v>51</v>
          </cell>
          <cell r="G4393" t="str">
            <v>Basic Materials</v>
          </cell>
        </row>
        <row r="4394">
          <cell r="C4394" t="str">
            <v>SVENSKA CELLULOSA AKTIEBOLAGET SCA B_2018</v>
          </cell>
          <cell r="D4394" t="str">
            <v>SE0000112724</v>
          </cell>
          <cell r="E4394" t="str">
            <v>Sweden</v>
          </cell>
          <cell r="F4394" t="str">
            <v>51</v>
          </cell>
          <cell r="G4394" t="str">
            <v>Basic Materials</v>
          </cell>
        </row>
        <row r="4395">
          <cell r="C4395" t="str">
            <v>SVENSKA CELLULOSA AKTIEBOLAGET SCA B_2019</v>
          </cell>
          <cell r="D4395" t="str">
            <v>SE0000112724</v>
          </cell>
          <cell r="E4395" t="str">
            <v>Sweden</v>
          </cell>
          <cell r="F4395" t="str">
            <v>51</v>
          </cell>
          <cell r="G4395" t="str">
            <v>Basic Materials</v>
          </cell>
        </row>
        <row r="4396">
          <cell r="C4396" t="str">
            <v>SWALLOWFIELD_2011</v>
          </cell>
          <cell r="D4396" t="str">
            <v>GB0008667304</v>
          </cell>
          <cell r="E4396" t="str">
            <v>United Kingdom</v>
          </cell>
          <cell r="F4396" t="str">
            <v>54</v>
          </cell>
          <cell r="G4396" t="str">
            <v>Consumer Non-Cyclicals</v>
          </cell>
        </row>
        <row r="4397">
          <cell r="C4397" t="str">
            <v>SWALLOWFIELD_2012</v>
          </cell>
          <cell r="D4397" t="str">
            <v>GB0008667304</v>
          </cell>
          <cell r="E4397" t="str">
            <v>United Kingdom</v>
          </cell>
          <cell r="F4397" t="str">
            <v>54</v>
          </cell>
          <cell r="G4397" t="str">
            <v>Consumer Non-Cyclicals</v>
          </cell>
        </row>
        <row r="4398">
          <cell r="C4398" t="str">
            <v>SWALLOWFIELD_2013</v>
          </cell>
          <cell r="D4398" t="str">
            <v>GB0008667304</v>
          </cell>
          <cell r="E4398" t="str">
            <v>United Kingdom</v>
          </cell>
          <cell r="F4398" t="str">
            <v>54</v>
          </cell>
          <cell r="G4398" t="str">
            <v>Consumer Non-Cyclicals</v>
          </cell>
        </row>
        <row r="4399">
          <cell r="C4399" t="str">
            <v>SWALLOWFIELD_2014</v>
          </cell>
          <cell r="D4399" t="str">
            <v>GB0008667304</v>
          </cell>
          <cell r="E4399" t="str">
            <v>United Kingdom</v>
          </cell>
          <cell r="F4399" t="str">
            <v>54</v>
          </cell>
          <cell r="G4399" t="str">
            <v>Consumer Non-Cyclicals</v>
          </cell>
        </row>
        <row r="4400">
          <cell r="C4400" t="str">
            <v>SWALLOWFIELD_2015</v>
          </cell>
          <cell r="D4400" t="str">
            <v>GB0008667304</v>
          </cell>
          <cell r="E4400" t="str">
            <v>United Kingdom</v>
          </cell>
          <cell r="F4400" t="str">
            <v>54</v>
          </cell>
          <cell r="G4400" t="str">
            <v>Consumer Non-Cyclicals</v>
          </cell>
        </row>
        <row r="4401">
          <cell r="C4401" t="str">
            <v>SWALLOWFIELD_2016</v>
          </cell>
          <cell r="D4401" t="str">
            <v>GB0008667304</v>
          </cell>
          <cell r="E4401" t="str">
            <v>United Kingdom</v>
          </cell>
          <cell r="F4401" t="str">
            <v>54</v>
          </cell>
          <cell r="G4401" t="str">
            <v>Consumer Non-Cyclicals</v>
          </cell>
        </row>
        <row r="4402">
          <cell r="C4402" t="str">
            <v>SWALLOWFIELD_2017</v>
          </cell>
          <cell r="D4402" t="str">
            <v>GB0008667304</v>
          </cell>
          <cell r="E4402" t="str">
            <v>United Kingdom</v>
          </cell>
          <cell r="F4402" t="str">
            <v>54</v>
          </cell>
          <cell r="G4402" t="str">
            <v>Consumer Non-Cyclicals</v>
          </cell>
        </row>
        <row r="4403">
          <cell r="C4403" t="str">
            <v>SYNNOVIA_2011</v>
          </cell>
          <cell r="D4403" t="str">
            <v>GB00B289KK20</v>
          </cell>
          <cell r="E4403" t="str">
            <v>United Kingdom</v>
          </cell>
          <cell r="F4403" t="str">
            <v>51</v>
          </cell>
          <cell r="G4403" t="str">
            <v>Basic Materials</v>
          </cell>
        </row>
        <row r="4404">
          <cell r="C4404" t="str">
            <v>SYNNOVIA_2012</v>
          </cell>
          <cell r="D4404" t="str">
            <v>GB00B289KK20</v>
          </cell>
          <cell r="E4404" t="str">
            <v>United Kingdom</v>
          </cell>
          <cell r="F4404" t="str">
            <v>51</v>
          </cell>
          <cell r="G4404" t="str">
            <v>Basic Materials</v>
          </cell>
        </row>
        <row r="4405">
          <cell r="C4405" t="str">
            <v>SYNNOVIA_2013</v>
          </cell>
          <cell r="D4405" t="str">
            <v>GB00B289KK20</v>
          </cell>
          <cell r="E4405" t="str">
            <v>United Kingdom</v>
          </cell>
          <cell r="F4405" t="str">
            <v>51</v>
          </cell>
          <cell r="G4405" t="str">
            <v>Basic Materials</v>
          </cell>
        </row>
        <row r="4406">
          <cell r="C4406" t="str">
            <v>SYNNOVIA_2014</v>
          </cell>
          <cell r="D4406" t="str">
            <v>GB00B289KK20</v>
          </cell>
          <cell r="E4406" t="str">
            <v>United Kingdom</v>
          </cell>
          <cell r="F4406" t="str">
            <v>51</v>
          </cell>
          <cell r="G4406" t="str">
            <v>Basic Materials</v>
          </cell>
        </row>
        <row r="4407">
          <cell r="C4407" t="str">
            <v>SYNNOVIA_2015</v>
          </cell>
          <cell r="D4407" t="str">
            <v>GB00B289KK20</v>
          </cell>
          <cell r="E4407" t="str">
            <v>United Kingdom</v>
          </cell>
          <cell r="F4407" t="str">
            <v>51</v>
          </cell>
          <cell r="G4407" t="str">
            <v>Basic Materials</v>
          </cell>
        </row>
        <row r="4408">
          <cell r="C4408" t="str">
            <v>SYNNOVIA_2016</v>
          </cell>
          <cell r="D4408" t="str">
            <v>GB00B289KK20</v>
          </cell>
          <cell r="E4408" t="str">
            <v>United Kingdom</v>
          </cell>
          <cell r="F4408" t="str">
            <v>51</v>
          </cell>
          <cell r="G4408" t="str">
            <v>Basic Materials</v>
          </cell>
        </row>
        <row r="4409">
          <cell r="C4409" t="str">
            <v>SYNNOVIA_2017</v>
          </cell>
          <cell r="D4409" t="str">
            <v>GB00B289KK20</v>
          </cell>
          <cell r="E4409" t="str">
            <v>United Kingdom</v>
          </cell>
          <cell r="F4409" t="str">
            <v>51</v>
          </cell>
          <cell r="G4409" t="str">
            <v>Basic Materials</v>
          </cell>
        </row>
        <row r="4410">
          <cell r="C4410" t="str">
            <v>SYNNOVIA_2018</v>
          </cell>
          <cell r="D4410" t="str">
            <v>GB00B289KK20</v>
          </cell>
          <cell r="E4410" t="str">
            <v>United Kingdom</v>
          </cell>
          <cell r="F4410" t="str">
            <v>51</v>
          </cell>
          <cell r="G4410" t="str">
            <v>Basic Materials</v>
          </cell>
        </row>
        <row r="4411">
          <cell r="C4411" t="str">
            <v>TALKTALK TELECOM GROUP_2011</v>
          </cell>
          <cell r="D4411" t="str">
            <v>GB00B4YCDF59</v>
          </cell>
          <cell r="E4411" t="str">
            <v>United Kingdom</v>
          </cell>
          <cell r="F4411" t="str">
            <v>57</v>
          </cell>
          <cell r="G4411" t="str">
            <v>Technology</v>
          </cell>
        </row>
        <row r="4412">
          <cell r="C4412" t="str">
            <v>TALKTALK TELECOM GROUP_2012</v>
          </cell>
          <cell r="D4412" t="str">
            <v>GB00B4YCDF59</v>
          </cell>
          <cell r="E4412" t="str">
            <v>United Kingdom</v>
          </cell>
          <cell r="F4412" t="str">
            <v>57</v>
          </cell>
          <cell r="G4412" t="str">
            <v>Technology</v>
          </cell>
        </row>
        <row r="4413">
          <cell r="C4413" t="str">
            <v>TALKTALK TELECOM GROUP_2013</v>
          </cell>
          <cell r="D4413" t="str">
            <v>GB00B4YCDF59</v>
          </cell>
          <cell r="E4413" t="str">
            <v>United Kingdom</v>
          </cell>
          <cell r="F4413" t="str">
            <v>57</v>
          </cell>
          <cell r="G4413" t="str">
            <v>Technology</v>
          </cell>
        </row>
        <row r="4414">
          <cell r="C4414" t="str">
            <v>TALKTALK TELECOM GROUP_2014</v>
          </cell>
          <cell r="D4414" t="str">
            <v>GB00B4YCDF59</v>
          </cell>
          <cell r="E4414" t="str">
            <v>United Kingdom</v>
          </cell>
          <cell r="F4414" t="str">
            <v>57</v>
          </cell>
          <cell r="G4414" t="str">
            <v>Technology</v>
          </cell>
        </row>
        <row r="4415">
          <cell r="C4415" t="str">
            <v>TALKTALK TELECOM GROUP_2015</v>
          </cell>
          <cell r="D4415" t="str">
            <v>GB00B4YCDF59</v>
          </cell>
          <cell r="E4415" t="str">
            <v>United Kingdom</v>
          </cell>
          <cell r="F4415" t="str">
            <v>57</v>
          </cell>
          <cell r="G4415" t="str">
            <v>Technology</v>
          </cell>
        </row>
        <row r="4416">
          <cell r="C4416" t="str">
            <v>TALKTALK TELECOM GROUP_2016</v>
          </cell>
          <cell r="D4416" t="str">
            <v>GB00B4YCDF59</v>
          </cell>
          <cell r="E4416" t="str">
            <v>United Kingdom</v>
          </cell>
          <cell r="F4416" t="str">
            <v>57</v>
          </cell>
          <cell r="G4416" t="str">
            <v>Technology</v>
          </cell>
        </row>
        <row r="4417">
          <cell r="C4417" t="str">
            <v>TALKTALK TELECOM GROUP_2017</v>
          </cell>
          <cell r="D4417" t="str">
            <v>GB00B4YCDF59</v>
          </cell>
          <cell r="E4417" t="str">
            <v>United Kingdom</v>
          </cell>
          <cell r="F4417" t="str">
            <v>57</v>
          </cell>
          <cell r="G4417" t="str">
            <v>Technology</v>
          </cell>
        </row>
        <row r="4418">
          <cell r="C4418" t="str">
            <v>TATE &amp; LYLE_2011</v>
          </cell>
          <cell r="D4418" t="str">
            <v>GB0008754136</v>
          </cell>
          <cell r="E4418" t="str">
            <v>United Kingdom</v>
          </cell>
          <cell r="F4418">
            <v>0</v>
          </cell>
          <cell r="G4418">
            <v>0</v>
          </cell>
        </row>
        <row r="4419">
          <cell r="C4419" t="str">
            <v>TATE &amp; LYLE_2012</v>
          </cell>
          <cell r="D4419" t="str">
            <v>GB0008754136</v>
          </cell>
          <cell r="E4419" t="str">
            <v>United Kingdom</v>
          </cell>
          <cell r="F4419">
            <v>0</v>
          </cell>
          <cell r="G4419">
            <v>0</v>
          </cell>
        </row>
        <row r="4420">
          <cell r="C4420" t="str">
            <v>TATE &amp; LYLE_2013</v>
          </cell>
          <cell r="D4420" t="str">
            <v>GB0008754136</v>
          </cell>
          <cell r="E4420" t="str">
            <v>United Kingdom</v>
          </cell>
          <cell r="F4420">
            <v>0</v>
          </cell>
          <cell r="G4420">
            <v>0</v>
          </cell>
        </row>
        <row r="4421">
          <cell r="C4421" t="str">
            <v>TATE &amp; LYLE_2014</v>
          </cell>
          <cell r="D4421" t="str">
            <v>GB0008754136</v>
          </cell>
          <cell r="E4421" t="str">
            <v>United Kingdom</v>
          </cell>
          <cell r="F4421">
            <v>0</v>
          </cell>
          <cell r="G4421">
            <v>0</v>
          </cell>
        </row>
        <row r="4422">
          <cell r="C4422" t="str">
            <v>TATE &amp; LYLE_2015</v>
          </cell>
          <cell r="D4422" t="str">
            <v>GB0008754136</v>
          </cell>
          <cell r="E4422" t="str">
            <v>United Kingdom</v>
          </cell>
          <cell r="F4422">
            <v>0</v>
          </cell>
          <cell r="G4422">
            <v>0</v>
          </cell>
        </row>
        <row r="4423">
          <cell r="C4423" t="str">
            <v>TATE &amp; LYLE_2016</v>
          </cell>
          <cell r="D4423" t="str">
            <v>GB0008754136</v>
          </cell>
          <cell r="E4423" t="str">
            <v>United Kingdom</v>
          </cell>
          <cell r="F4423">
            <v>0</v>
          </cell>
          <cell r="G4423">
            <v>0</v>
          </cell>
        </row>
        <row r="4424">
          <cell r="C4424" t="str">
            <v>TATE &amp; LYLE_2017</v>
          </cell>
          <cell r="D4424" t="str">
            <v>GB0008754136</v>
          </cell>
          <cell r="E4424" t="str">
            <v>United Kingdom</v>
          </cell>
          <cell r="F4424">
            <v>0</v>
          </cell>
          <cell r="G4424">
            <v>0</v>
          </cell>
        </row>
        <row r="4425">
          <cell r="C4425" t="str">
            <v>TATE &amp; LYLE_2018</v>
          </cell>
          <cell r="D4425" t="str">
            <v>GB0008754136</v>
          </cell>
          <cell r="E4425" t="str">
            <v>United Kingdom</v>
          </cell>
          <cell r="F4425">
            <v>0</v>
          </cell>
          <cell r="G4425">
            <v>0</v>
          </cell>
        </row>
        <row r="4426">
          <cell r="C4426" t="str">
            <v>TATE &amp; LYLE_2019</v>
          </cell>
          <cell r="D4426" t="str">
            <v>GB0008754136</v>
          </cell>
          <cell r="E4426" t="str">
            <v>United Kingdom</v>
          </cell>
          <cell r="F4426">
            <v>0</v>
          </cell>
          <cell r="G4426">
            <v>0</v>
          </cell>
        </row>
        <row r="4427">
          <cell r="C4427" t="str">
            <v>TAURON POLSKA ENERGIA_2011</v>
          </cell>
          <cell r="D4427" t="str">
            <v>PLTAURN00011</v>
          </cell>
          <cell r="E4427" t="str">
            <v>Poland</v>
          </cell>
          <cell r="F4427" t="str">
            <v>59</v>
          </cell>
          <cell r="G4427" t="str">
            <v>Utilities</v>
          </cell>
        </row>
        <row r="4428">
          <cell r="C4428" t="str">
            <v>TAURON POLSKA ENERGIA_2012</v>
          </cell>
          <cell r="D4428" t="str">
            <v>PLTAURN00011</v>
          </cell>
          <cell r="E4428" t="str">
            <v>Poland</v>
          </cell>
          <cell r="F4428" t="str">
            <v>59</v>
          </cell>
          <cell r="G4428" t="str">
            <v>Utilities</v>
          </cell>
        </row>
        <row r="4429">
          <cell r="C4429" t="str">
            <v>TAURON POLSKA ENERGIA_2013</v>
          </cell>
          <cell r="D4429" t="str">
            <v>PLTAURN00011</v>
          </cell>
          <cell r="E4429" t="str">
            <v>Poland</v>
          </cell>
          <cell r="F4429" t="str">
            <v>59</v>
          </cell>
          <cell r="G4429" t="str">
            <v>Utilities</v>
          </cell>
        </row>
        <row r="4430">
          <cell r="C4430" t="str">
            <v>TAURON POLSKA ENERGIA_2014</v>
          </cell>
          <cell r="D4430" t="str">
            <v>PLTAURN00011</v>
          </cell>
          <cell r="E4430" t="str">
            <v>Poland</v>
          </cell>
          <cell r="F4430" t="str">
            <v>59</v>
          </cell>
          <cell r="G4430" t="str">
            <v>Utilities</v>
          </cell>
        </row>
        <row r="4431">
          <cell r="C4431" t="str">
            <v>TAURON POLSKA ENERGIA_2015</v>
          </cell>
          <cell r="D4431" t="str">
            <v>PLTAURN00011</v>
          </cell>
          <cell r="E4431" t="str">
            <v>Poland</v>
          </cell>
          <cell r="F4431" t="str">
            <v>59</v>
          </cell>
          <cell r="G4431" t="str">
            <v>Utilities</v>
          </cell>
        </row>
        <row r="4432">
          <cell r="C4432" t="str">
            <v>TAURON POLSKA ENERGIA_2016</v>
          </cell>
          <cell r="D4432" t="str">
            <v>PLTAURN00011</v>
          </cell>
          <cell r="E4432" t="str">
            <v>Poland</v>
          </cell>
          <cell r="F4432" t="str">
            <v>59</v>
          </cell>
          <cell r="G4432" t="str">
            <v>Utilities</v>
          </cell>
        </row>
        <row r="4433">
          <cell r="C4433" t="str">
            <v>TAURON POLSKA ENERGIA_2017</v>
          </cell>
          <cell r="D4433" t="str">
            <v>PLTAURN00011</v>
          </cell>
          <cell r="E4433" t="str">
            <v>Poland</v>
          </cell>
          <cell r="F4433" t="str">
            <v>59</v>
          </cell>
          <cell r="G4433" t="str">
            <v>Utilities</v>
          </cell>
        </row>
        <row r="4434">
          <cell r="C4434" t="str">
            <v>TAURON POLSKA ENERGIA_2018</v>
          </cell>
          <cell r="D4434" t="str">
            <v>PLTAURN00011</v>
          </cell>
          <cell r="E4434" t="str">
            <v>Poland</v>
          </cell>
          <cell r="F4434" t="str">
            <v>59</v>
          </cell>
          <cell r="G4434" t="str">
            <v>Utilities</v>
          </cell>
        </row>
        <row r="4435">
          <cell r="C4435" t="str">
            <v>TAURON POLSKA ENERGIA_2019</v>
          </cell>
          <cell r="D4435" t="str">
            <v>PLTAURN00011</v>
          </cell>
          <cell r="E4435" t="str">
            <v>Poland</v>
          </cell>
          <cell r="F4435" t="str">
            <v>59</v>
          </cell>
          <cell r="G4435" t="str">
            <v>Utilities</v>
          </cell>
        </row>
        <row r="4436">
          <cell r="C4436" t="str">
            <v>TECHNOTRANS_2011</v>
          </cell>
          <cell r="D4436" t="str">
            <v>DE000A0XYGA7</v>
          </cell>
          <cell r="E4436" t="str">
            <v>Germany</v>
          </cell>
          <cell r="F4436" t="str">
            <v>52</v>
          </cell>
          <cell r="G4436" t="str">
            <v>Industrials</v>
          </cell>
        </row>
        <row r="4437">
          <cell r="C4437" t="str">
            <v>TECHNOTRANS_2012</v>
          </cell>
          <cell r="D4437" t="str">
            <v>DE000A0XYGA7</v>
          </cell>
          <cell r="E4437" t="str">
            <v>Germany</v>
          </cell>
          <cell r="F4437" t="str">
            <v>52</v>
          </cell>
          <cell r="G4437" t="str">
            <v>Industrials</v>
          </cell>
        </row>
        <row r="4438">
          <cell r="C4438" t="str">
            <v>TECHNOTRANS_2013</v>
          </cell>
          <cell r="D4438" t="str">
            <v>DE000A0XYGA7</v>
          </cell>
          <cell r="E4438" t="str">
            <v>Germany</v>
          </cell>
          <cell r="F4438" t="str">
            <v>52</v>
          </cell>
          <cell r="G4438" t="str">
            <v>Industrials</v>
          </cell>
        </row>
        <row r="4439">
          <cell r="C4439" t="str">
            <v>TECHNOTRANS_2014</v>
          </cell>
          <cell r="D4439" t="str">
            <v>DE000A0XYGA7</v>
          </cell>
          <cell r="E4439" t="str">
            <v>Germany</v>
          </cell>
          <cell r="F4439" t="str">
            <v>52</v>
          </cell>
          <cell r="G4439" t="str">
            <v>Industrials</v>
          </cell>
        </row>
        <row r="4440">
          <cell r="C4440" t="str">
            <v>TECHNOTRANS_2015</v>
          </cell>
          <cell r="D4440" t="str">
            <v>DE000A0XYGA7</v>
          </cell>
          <cell r="E4440" t="str">
            <v>Germany</v>
          </cell>
          <cell r="F4440" t="str">
            <v>52</v>
          </cell>
          <cell r="G4440" t="str">
            <v>Industrials</v>
          </cell>
        </row>
        <row r="4441">
          <cell r="C4441" t="str">
            <v>TECHNOTRANS_2016</v>
          </cell>
          <cell r="D4441" t="str">
            <v>DE000A0XYGA7</v>
          </cell>
          <cell r="E4441" t="str">
            <v>Germany</v>
          </cell>
          <cell r="F4441" t="str">
            <v>52</v>
          </cell>
          <cell r="G4441" t="str">
            <v>Industrials</v>
          </cell>
        </row>
        <row r="4442">
          <cell r="C4442" t="str">
            <v>TECHNOTRANS_2017</v>
          </cell>
          <cell r="D4442" t="str">
            <v>DE000A0XYGA7</v>
          </cell>
          <cell r="E4442" t="str">
            <v>Germany</v>
          </cell>
          <cell r="F4442" t="str">
            <v>52</v>
          </cell>
          <cell r="G4442" t="str">
            <v>Industrials</v>
          </cell>
        </row>
        <row r="4443">
          <cell r="C4443" t="str">
            <v>TECHNOTRANS_2018</v>
          </cell>
          <cell r="D4443" t="str">
            <v>DE000A0XYGA7</v>
          </cell>
          <cell r="E4443" t="str">
            <v>Germany</v>
          </cell>
          <cell r="F4443" t="str">
            <v>52</v>
          </cell>
          <cell r="G4443" t="str">
            <v>Industrials</v>
          </cell>
        </row>
        <row r="4444">
          <cell r="C4444" t="str">
            <v>TECHNOTRANS_2019</v>
          </cell>
          <cell r="D4444" t="str">
            <v>DE000A0XYGA7</v>
          </cell>
          <cell r="E4444" t="str">
            <v>Germany</v>
          </cell>
          <cell r="F4444" t="str">
            <v>52</v>
          </cell>
          <cell r="G4444" t="str">
            <v>Industrials</v>
          </cell>
        </row>
        <row r="4445">
          <cell r="C4445" t="str">
            <v>TED BAKER_2011</v>
          </cell>
          <cell r="D4445" t="str">
            <v>GB0001048619</v>
          </cell>
          <cell r="E4445" t="str">
            <v>United Kingdom</v>
          </cell>
          <cell r="F4445" t="str">
            <v>53</v>
          </cell>
          <cell r="G4445" t="str">
            <v>Consumer Cyclicals</v>
          </cell>
        </row>
        <row r="4446">
          <cell r="C4446" t="str">
            <v>TED BAKER_2012</v>
          </cell>
          <cell r="D4446" t="str">
            <v>GB0001048619</v>
          </cell>
          <cell r="E4446" t="str">
            <v>United Kingdom</v>
          </cell>
          <cell r="F4446" t="str">
            <v>53</v>
          </cell>
          <cell r="G4446" t="str">
            <v>Consumer Cyclicals</v>
          </cell>
        </row>
        <row r="4447">
          <cell r="C4447" t="str">
            <v>TED BAKER_2013</v>
          </cell>
          <cell r="D4447" t="str">
            <v>GB0001048619</v>
          </cell>
          <cell r="E4447" t="str">
            <v>United Kingdom</v>
          </cell>
          <cell r="F4447" t="str">
            <v>53</v>
          </cell>
          <cell r="G4447" t="str">
            <v>Consumer Cyclicals</v>
          </cell>
        </row>
        <row r="4448">
          <cell r="C4448" t="str">
            <v>TED BAKER_2014</v>
          </cell>
          <cell r="D4448" t="str">
            <v>GB0001048619</v>
          </cell>
          <cell r="E4448" t="str">
            <v>United Kingdom</v>
          </cell>
          <cell r="F4448" t="str">
            <v>53</v>
          </cell>
          <cell r="G4448" t="str">
            <v>Consumer Cyclicals</v>
          </cell>
        </row>
        <row r="4449">
          <cell r="C4449" t="str">
            <v>TED BAKER_2015</v>
          </cell>
          <cell r="D4449" t="str">
            <v>GB0001048619</v>
          </cell>
          <cell r="E4449" t="str">
            <v>United Kingdom</v>
          </cell>
          <cell r="F4449" t="str">
            <v>53</v>
          </cell>
          <cell r="G4449" t="str">
            <v>Consumer Cyclicals</v>
          </cell>
        </row>
        <row r="4450">
          <cell r="C4450" t="str">
            <v>TED BAKER_2016</v>
          </cell>
          <cell r="D4450" t="str">
            <v>GB0001048619</v>
          </cell>
          <cell r="E4450" t="str">
            <v>United Kingdom</v>
          </cell>
          <cell r="F4450" t="str">
            <v>53</v>
          </cell>
          <cell r="G4450" t="str">
            <v>Consumer Cyclicals</v>
          </cell>
        </row>
        <row r="4451">
          <cell r="C4451" t="str">
            <v>TED BAKER_2017</v>
          </cell>
          <cell r="D4451" t="str">
            <v>GB0001048619</v>
          </cell>
          <cell r="E4451" t="str">
            <v>United Kingdom</v>
          </cell>
          <cell r="F4451" t="str">
            <v>53</v>
          </cell>
          <cell r="G4451" t="str">
            <v>Consumer Cyclicals</v>
          </cell>
        </row>
        <row r="4452">
          <cell r="C4452" t="str">
            <v>TELECOM PLUS_2011</v>
          </cell>
          <cell r="D4452" t="str">
            <v>GB0008794710</v>
          </cell>
          <cell r="E4452" t="str">
            <v>United Kingdom</v>
          </cell>
          <cell r="F4452" t="str">
            <v>59</v>
          </cell>
          <cell r="G4452" t="str">
            <v>Utilities</v>
          </cell>
        </row>
        <row r="4453">
          <cell r="C4453" t="str">
            <v>TELECOM PLUS_2012</v>
          </cell>
          <cell r="D4453" t="str">
            <v>GB0008794710</v>
          </cell>
          <cell r="E4453" t="str">
            <v>United Kingdom</v>
          </cell>
          <cell r="F4453" t="str">
            <v>59</v>
          </cell>
          <cell r="G4453" t="str">
            <v>Utilities</v>
          </cell>
        </row>
        <row r="4454">
          <cell r="C4454" t="str">
            <v>TELECOM PLUS_2013</v>
          </cell>
          <cell r="D4454" t="str">
            <v>GB0008794710</v>
          </cell>
          <cell r="E4454" t="str">
            <v>United Kingdom</v>
          </cell>
          <cell r="F4454" t="str">
            <v>59</v>
          </cell>
          <cell r="G4454" t="str">
            <v>Utilities</v>
          </cell>
        </row>
        <row r="4455">
          <cell r="C4455" t="str">
            <v>TELECOM PLUS_2014</v>
          </cell>
          <cell r="D4455" t="str">
            <v>GB0008794710</v>
          </cell>
          <cell r="E4455" t="str">
            <v>United Kingdom</v>
          </cell>
          <cell r="F4455" t="str">
            <v>59</v>
          </cell>
          <cell r="G4455" t="str">
            <v>Utilities</v>
          </cell>
        </row>
        <row r="4456">
          <cell r="C4456" t="str">
            <v>TELECOM PLUS_2015</v>
          </cell>
          <cell r="D4456" t="str">
            <v>GB0008794710</v>
          </cell>
          <cell r="E4456" t="str">
            <v>United Kingdom</v>
          </cell>
          <cell r="F4456" t="str">
            <v>59</v>
          </cell>
          <cell r="G4456" t="str">
            <v>Utilities</v>
          </cell>
        </row>
        <row r="4457">
          <cell r="C4457" t="str">
            <v>TELECOM PLUS_2016</v>
          </cell>
          <cell r="D4457" t="str">
            <v>GB0008794710</v>
          </cell>
          <cell r="E4457" t="str">
            <v>United Kingdom</v>
          </cell>
          <cell r="F4457" t="str">
            <v>59</v>
          </cell>
          <cell r="G4457" t="str">
            <v>Utilities</v>
          </cell>
        </row>
        <row r="4458">
          <cell r="C4458" t="str">
            <v>TELECOM PLUS_2017</v>
          </cell>
          <cell r="D4458" t="str">
            <v>GB0008794710</v>
          </cell>
          <cell r="E4458" t="str">
            <v>United Kingdom</v>
          </cell>
          <cell r="F4458" t="str">
            <v>59</v>
          </cell>
          <cell r="G4458" t="str">
            <v>Utilities</v>
          </cell>
        </row>
        <row r="4459">
          <cell r="C4459" t="str">
            <v>TELECOM PLUS_2018</v>
          </cell>
          <cell r="D4459" t="str">
            <v>GB0008794710</v>
          </cell>
          <cell r="E4459" t="str">
            <v>United Kingdom</v>
          </cell>
          <cell r="F4459" t="str">
            <v>59</v>
          </cell>
          <cell r="G4459" t="str">
            <v>Utilities</v>
          </cell>
        </row>
        <row r="4460">
          <cell r="C4460" t="str">
            <v>TELECOM PLUS_2019</v>
          </cell>
          <cell r="D4460" t="str">
            <v>GB0008794710</v>
          </cell>
          <cell r="E4460" t="str">
            <v>United Kingdom</v>
          </cell>
          <cell r="F4460" t="str">
            <v>59</v>
          </cell>
          <cell r="G4460" t="str">
            <v>Utilities</v>
          </cell>
        </row>
        <row r="4461">
          <cell r="C4461" t="str">
            <v>TELEFONICA_2011</v>
          </cell>
          <cell r="D4461" t="str">
            <v>ES0178430E18</v>
          </cell>
          <cell r="E4461" t="str">
            <v>Spain</v>
          </cell>
          <cell r="F4461" t="str">
            <v>57</v>
          </cell>
          <cell r="G4461" t="str">
            <v>Technology</v>
          </cell>
        </row>
        <row r="4462">
          <cell r="C4462" t="str">
            <v>TELEFONICA_2012</v>
          </cell>
          <cell r="D4462" t="str">
            <v>ES0178430E18</v>
          </cell>
          <cell r="E4462" t="str">
            <v>Spain</v>
          </cell>
          <cell r="F4462" t="str">
            <v>57</v>
          </cell>
          <cell r="G4462" t="str">
            <v>Technology</v>
          </cell>
        </row>
        <row r="4463">
          <cell r="C4463" t="str">
            <v>TELEFONICA_2013</v>
          </cell>
          <cell r="D4463" t="str">
            <v>ES0178430E18</v>
          </cell>
          <cell r="E4463" t="str">
            <v>Spain</v>
          </cell>
          <cell r="F4463" t="str">
            <v>57</v>
          </cell>
          <cell r="G4463" t="str">
            <v>Technology</v>
          </cell>
        </row>
        <row r="4464">
          <cell r="C4464" t="str">
            <v>TELEFONICA_2014</v>
          </cell>
          <cell r="D4464" t="str">
            <v>ES0178430E18</v>
          </cell>
          <cell r="E4464" t="str">
            <v>Spain</v>
          </cell>
          <cell r="F4464" t="str">
            <v>57</v>
          </cell>
          <cell r="G4464" t="str">
            <v>Technology</v>
          </cell>
        </row>
        <row r="4465">
          <cell r="C4465" t="str">
            <v>TELEFONICA_2015</v>
          </cell>
          <cell r="D4465" t="str">
            <v>ES0178430E18</v>
          </cell>
          <cell r="E4465" t="str">
            <v>Spain</v>
          </cell>
          <cell r="F4465" t="str">
            <v>57</v>
          </cell>
          <cell r="G4465" t="str">
            <v>Technology</v>
          </cell>
        </row>
        <row r="4466">
          <cell r="C4466" t="str">
            <v>TELEFONICA_2016</v>
          </cell>
          <cell r="D4466" t="str">
            <v>ES0178430E18</v>
          </cell>
          <cell r="E4466" t="str">
            <v>Spain</v>
          </cell>
          <cell r="F4466" t="str">
            <v>57</v>
          </cell>
          <cell r="G4466" t="str">
            <v>Technology</v>
          </cell>
        </row>
        <row r="4467">
          <cell r="C4467" t="str">
            <v>TELEFONICA_2017</v>
          </cell>
          <cell r="D4467" t="str">
            <v>ES0178430E18</v>
          </cell>
          <cell r="E4467" t="str">
            <v>Spain</v>
          </cell>
          <cell r="F4467" t="str">
            <v>57</v>
          </cell>
          <cell r="G4467" t="str">
            <v>Technology</v>
          </cell>
        </row>
        <row r="4468">
          <cell r="C4468" t="str">
            <v>TELEFONICA_2018</v>
          </cell>
          <cell r="D4468" t="str">
            <v>ES0178430E18</v>
          </cell>
          <cell r="E4468" t="str">
            <v>Spain</v>
          </cell>
          <cell r="F4468" t="str">
            <v>57</v>
          </cell>
          <cell r="G4468" t="str">
            <v>Technology</v>
          </cell>
        </row>
        <row r="4469">
          <cell r="C4469" t="str">
            <v>TELEFONICA_2019</v>
          </cell>
          <cell r="D4469" t="str">
            <v>ES0178430E18</v>
          </cell>
          <cell r="E4469" t="str">
            <v>Spain</v>
          </cell>
          <cell r="F4469" t="str">
            <v>57</v>
          </cell>
          <cell r="G4469" t="str">
            <v>Technology</v>
          </cell>
        </row>
        <row r="4470">
          <cell r="C4470" t="str">
            <v>TELEPERFORMANCE_2011</v>
          </cell>
          <cell r="D4470" t="str">
            <v>FR0000051807</v>
          </cell>
          <cell r="E4470" t="str">
            <v>France</v>
          </cell>
          <cell r="F4470" t="str">
            <v>52</v>
          </cell>
          <cell r="G4470" t="str">
            <v>Industrials</v>
          </cell>
        </row>
        <row r="4471">
          <cell r="C4471" t="str">
            <v>TELEPERFORMANCE_2012</v>
          </cell>
          <cell r="D4471" t="str">
            <v>FR0000051807</v>
          </cell>
          <cell r="E4471" t="str">
            <v>France</v>
          </cell>
          <cell r="F4471" t="str">
            <v>52</v>
          </cell>
          <cell r="G4471" t="str">
            <v>Industrials</v>
          </cell>
        </row>
        <row r="4472">
          <cell r="C4472" t="str">
            <v>TELEPERFORMANCE_2013</v>
          </cell>
          <cell r="D4472" t="str">
            <v>FR0000051807</v>
          </cell>
          <cell r="E4472" t="str">
            <v>France</v>
          </cell>
          <cell r="F4472" t="str">
            <v>52</v>
          </cell>
          <cell r="G4472" t="str">
            <v>Industrials</v>
          </cell>
        </row>
        <row r="4473">
          <cell r="C4473" t="str">
            <v>TELEPERFORMANCE_2014</v>
          </cell>
          <cell r="D4473" t="str">
            <v>FR0000051807</v>
          </cell>
          <cell r="E4473" t="str">
            <v>France</v>
          </cell>
          <cell r="F4473" t="str">
            <v>52</v>
          </cell>
          <cell r="G4473" t="str">
            <v>Industrials</v>
          </cell>
        </row>
        <row r="4474">
          <cell r="C4474" t="str">
            <v>TELEPERFORMANCE_2015</v>
          </cell>
          <cell r="D4474" t="str">
            <v>FR0000051807</v>
          </cell>
          <cell r="E4474" t="str">
            <v>France</v>
          </cell>
          <cell r="F4474" t="str">
            <v>52</v>
          </cell>
          <cell r="G4474" t="str">
            <v>Industrials</v>
          </cell>
        </row>
        <row r="4475">
          <cell r="C4475" t="str">
            <v>TELEPERFORMANCE_2016</v>
          </cell>
          <cell r="D4475" t="str">
            <v>FR0000051807</v>
          </cell>
          <cell r="E4475" t="str">
            <v>France</v>
          </cell>
          <cell r="F4475" t="str">
            <v>52</v>
          </cell>
          <cell r="G4475" t="str">
            <v>Industrials</v>
          </cell>
        </row>
        <row r="4476">
          <cell r="C4476" t="str">
            <v>TELEPERFORMANCE_2017</v>
          </cell>
          <cell r="D4476" t="str">
            <v>FR0000051807</v>
          </cell>
          <cell r="E4476" t="str">
            <v>France</v>
          </cell>
          <cell r="F4476" t="str">
            <v>52</v>
          </cell>
          <cell r="G4476" t="str">
            <v>Industrials</v>
          </cell>
        </row>
        <row r="4477">
          <cell r="C4477" t="str">
            <v>TELEPERFORMANCE_2018</v>
          </cell>
          <cell r="D4477" t="str">
            <v>FR0000051807</v>
          </cell>
          <cell r="E4477" t="str">
            <v>France</v>
          </cell>
          <cell r="F4477" t="str">
            <v>52</v>
          </cell>
          <cell r="G4477" t="str">
            <v>Industrials</v>
          </cell>
        </row>
        <row r="4478">
          <cell r="C4478" t="str">
            <v>TELEPERFORMANCE_2019</v>
          </cell>
          <cell r="D4478" t="str">
            <v>FR0000051807</v>
          </cell>
          <cell r="E4478" t="str">
            <v>France</v>
          </cell>
          <cell r="F4478" t="str">
            <v>52</v>
          </cell>
          <cell r="G4478" t="str">
            <v>Industrials</v>
          </cell>
        </row>
        <row r="4479">
          <cell r="C4479" t="str">
            <v>TELIT COMMS._2011</v>
          </cell>
          <cell r="D4479" t="str">
            <v>GB00B06GM726</v>
          </cell>
          <cell r="E4479" t="str">
            <v>United Kingdom</v>
          </cell>
          <cell r="F4479" t="str">
            <v>57</v>
          </cell>
          <cell r="G4479" t="str">
            <v>Technology</v>
          </cell>
        </row>
        <row r="4480">
          <cell r="C4480" t="str">
            <v>TELIT COMMS._2012</v>
          </cell>
          <cell r="D4480" t="str">
            <v>GB00B06GM726</v>
          </cell>
          <cell r="E4480" t="str">
            <v>United Kingdom</v>
          </cell>
          <cell r="F4480" t="str">
            <v>57</v>
          </cell>
          <cell r="G4480" t="str">
            <v>Technology</v>
          </cell>
        </row>
        <row r="4481">
          <cell r="C4481" t="str">
            <v>TELIT COMMS._2013</v>
          </cell>
          <cell r="D4481" t="str">
            <v>GB00B06GM726</v>
          </cell>
          <cell r="E4481" t="str">
            <v>United Kingdom</v>
          </cell>
          <cell r="F4481" t="str">
            <v>57</v>
          </cell>
          <cell r="G4481" t="str">
            <v>Technology</v>
          </cell>
        </row>
        <row r="4482">
          <cell r="C4482" t="str">
            <v>TELIT COMMS._2014</v>
          </cell>
          <cell r="D4482" t="str">
            <v>GB00B06GM726</v>
          </cell>
          <cell r="E4482" t="str">
            <v>United Kingdom</v>
          </cell>
          <cell r="F4482" t="str">
            <v>57</v>
          </cell>
          <cell r="G4482" t="str">
            <v>Technology</v>
          </cell>
        </row>
        <row r="4483">
          <cell r="C4483" t="str">
            <v>TELIT COMMS._2015</v>
          </cell>
          <cell r="D4483" t="str">
            <v>GB00B06GM726</v>
          </cell>
          <cell r="E4483" t="str">
            <v>United Kingdom</v>
          </cell>
          <cell r="F4483" t="str">
            <v>57</v>
          </cell>
          <cell r="G4483" t="str">
            <v>Technology</v>
          </cell>
        </row>
        <row r="4484">
          <cell r="C4484" t="str">
            <v>TELIT COMMS._2016</v>
          </cell>
          <cell r="D4484" t="str">
            <v>GB00B06GM726</v>
          </cell>
          <cell r="E4484" t="str">
            <v>United Kingdom</v>
          </cell>
          <cell r="F4484" t="str">
            <v>57</v>
          </cell>
          <cell r="G4484" t="str">
            <v>Technology</v>
          </cell>
        </row>
        <row r="4485">
          <cell r="C4485" t="str">
            <v>TELIT COMMS._2017</v>
          </cell>
          <cell r="D4485" t="str">
            <v>GB00B06GM726</v>
          </cell>
          <cell r="E4485" t="str">
            <v>United Kingdom</v>
          </cell>
          <cell r="F4485" t="str">
            <v>57</v>
          </cell>
          <cell r="G4485" t="str">
            <v>Technology</v>
          </cell>
        </row>
        <row r="4486">
          <cell r="C4486" t="str">
            <v>TENARIS_2011</v>
          </cell>
          <cell r="D4486" t="str">
            <v>LU0156801721</v>
          </cell>
          <cell r="E4486" t="str">
            <v>Italy</v>
          </cell>
          <cell r="F4486" t="str">
            <v>50</v>
          </cell>
          <cell r="G4486" t="str">
            <v>Energy</v>
          </cell>
        </row>
        <row r="4487">
          <cell r="C4487" t="str">
            <v>TENARIS_2012</v>
          </cell>
          <cell r="D4487" t="str">
            <v>LU0156801721</v>
          </cell>
          <cell r="E4487" t="str">
            <v>Italy</v>
          </cell>
          <cell r="F4487" t="str">
            <v>50</v>
          </cell>
          <cell r="G4487" t="str">
            <v>Energy</v>
          </cell>
        </row>
        <row r="4488">
          <cell r="C4488" t="str">
            <v>TENARIS_2013</v>
          </cell>
          <cell r="D4488" t="str">
            <v>LU0156801721</v>
          </cell>
          <cell r="E4488" t="str">
            <v>Italy</v>
          </cell>
          <cell r="F4488" t="str">
            <v>50</v>
          </cell>
          <cell r="G4488" t="str">
            <v>Energy</v>
          </cell>
        </row>
        <row r="4489">
          <cell r="C4489" t="str">
            <v>TENARIS_2014</v>
          </cell>
          <cell r="D4489" t="str">
            <v>LU0156801721</v>
          </cell>
          <cell r="E4489" t="str">
            <v>Italy</v>
          </cell>
          <cell r="F4489" t="str">
            <v>50</v>
          </cell>
          <cell r="G4489" t="str">
            <v>Energy</v>
          </cell>
        </row>
        <row r="4490">
          <cell r="C4490" t="str">
            <v>TENARIS_2015</v>
          </cell>
          <cell r="D4490" t="str">
            <v>LU0156801721</v>
          </cell>
          <cell r="E4490" t="str">
            <v>Italy</v>
          </cell>
          <cell r="F4490" t="str">
            <v>50</v>
          </cell>
          <cell r="G4490" t="str">
            <v>Energy</v>
          </cell>
        </row>
        <row r="4491">
          <cell r="C4491" t="str">
            <v>TENARIS_2016</v>
          </cell>
          <cell r="D4491" t="str">
            <v>LU0156801721</v>
          </cell>
          <cell r="E4491" t="str">
            <v>Italy</v>
          </cell>
          <cell r="F4491" t="str">
            <v>50</v>
          </cell>
          <cell r="G4491" t="str">
            <v>Energy</v>
          </cell>
        </row>
        <row r="4492">
          <cell r="C4492" t="str">
            <v>TENARIS_2017</v>
          </cell>
          <cell r="D4492" t="str">
            <v>LU0156801721</v>
          </cell>
          <cell r="E4492" t="str">
            <v>Italy</v>
          </cell>
          <cell r="F4492" t="str">
            <v>50</v>
          </cell>
          <cell r="G4492" t="str">
            <v>Energy</v>
          </cell>
        </row>
        <row r="4493">
          <cell r="C4493" t="str">
            <v>TENARIS_2018</v>
          </cell>
          <cell r="D4493" t="str">
            <v>LU0156801721</v>
          </cell>
          <cell r="E4493" t="str">
            <v>Italy</v>
          </cell>
          <cell r="F4493" t="str">
            <v>50</v>
          </cell>
          <cell r="G4493" t="str">
            <v>Energy</v>
          </cell>
        </row>
        <row r="4494">
          <cell r="C4494" t="str">
            <v>TESCO_2011</v>
          </cell>
          <cell r="D4494" t="str">
            <v>GB0008847096</v>
          </cell>
          <cell r="E4494" t="str">
            <v>United Kingdom</v>
          </cell>
          <cell r="F4494">
            <v>0</v>
          </cell>
          <cell r="G4494">
            <v>0</v>
          </cell>
        </row>
        <row r="4495">
          <cell r="C4495" t="str">
            <v>TESCO_2012</v>
          </cell>
          <cell r="D4495" t="str">
            <v>GB0008847096</v>
          </cell>
          <cell r="E4495" t="str">
            <v>United Kingdom</v>
          </cell>
          <cell r="F4495">
            <v>0</v>
          </cell>
          <cell r="G4495">
            <v>0</v>
          </cell>
        </row>
        <row r="4496">
          <cell r="C4496" t="str">
            <v>TESCO_2013</v>
          </cell>
          <cell r="D4496" t="str">
            <v>GB0008847096</v>
          </cell>
          <cell r="E4496" t="str">
            <v>United Kingdom</v>
          </cell>
          <cell r="F4496">
            <v>0</v>
          </cell>
          <cell r="G4496">
            <v>0</v>
          </cell>
        </row>
        <row r="4497">
          <cell r="C4497" t="str">
            <v>TESCO_2014</v>
          </cell>
          <cell r="D4497" t="str">
            <v>GB0008847096</v>
          </cell>
          <cell r="E4497" t="str">
            <v>United Kingdom</v>
          </cell>
          <cell r="F4497">
            <v>0</v>
          </cell>
          <cell r="G4497">
            <v>0</v>
          </cell>
        </row>
        <row r="4498">
          <cell r="C4498" t="str">
            <v>TESCO_2015</v>
          </cell>
          <cell r="D4498" t="str">
            <v>GB0008847096</v>
          </cell>
          <cell r="E4498" t="str">
            <v>United Kingdom</v>
          </cell>
          <cell r="F4498">
            <v>0</v>
          </cell>
          <cell r="G4498">
            <v>0</v>
          </cell>
        </row>
        <row r="4499">
          <cell r="C4499" t="str">
            <v>TESCO_2016</v>
          </cell>
          <cell r="D4499" t="str">
            <v>GB0008847096</v>
          </cell>
          <cell r="E4499" t="str">
            <v>United Kingdom</v>
          </cell>
          <cell r="F4499">
            <v>0</v>
          </cell>
          <cell r="G4499">
            <v>0</v>
          </cell>
        </row>
        <row r="4500">
          <cell r="C4500" t="str">
            <v>TESCO_2017</v>
          </cell>
          <cell r="D4500" t="str">
            <v>GB0008847096</v>
          </cell>
          <cell r="E4500" t="str">
            <v>United Kingdom</v>
          </cell>
          <cell r="F4500">
            <v>0</v>
          </cell>
          <cell r="G4500">
            <v>0</v>
          </cell>
        </row>
        <row r="4501">
          <cell r="C4501" t="str">
            <v>TESCO_2018</v>
          </cell>
          <cell r="D4501" t="str">
            <v>GB0008847096</v>
          </cell>
          <cell r="E4501" t="str">
            <v>United Kingdom</v>
          </cell>
          <cell r="F4501">
            <v>0</v>
          </cell>
          <cell r="G4501">
            <v>0</v>
          </cell>
        </row>
        <row r="4502">
          <cell r="C4502" t="str">
            <v>TESCO_2019</v>
          </cell>
          <cell r="D4502" t="str">
            <v>GB0008847096</v>
          </cell>
          <cell r="E4502" t="str">
            <v>United Kingdom</v>
          </cell>
          <cell r="F4502">
            <v>0</v>
          </cell>
          <cell r="G4502">
            <v>0</v>
          </cell>
        </row>
        <row r="4503">
          <cell r="C4503" t="str">
            <v>TF1 (TV.FSE.1)_2011</v>
          </cell>
          <cell r="D4503" t="str">
            <v>FR0000054900</v>
          </cell>
          <cell r="E4503" t="str">
            <v>France</v>
          </cell>
          <cell r="F4503" t="str">
            <v>53</v>
          </cell>
          <cell r="G4503" t="str">
            <v>Consumer Cyclicals</v>
          </cell>
        </row>
        <row r="4504">
          <cell r="C4504" t="str">
            <v>TF1 (TV.FSE.1)_2012</v>
          </cell>
          <cell r="D4504" t="str">
            <v>FR0000054900</v>
          </cell>
          <cell r="E4504" t="str">
            <v>France</v>
          </cell>
          <cell r="F4504" t="str">
            <v>53</v>
          </cell>
          <cell r="G4504" t="str">
            <v>Consumer Cyclicals</v>
          </cell>
        </row>
        <row r="4505">
          <cell r="C4505" t="str">
            <v>TF1 (TV.FSE.1)_2013</v>
          </cell>
          <cell r="D4505" t="str">
            <v>FR0000054900</v>
          </cell>
          <cell r="E4505" t="str">
            <v>France</v>
          </cell>
          <cell r="F4505" t="str">
            <v>53</v>
          </cell>
          <cell r="G4505" t="str">
            <v>Consumer Cyclicals</v>
          </cell>
        </row>
        <row r="4506">
          <cell r="C4506" t="str">
            <v>TF1 (TV.FSE.1)_2014</v>
          </cell>
          <cell r="D4506" t="str">
            <v>FR0000054900</v>
          </cell>
          <cell r="E4506" t="str">
            <v>France</v>
          </cell>
          <cell r="F4506" t="str">
            <v>53</v>
          </cell>
          <cell r="G4506" t="str">
            <v>Consumer Cyclicals</v>
          </cell>
        </row>
        <row r="4507">
          <cell r="C4507" t="str">
            <v>TF1 (TV.FSE.1)_2015</v>
          </cell>
          <cell r="D4507" t="str">
            <v>FR0000054900</v>
          </cell>
          <cell r="E4507" t="str">
            <v>France</v>
          </cell>
          <cell r="F4507" t="str">
            <v>53</v>
          </cell>
          <cell r="G4507" t="str">
            <v>Consumer Cyclicals</v>
          </cell>
        </row>
        <row r="4508">
          <cell r="C4508" t="str">
            <v>TF1 (TV.FSE.1)_2016</v>
          </cell>
          <cell r="D4508" t="str">
            <v>FR0000054900</v>
          </cell>
          <cell r="E4508" t="str">
            <v>France</v>
          </cell>
          <cell r="F4508" t="str">
            <v>53</v>
          </cell>
          <cell r="G4508" t="str">
            <v>Consumer Cyclicals</v>
          </cell>
        </row>
        <row r="4509">
          <cell r="C4509" t="str">
            <v>TF1 (TV.FSE.1)_2017</v>
          </cell>
          <cell r="D4509" t="str">
            <v>FR0000054900</v>
          </cell>
          <cell r="E4509" t="str">
            <v>France</v>
          </cell>
          <cell r="F4509" t="str">
            <v>53</v>
          </cell>
          <cell r="G4509" t="str">
            <v>Consumer Cyclicals</v>
          </cell>
        </row>
        <row r="4510">
          <cell r="C4510" t="str">
            <v>THE MISSION MKTG.GP._2011</v>
          </cell>
          <cell r="D4510" t="str">
            <v>GB00B11FD453</v>
          </cell>
          <cell r="E4510" t="str">
            <v>United Kingdom</v>
          </cell>
          <cell r="F4510" t="str">
            <v>53</v>
          </cell>
          <cell r="G4510" t="str">
            <v>Consumer Cyclicals</v>
          </cell>
        </row>
        <row r="4511">
          <cell r="C4511" t="str">
            <v>THE MISSION MKTG.GP._2012</v>
          </cell>
          <cell r="D4511" t="str">
            <v>GB00B11FD453</v>
          </cell>
          <cell r="E4511" t="str">
            <v>United Kingdom</v>
          </cell>
          <cell r="F4511" t="str">
            <v>53</v>
          </cell>
          <cell r="G4511" t="str">
            <v>Consumer Cyclicals</v>
          </cell>
        </row>
        <row r="4512">
          <cell r="C4512" t="str">
            <v>THE MISSION MKTG.GP._2013</v>
          </cell>
          <cell r="D4512" t="str">
            <v>GB00B11FD453</v>
          </cell>
          <cell r="E4512" t="str">
            <v>United Kingdom</v>
          </cell>
          <cell r="F4512" t="str">
            <v>53</v>
          </cell>
          <cell r="G4512" t="str">
            <v>Consumer Cyclicals</v>
          </cell>
        </row>
        <row r="4513">
          <cell r="C4513" t="str">
            <v>THE MISSION MKTG.GP._2014</v>
          </cell>
          <cell r="D4513" t="str">
            <v>GB00B11FD453</v>
          </cell>
          <cell r="E4513" t="str">
            <v>United Kingdom</v>
          </cell>
          <cell r="F4513" t="str">
            <v>53</v>
          </cell>
          <cell r="G4513" t="str">
            <v>Consumer Cyclicals</v>
          </cell>
        </row>
        <row r="4514">
          <cell r="C4514" t="str">
            <v>THE MISSION MKTG.GP._2015</v>
          </cell>
          <cell r="D4514" t="str">
            <v>GB00B11FD453</v>
          </cell>
          <cell r="E4514" t="str">
            <v>United Kingdom</v>
          </cell>
          <cell r="F4514" t="str">
            <v>53</v>
          </cell>
          <cell r="G4514" t="str">
            <v>Consumer Cyclicals</v>
          </cell>
        </row>
        <row r="4515">
          <cell r="C4515" t="str">
            <v>THE MISSION MKTG.GP._2016</v>
          </cell>
          <cell r="D4515" t="str">
            <v>GB00B11FD453</v>
          </cell>
          <cell r="E4515" t="str">
            <v>United Kingdom</v>
          </cell>
          <cell r="F4515" t="str">
            <v>53</v>
          </cell>
          <cell r="G4515" t="str">
            <v>Consumer Cyclicals</v>
          </cell>
        </row>
        <row r="4516">
          <cell r="C4516" t="str">
            <v>THE MISSION MKTG.GP._2017</v>
          </cell>
          <cell r="D4516" t="str">
            <v>GB00B11FD453</v>
          </cell>
          <cell r="E4516" t="str">
            <v>United Kingdom</v>
          </cell>
          <cell r="F4516" t="str">
            <v>53</v>
          </cell>
          <cell r="G4516" t="str">
            <v>Consumer Cyclicals</v>
          </cell>
        </row>
        <row r="4517">
          <cell r="C4517" t="str">
            <v>THE MISSION MKTG.GP._2018</v>
          </cell>
          <cell r="D4517" t="str">
            <v>GB00B11FD453</v>
          </cell>
          <cell r="E4517" t="str">
            <v>United Kingdom</v>
          </cell>
          <cell r="F4517" t="str">
            <v>53</v>
          </cell>
          <cell r="G4517" t="str">
            <v>Consumer Cyclicals</v>
          </cell>
        </row>
        <row r="4518">
          <cell r="C4518" t="str">
            <v>THE MISSION MKTG.GP._2019</v>
          </cell>
          <cell r="D4518" t="str">
            <v>GB00B11FD453</v>
          </cell>
          <cell r="E4518" t="str">
            <v>United Kingdom</v>
          </cell>
          <cell r="F4518" t="str">
            <v>53</v>
          </cell>
          <cell r="G4518" t="str">
            <v>Consumer Cyclicals</v>
          </cell>
        </row>
        <row r="4519">
          <cell r="C4519" t="str">
            <v>THOMAS COOK GROUP_2011</v>
          </cell>
          <cell r="D4519" t="str">
            <v>GB00B1VYCH82</v>
          </cell>
          <cell r="E4519" t="str">
            <v>United Kingdom</v>
          </cell>
          <cell r="F4519" t="str">
            <v>53</v>
          </cell>
          <cell r="G4519" t="str">
            <v>Consumer Cyclicals</v>
          </cell>
        </row>
        <row r="4520">
          <cell r="C4520" t="str">
            <v>THOMAS COOK GROUP_2012</v>
          </cell>
          <cell r="D4520" t="str">
            <v>GB00B1VYCH82</v>
          </cell>
          <cell r="E4520" t="str">
            <v>United Kingdom</v>
          </cell>
          <cell r="F4520" t="str">
            <v>53</v>
          </cell>
          <cell r="G4520" t="str">
            <v>Consumer Cyclicals</v>
          </cell>
        </row>
        <row r="4521">
          <cell r="C4521" t="str">
            <v>THOMAS COOK GROUP_2013</v>
          </cell>
          <cell r="D4521" t="str">
            <v>GB00B1VYCH82</v>
          </cell>
          <cell r="E4521" t="str">
            <v>United Kingdom</v>
          </cell>
          <cell r="F4521" t="str">
            <v>53</v>
          </cell>
          <cell r="G4521" t="str">
            <v>Consumer Cyclicals</v>
          </cell>
        </row>
        <row r="4522">
          <cell r="C4522" t="str">
            <v>THOMAS COOK GROUP_2014</v>
          </cell>
          <cell r="D4522" t="str">
            <v>GB00B1VYCH82</v>
          </cell>
          <cell r="E4522" t="str">
            <v>United Kingdom</v>
          </cell>
          <cell r="F4522" t="str">
            <v>53</v>
          </cell>
          <cell r="G4522" t="str">
            <v>Consumer Cyclicals</v>
          </cell>
        </row>
        <row r="4523">
          <cell r="C4523" t="str">
            <v>THOMAS COOK GROUP_2015</v>
          </cell>
          <cell r="D4523" t="str">
            <v>GB00B1VYCH82</v>
          </cell>
          <cell r="E4523" t="str">
            <v>United Kingdom</v>
          </cell>
          <cell r="F4523" t="str">
            <v>53</v>
          </cell>
          <cell r="G4523" t="str">
            <v>Consumer Cyclicals</v>
          </cell>
        </row>
        <row r="4524">
          <cell r="C4524" t="str">
            <v>THOMAS COOK GROUP_2016</v>
          </cell>
          <cell r="D4524" t="str">
            <v>GB00B1VYCH82</v>
          </cell>
          <cell r="E4524" t="str">
            <v>United Kingdom</v>
          </cell>
          <cell r="F4524" t="str">
            <v>53</v>
          </cell>
          <cell r="G4524" t="str">
            <v>Consumer Cyclicals</v>
          </cell>
        </row>
        <row r="4525">
          <cell r="C4525" t="str">
            <v>THOMAS COOK GROUP_2017</v>
          </cell>
          <cell r="D4525" t="str">
            <v>GB00B1VYCH82</v>
          </cell>
          <cell r="E4525" t="str">
            <v>United Kingdom</v>
          </cell>
          <cell r="F4525" t="str">
            <v>53</v>
          </cell>
          <cell r="G4525" t="str">
            <v>Consumer Cyclicals</v>
          </cell>
        </row>
        <row r="4526">
          <cell r="C4526" t="str">
            <v>THOMAS COOK GROUP_2018</v>
          </cell>
          <cell r="D4526" t="str">
            <v>GB00B1VYCH82</v>
          </cell>
          <cell r="E4526" t="str">
            <v>United Kingdom</v>
          </cell>
          <cell r="F4526" t="str">
            <v>53</v>
          </cell>
          <cell r="G4526" t="str">
            <v>Consumer Cyclicals</v>
          </cell>
        </row>
        <row r="4527">
          <cell r="C4527" t="str">
            <v>THOMAS COOK GROUP_2019</v>
          </cell>
          <cell r="D4527" t="str">
            <v>GB00B1VYCH82</v>
          </cell>
          <cell r="E4527" t="str">
            <v>United Kingdom</v>
          </cell>
          <cell r="F4527" t="str">
            <v>53</v>
          </cell>
          <cell r="G4527" t="str">
            <v>Consumer Cyclicals</v>
          </cell>
        </row>
        <row r="4528">
          <cell r="C4528" t="str">
            <v>THORPE (FW)_2011</v>
          </cell>
          <cell r="D4528" t="str">
            <v>GB00BC9ZLX92</v>
          </cell>
          <cell r="E4528" t="str">
            <v>United Kingdom</v>
          </cell>
          <cell r="F4528" t="str">
            <v>52</v>
          </cell>
          <cell r="G4528" t="str">
            <v>Industrials</v>
          </cell>
        </row>
        <row r="4529">
          <cell r="C4529" t="str">
            <v>THORPE (FW)_2012</v>
          </cell>
          <cell r="D4529" t="str">
            <v>GB00BC9ZLX92</v>
          </cell>
          <cell r="E4529" t="str">
            <v>United Kingdom</v>
          </cell>
          <cell r="F4529" t="str">
            <v>52</v>
          </cell>
          <cell r="G4529" t="str">
            <v>Industrials</v>
          </cell>
        </row>
        <row r="4530">
          <cell r="C4530" t="str">
            <v>THORPE (FW)_2013</v>
          </cell>
          <cell r="D4530" t="str">
            <v>GB00BC9ZLX92</v>
          </cell>
          <cell r="E4530" t="str">
            <v>United Kingdom</v>
          </cell>
          <cell r="F4530" t="str">
            <v>52</v>
          </cell>
          <cell r="G4530" t="str">
            <v>Industrials</v>
          </cell>
        </row>
        <row r="4531">
          <cell r="C4531" t="str">
            <v>THORPE (FW)_2014</v>
          </cell>
          <cell r="D4531" t="str">
            <v>GB00BC9ZLX92</v>
          </cell>
          <cell r="E4531" t="str">
            <v>United Kingdom</v>
          </cell>
          <cell r="F4531" t="str">
            <v>52</v>
          </cell>
          <cell r="G4531" t="str">
            <v>Industrials</v>
          </cell>
        </row>
        <row r="4532">
          <cell r="C4532" t="str">
            <v>THORPE (FW)_2015</v>
          </cell>
          <cell r="D4532" t="str">
            <v>GB00BC9ZLX92</v>
          </cell>
          <cell r="E4532" t="str">
            <v>United Kingdom</v>
          </cell>
          <cell r="F4532" t="str">
            <v>52</v>
          </cell>
          <cell r="G4532" t="str">
            <v>Industrials</v>
          </cell>
        </row>
        <row r="4533">
          <cell r="C4533" t="str">
            <v>THORPE (FW)_2016</v>
          </cell>
          <cell r="D4533" t="str">
            <v>GB00BC9ZLX92</v>
          </cell>
          <cell r="E4533" t="str">
            <v>United Kingdom</v>
          </cell>
          <cell r="F4533" t="str">
            <v>52</v>
          </cell>
          <cell r="G4533" t="str">
            <v>Industrials</v>
          </cell>
        </row>
        <row r="4534">
          <cell r="C4534" t="str">
            <v>THORPE (FW)_2017</v>
          </cell>
          <cell r="D4534" t="str">
            <v>GB00BC9ZLX92</v>
          </cell>
          <cell r="E4534" t="str">
            <v>United Kingdom</v>
          </cell>
          <cell r="F4534" t="str">
            <v>52</v>
          </cell>
          <cell r="G4534" t="str">
            <v>Industrials</v>
          </cell>
        </row>
        <row r="4535">
          <cell r="C4535" t="str">
            <v>THWAITES (DANIEL)_2011</v>
          </cell>
          <cell r="D4535" t="str">
            <v>GB0008910779</v>
          </cell>
          <cell r="E4535" t="str">
            <v>United Kingdom</v>
          </cell>
          <cell r="F4535" t="str">
            <v>54</v>
          </cell>
          <cell r="G4535" t="str">
            <v>Consumer Non-Cyclicals</v>
          </cell>
        </row>
        <row r="4536">
          <cell r="C4536" t="str">
            <v>THWAITES (DANIEL)_2012</v>
          </cell>
          <cell r="D4536" t="str">
            <v>GB0008910779</v>
          </cell>
          <cell r="E4536" t="str">
            <v>United Kingdom</v>
          </cell>
          <cell r="F4536" t="str">
            <v>54</v>
          </cell>
          <cell r="G4536" t="str">
            <v>Consumer Non-Cyclicals</v>
          </cell>
        </row>
        <row r="4537">
          <cell r="C4537" t="str">
            <v>THWAITES (DANIEL)_2013</v>
          </cell>
          <cell r="D4537" t="str">
            <v>GB0008910779</v>
          </cell>
          <cell r="E4537" t="str">
            <v>United Kingdom</v>
          </cell>
          <cell r="F4537" t="str">
            <v>54</v>
          </cell>
          <cell r="G4537" t="str">
            <v>Consumer Non-Cyclicals</v>
          </cell>
        </row>
        <row r="4538">
          <cell r="C4538" t="str">
            <v>THWAITES (DANIEL)_2014</v>
          </cell>
          <cell r="D4538" t="str">
            <v>GB0008910779</v>
          </cell>
          <cell r="E4538" t="str">
            <v>United Kingdom</v>
          </cell>
          <cell r="F4538" t="str">
            <v>54</v>
          </cell>
          <cell r="G4538" t="str">
            <v>Consumer Non-Cyclicals</v>
          </cell>
        </row>
        <row r="4539">
          <cell r="C4539" t="str">
            <v>THWAITES (DANIEL)_2015</v>
          </cell>
          <cell r="D4539" t="str">
            <v>GB0008910779</v>
          </cell>
          <cell r="E4539" t="str">
            <v>United Kingdom</v>
          </cell>
          <cell r="F4539" t="str">
            <v>54</v>
          </cell>
          <cell r="G4539" t="str">
            <v>Consumer Non-Cyclicals</v>
          </cell>
        </row>
        <row r="4540">
          <cell r="C4540" t="str">
            <v>THWAITES (DANIEL)_2016</v>
          </cell>
          <cell r="D4540" t="str">
            <v>GB0008910779</v>
          </cell>
          <cell r="E4540" t="str">
            <v>United Kingdom</v>
          </cell>
          <cell r="F4540" t="str">
            <v>54</v>
          </cell>
          <cell r="G4540" t="str">
            <v>Consumer Non-Cyclicals</v>
          </cell>
        </row>
        <row r="4541">
          <cell r="C4541" t="str">
            <v>THWAITES (DANIEL)_2017</v>
          </cell>
          <cell r="D4541" t="str">
            <v>GB0008910779</v>
          </cell>
          <cell r="E4541" t="str">
            <v>United Kingdom</v>
          </cell>
          <cell r="F4541" t="str">
            <v>54</v>
          </cell>
          <cell r="G4541" t="str">
            <v>Consumer Non-Cyclicals</v>
          </cell>
        </row>
        <row r="4542">
          <cell r="C4542" t="str">
            <v>THYSSENKRUPP_2011</v>
          </cell>
          <cell r="D4542" t="str">
            <v>DE0007500001</v>
          </cell>
          <cell r="E4542" t="str">
            <v>Germany</v>
          </cell>
          <cell r="F4542" t="str">
            <v>51</v>
          </cell>
          <cell r="G4542" t="str">
            <v>Basic Materials</v>
          </cell>
        </row>
        <row r="4543">
          <cell r="C4543" t="str">
            <v>THYSSENKRUPP_2012</v>
          </cell>
          <cell r="D4543" t="str">
            <v>DE0007500001</v>
          </cell>
          <cell r="E4543" t="str">
            <v>Germany</v>
          </cell>
          <cell r="F4543" t="str">
            <v>51</v>
          </cell>
          <cell r="G4543" t="str">
            <v>Basic Materials</v>
          </cell>
        </row>
        <row r="4544">
          <cell r="C4544" t="str">
            <v>THYSSENKRUPP_2013</v>
          </cell>
          <cell r="D4544" t="str">
            <v>DE0007500001</v>
          </cell>
          <cell r="E4544" t="str">
            <v>Germany</v>
          </cell>
          <cell r="F4544" t="str">
            <v>51</v>
          </cell>
          <cell r="G4544" t="str">
            <v>Basic Materials</v>
          </cell>
        </row>
        <row r="4545">
          <cell r="C4545" t="str">
            <v>THYSSENKRUPP_2014</v>
          </cell>
          <cell r="D4545" t="str">
            <v>DE0007500001</v>
          </cell>
          <cell r="E4545" t="str">
            <v>Germany</v>
          </cell>
          <cell r="F4545" t="str">
            <v>51</v>
          </cell>
          <cell r="G4545" t="str">
            <v>Basic Materials</v>
          </cell>
        </row>
        <row r="4546">
          <cell r="C4546" t="str">
            <v>THYSSENKRUPP_2015</v>
          </cell>
          <cell r="D4546" t="str">
            <v>DE0007500001</v>
          </cell>
          <cell r="E4546" t="str">
            <v>Germany</v>
          </cell>
          <cell r="F4546" t="str">
            <v>51</v>
          </cell>
          <cell r="G4546" t="str">
            <v>Basic Materials</v>
          </cell>
        </row>
        <row r="4547">
          <cell r="C4547" t="str">
            <v>THYSSENKRUPP_2016</v>
          </cell>
          <cell r="D4547" t="str">
            <v>DE0007500001</v>
          </cell>
          <cell r="E4547" t="str">
            <v>Germany</v>
          </cell>
          <cell r="F4547" t="str">
            <v>51</v>
          </cell>
          <cell r="G4547" t="str">
            <v>Basic Materials</v>
          </cell>
        </row>
        <row r="4548">
          <cell r="C4548" t="str">
            <v>THYSSENKRUPP_2017</v>
          </cell>
          <cell r="D4548" t="str">
            <v>DE0007500001</v>
          </cell>
          <cell r="E4548" t="str">
            <v>Germany</v>
          </cell>
          <cell r="F4548" t="str">
            <v>51</v>
          </cell>
          <cell r="G4548" t="str">
            <v>Basic Materials</v>
          </cell>
        </row>
        <row r="4549">
          <cell r="C4549" t="str">
            <v>THYSSENKRUPP_2018</v>
          </cell>
          <cell r="D4549" t="str">
            <v>DE0007500001</v>
          </cell>
          <cell r="E4549" t="str">
            <v>Germany</v>
          </cell>
          <cell r="F4549" t="str">
            <v>51</v>
          </cell>
          <cell r="G4549" t="str">
            <v>Basic Materials</v>
          </cell>
        </row>
        <row r="4550">
          <cell r="C4550" t="str">
            <v>THYSSENKRUPP_2019</v>
          </cell>
          <cell r="D4550" t="str">
            <v>DE0007500001</v>
          </cell>
          <cell r="E4550" t="str">
            <v>Germany</v>
          </cell>
          <cell r="F4550" t="str">
            <v>51</v>
          </cell>
          <cell r="G4550" t="str">
            <v>Basic Materials</v>
          </cell>
        </row>
        <row r="4551">
          <cell r="C4551" t="str">
            <v>TISCALI_2011</v>
          </cell>
          <cell r="D4551" t="str">
            <v>IT0004513666</v>
          </cell>
          <cell r="E4551" t="str">
            <v>Italy</v>
          </cell>
          <cell r="F4551" t="str">
            <v>57</v>
          </cell>
          <cell r="G4551" t="str">
            <v>Technology</v>
          </cell>
        </row>
        <row r="4552">
          <cell r="C4552" t="str">
            <v>TISCALI_2012</v>
          </cell>
          <cell r="D4552" t="str">
            <v>IT0004513666</v>
          </cell>
          <cell r="E4552" t="str">
            <v>Italy</v>
          </cell>
          <cell r="F4552" t="str">
            <v>57</v>
          </cell>
          <cell r="G4552" t="str">
            <v>Technology</v>
          </cell>
        </row>
        <row r="4553">
          <cell r="C4553" t="str">
            <v>TISCALI_2013</v>
          </cell>
          <cell r="D4553" t="str">
            <v>IT0004513666</v>
          </cell>
          <cell r="E4553" t="str">
            <v>Italy</v>
          </cell>
          <cell r="F4553" t="str">
            <v>57</v>
          </cell>
          <cell r="G4553" t="str">
            <v>Technology</v>
          </cell>
        </row>
        <row r="4554">
          <cell r="C4554" t="str">
            <v>TISCALI_2014</v>
          </cell>
          <cell r="D4554" t="str">
            <v>IT0004513666</v>
          </cell>
          <cell r="E4554" t="str">
            <v>Italy</v>
          </cell>
          <cell r="F4554" t="str">
            <v>57</v>
          </cell>
          <cell r="G4554" t="str">
            <v>Technology</v>
          </cell>
        </row>
        <row r="4555">
          <cell r="C4555" t="str">
            <v>TISCALI_2015</v>
          </cell>
          <cell r="D4555" t="str">
            <v>IT0004513666</v>
          </cell>
          <cell r="E4555" t="str">
            <v>Italy</v>
          </cell>
          <cell r="F4555" t="str">
            <v>57</v>
          </cell>
          <cell r="G4555" t="str">
            <v>Technology</v>
          </cell>
        </row>
        <row r="4556">
          <cell r="C4556" t="str">
            <v>TISCALI_2016</v>
          </cell>
          <cell r="D4556" t="str">
            <v>IT0004513666</v>
          </cell>
          <cell r="E4556" t="str">
            <v>Italy</v>
          </cell>
          <cell r="F4556" t="str">
            <v>57</v>
          </cell>
          <cell r="G4556" t="str">
            <v>Technology</v>
          </cell>
        </row>
        <row r="4557">
          <cell r="C4557" t="str">
            <v>TISCALI_2017</v>
          </cell>
          <cell r="D4557" t="str">
            <v>IT0004513666</v>
          </cell>
          <cell r="E4557" t="str">
            <v>Italy</v>
          </cell>
          <cell r="F4557" t="str">
            <v>57</v>
          </cell>
          <cell r="G4557" t="str">
            <v>Technology</v>
          </cell>
        </row>
        <row r="4558">
          <cell r="C4558" t="str">
            <v>TISCALI_2018</v>
          </cell>
          <cell r="D4558" t="str">
            <v>IT0004513666</v>
          </cell>
          <cell r="E4558" t="str">
            <v>Italy</v>
          </cell>
          <cell r="F4558" t="str">
            <v>57</v>
          </cell>
          <cell r="G4558" t="str">
            <v>Technology</v>
          </cell>
        </row>
        <row r="4559">
          <cell r="C4559" t="str">
            <v>TISCALI_2019</v>
          </cell>
          <cell r="D4559" t="str">
            <v>IT0004513666</v>
          </cell>
          <cell r="E4559" t="str">
            <v>Italy</v>
          </cell>
          <cell r="F4559" t="str">
            <v>57</v>
          </cell>
          <cell r="G4559" t="str">
            <v>Technology</v>
          </cell>
        </row>
        <row r="4560">
          <cell r="C4560" t="str">
            <v>TITAN CEMENT CR_2012</v>
          </cell>
          <cell r="D4560" t="str">
            <v>GRS074083007</v>
          </cell>
          <cell r="E4560" t="str">
            <v>Greece</v>
          </cell>
          <cell r="F4560" t="str">
            <v>51</v>
          </cell>
          <cell r="G4560" t="str">
            <v>Basic Materials</v>
          </cell>
        </row>
        <row r="4561">
          <cell r="C4561" t="str">
            <v>TITAN CEMENT CR_2013</v>
          </cell>
          <cell r="D4561" t="str">
            <v>GRS074083007</v>
          </cell>
          <cell r="E4561" t="str">
            <v>Greece</v>
          </cell>
          <cell r="F4561" t="str">
            <v>51</v>
          </cell>
          <cell r="G4561" t="str">
            <v>Basic Materials</v>
          </cell>
        </row>
        <row r="4562">
          <cell r="C4562" t="str">
            <v>TITAN CEMENT CR_2014</v>
          </cell>
          <cell r="D4562" t="str">
            <v>GRS074083007</v>
          </cell>
          <cell r="E4562" t="str">
            <v>Greece</v>
          </cell>
          <cell r="F4562" t="str">
            <v>51</v>
          </cell>
          <cell r="G4562" t="str">
            <v>Basic Materials</v>
          </cell>
        </row>
        <row r="4563">
          <cell r="C4563" t="str">
            <v>TITAN CEMENT CR_2015</v>
          </cell>
          <cell r="D4563" t="str">
            <v>GRS074083007</v>
          </cell>
          <cell r="E4563" t="str">
            <v>Greece</v>
          </cell>
          <cell r="F4563" t="str">
            <v>51</v>
          </cell>
          <cell r="G4563" t="str">
            <v>Basic Materials</v>
          </cell>
        </row>
        <row r="4564">
          <cell r="C4564" t="str">
            <v>TITAN CEMENT CR_2016</v>
          </cell>
          <cell r="D4564" t="str">
            <v>GRS074083007</v>
          </cell>
          <cell r="E4564" t="str">
            <v>Greece</v>
          </cell>
          <cell r="F4564" t="str">
            <v>51</v>
          </cell>
          <cell r="G4564" t="str">
            <v>Basic Materials</v>
          </cell>
        </row>
        <row r="4565">
          <cell r="C4565" t="str">
            <v>TITAN CEMENT CR_2017</v>
          </cell>
          <cell r="D4565" t="str">
            <v>GRS074083007</v>
          </cell>
          <cell r="E4565" t="str">
            <v>Greece</v>
          </cell>
          <cell r="F4565" t="str">
            <v>51</v>
          </cell>
          <cell r="G4565" t="str">
            <v>Basic Materials</v>
          </cell>
        </row>
        <row r="4566">
          <cell r="C4566" t="str">
            <v>TITAN CEMENT CR_2018</v>
          </cell>
          <cell r="D4566" t="str">
            <v>GRS074083007</v>
          </cell>
          <cell r="E4566" t="str">
            <v>Greece</v>
          </cell>
          <cell r="F4566" t="str">
            <v>51</v>
          </cell>
          <cell r="G4566" t="str">
            <v>Basic Materials</v>
          </cell>
        </row>
        <row r="4567">
          <cell r="C4567" t="str">
            <v>TITAN CEMENT CR_2019</v>
          </cell>
          <cell r="D4567" t="str">
            <v>GRS074083007</v>
          </cell>
          <cell r="E4567" t="str">
            <v>Greece</v>
          </cell>
          <cell r="F4567" t="str">
            <v>51</v>
          </cell>
          <cell r="G4567" t="str">
            <v>Basic Materials</v>
          </cell>
        </row>
        <row r="4568">
          <cell r="C4568" t="str">
            <v>TOM TAILOR HOLDING_2011</v>
          </cell>
          <cell r="D4568" t="str">
            <v>DE000A0STST2</v>
          </cell>
          <cell r="E4568" t="str">
            <v>Germany</v>
          </cell>
          <cell r="F4568" t="str">
            <v>53</v>
          </cell>
          <cell r="G4568" t="str">
            <v>Consumer Cyclicals</v>
          </cell>
        </row>
        <row r="4569">
          <cell r="C4569" t="str">
            <v>TOM TAILOR HOLDING_2012</v>
          </cell>
          <cell r="D4569" t="str">
            <v>DE000A0STST2</v>
          </cell>
          <cell r="E4569" t="str">
            <v>Germany</v>
          </cell>
          <cell r="F4569" t="str">
            <v>53</v>
          </cell>
          <cell r="G4569" t="str">
            <v>Consumer Cyclicals</v>
          </cell>
        </row>
        <row r="4570">
          <cell r="C4570" t="str">
            <v>TOM TAILOR HOLDING_2013</v>
          </cell>
          <cell r="D4570" t="str">
            <v>DE000A0STST2</v>
          </cell>
          <cell r="E4570" t="str">
            <v>Germany</v>
          </cell>
          <cell r="F4570" t="str">
            <v>53</v>
          </cell>
          <cell r="G4570" t="str">
            <v>Consumer Cyclicals</v>
          </cell>
        </row>
        <row r="4571">
          <cell r="C4571" t="str">
            <v>TOM TAILOR HOLDING_2014</v>
          </cell>
          <cell r="D4571" t="str">
            <v>DE000A0STST2</v>
          </cell>
          <cell r="E4571" t="str">
            <v>Germany</v>
          </cell>
          <cell r="F4571" t="str">
            <v>53</v>
          </cell>
          <cell r="G4571" t="str">
            <v>Consumer Cyclicals</v>
          </cell>
        </row>
        <row r="4572">
          <cell r="C4572" t="str">
            <v>TOM TAILOR HOLDING_2015</v>
          </cell>
          <cell r="D4572" t="str">
            <v>DE000A0STST2</v>
          </cell>
          <cell r="E4572" t="str">
            <v>Germany</v>
          </cell>
          <cell r="F4572" t="str">
            <v>53</v>
          </cell>
          <cell r="G4572" t="str">
            <v>Consumer Cyclicals</v>
          </cell>
        </row>
        <row r="4573">
          <cell r="C4573" t="str">
            <v>TOM TAILOR HOLDING_2016</v>
          </cell>
          <cell r="D4573" t="str">
            <v>DE000A0STST2</v>
          </cell>
          <cell r="E4573" t="str">
            <v>Germany</v>
          </cell>
          <cell r="F4573" t="str">
            <v>53</v>
          </cell>
          <cell r="G4573" t="str">
            <v>Consumer Cyclicals</v>
          </cell>
        </row>
        <row r="4574">
          <cell r="C4574" t="str">
            <v>TOM TAILOR HOLDING_2017</v>
          </cell>
          <cell r="D4574" t="str">
            <v>DE000A0STST2</v>
          </cell>
          <cell r="E4574" t="str">
            <v>Germany</v>
          </cell>
          <cell r="F4574" t="str">
            <v>53</v>
          </cell>
          <cell r="G4574" t="str">
            <v>Consumer Cyclicals</v>
          </cell>
        </row>
        <row r="4575">
          <cell r="C4575" t="str">
            <v>TOM TOM_2011</v>
          </cell>
          <cell r="D4575" t="str">
            <v>NL0000387058</v>
          </cell>
          <cell r="E4575" t="str">
            <v>Netherlands</v>
          </cell>
          <cell r="F4575">
            <v>0</v>
          </cell>
          <cell r="G4575">
            <v>0</v>
          </cell>
        </row>
        <row r="4576">
          <cell r="C4576" t="str">
            <v>TOM TOM_2012</v>
          </cell>
          <cell r="D4576" t="str">
            <v>NL0000387058</v>
          </cell>
          <cell r="E4576" t="str">
            <v>Netherlands</v>
          </cell>
          <cell r="F4576">
            <v>0</v>
          </cell>
          <cell r="G4576">
            <v>0</v>
          </cell>
        </row>
        <row r="4577">
          <cell r="C4577" t="str">
            <v>TOM TOM_2013</v>
          </cell>
          <cell r="D4577" t="str">
            <v>NL0000387058</v>
          </cell>
          <cell r="E4577" t="str">
            <v>Netherlands</v>
          </cell>
          <cell r="F4577">
            <v>0</v>
          </cell>
          <cell r="G4577">
            <v>0</v>
          </cell>
        </row>
        <row r="4578">
          <cell r="C4578" t="str">
            <v>TOM TOM_2014</v>
          </cell>
          <cell r="D4578" t="str">
            <v>NL0000387058</v>
          </cell>
          <cell r="E4578" t="str">
            <v>Netherlands</v>
          </cell>
          <cell r="F4578">
            <v>0</v>
          </cell>
          <cell r="G4578">
            <v>0</v>
          </cell>
        </row>
        <row r="4579">
          <cell r="C4579" t="str">
            <v>TOM TOM_2015</v>
          </cell>
          <cell r="D4579" t="str">
            <v>NL0000387058</v>
          </cell>
          <cell r="E4579" t="str">
            <v>Netherlands</v>
          </cell>
          <cell r="F4579">
            <v>0</v>
          </cell>
          <cell r="G4579">
            <v>0</v>
          </cell>
        </row>
        <row r="4580">
          <cell r="C4580" t="str">
            <v>TOM TOM_2016</v>
          </cell>
          <cell r="D4580" t="str">
            <v>NL0000387058</v>
          </cell>
          <cell r="E4580" t="str">
            <v>Netherlands</v>
          </cell>
          <cell r="F4580">
            <v>0</v>
          </cell>
          <cell r="G4580">
            <v>0</v>
          </cell>
        </row>
        <row r="4581">
          <cell r="C4581" t="str">
            <v>TOM TOM_2017</v>
          </cell>
          <cell r="D4581" t="str">
            <v>NL0000387058</v>
          </cell>
          <cell r="E4581" t="str">
            <v>Netherlands</v>
          </cell>
          <cell r="F4581">
            <v>0</v>
          </cell>
          <cell r="G4581">
            <v>0</v>
          </cell>
        </row>
        <row r="4582">
          <cell r="C4582" t="str">
            <v>TOM TOM_2018</v>
          </cell>
          <cell r="D4582" t="str">
            <v>NL0000387058</v>
          </cell>
          <cell r="E4582" t="str">
            <v>Netherlands</v>
          </cell>
          <cell r="F4582">
            <v>0</v>
          </cell>
          <cell r="G4582">
            <v>0</v>
          </cell>
        </row>
        <row r="4583">
          <cell r="C4583" t="str">
            <v>TOM TOM_2019</v>
          </cell>
          <cell r="D4583" t="str">
            <v>NL0000387058</v>
          </cell>
          <cell r="E4583" t="str">
            <v>Netherlands</v>
          </cell>
          <cell r="F4583">
            <v>0</v>
          </cell>
          <cell r="G4583">
            <v>0</v>
          </cell>
        </row>
        <row r="4584">
          <cell r="C4584" t="str">
            <v>TOPPS TILES_2011</v>
          </cell>
          <cell r="D4584" t="str">
            <v>GB00B18P5K83</v>
          </cell>
          <cell r="E4584" t="str">
            <v>United Kingdom</v>
          </cell>
          <cell r="F4584" t="str">
            <v>53</v>
          </cell>
          <cell r="G4584" t="str">
            <v>Consumer Cyclicals</v>
          </cell>
        </row>
        <row r="4585">
          <cell r="C4585" t="str">
            <v>TOPPS TILES_2012</v>
          </cell>
          <cell r="D4585" t="str">
            <v>GB00B18P5K83</v>
          </cell>
          <cell r="E4585" t="str">
            <v>United Kingdom</v>
          </cell>
          <cell r="F4585" t="str">
            <v>53</v>
          </cell>
          <cell r="G4585" t="str">
            <v>Consumer Cyclicals</v>
          </cell>
        </row>
        <row r="4586">
          <cell r="C4586" t="str">
            <v>TOPPS TILES_2013</v>
          </cell>
          <cell r="D4586" t="str">
            <v>GB00B18P5K83</v>
          </cell>
          <cell r="E4586" t="str">
            <v>United Kingdom</v>
          </cell>
          <cell r="F4586" t="str">
            <v>53</v>
          </cell>
          <cell r="G4586" t="str">
            <v>Consumer Cyclicals</v>
          </cell>
        </row>
        <row r="4587">
          <cell r="C4587" t="str">
            <v>TOPPS TILES_2014</v>
          </cell>
          <cell r="D4587" t="str">
            <v>GB00B18P5K83</v>
          </cell>
          <cell r="E4587" t="str">
            <v>United Kingdom</v>
          </cell>
          <cell r="F4587" t="str">
            <v>53</v>
          </cell>
          <cell r="G4587" t="str">
            <v>Consumer Cyclicals</v>
          </cell>
        </row>
        <row r="4588">
          <cell r="C4588" t="str">
            <v>TOPPS TILES_2015</v>
          </cell>
          <cell r="D4588" t="str">
            <v>GB00B18P5K83</v>
          </cell>
          <cell r="E4588" t="str">
            <v>United Kingdom</v>
          </cell>
          <cell r="F4588" t="str">
            <v>53</v>
          </cell>
          <cell r="G4588" t="str">
            <v>Consumer Cyclicals</v>
          </cell>
        </row>
        <row r="4589">
          <cell r="C4589" t="str">
            <v>TOPPS TILES_2016</v>
          </cell>
          <cell r="D4589" t="str">
            <v>GB00B18P5K83</v>
          </cell>
          <cell r="E4589" t="str">
            <v>United Kingdom</v>
          </cell>
          <cell r="F4589" t="str">
            <v>53</v>
          </cell>
          <cell r="G4589" t="str">
            <v>Consumer Cyclicals</v>
          </cell>
        </row>
        <row r="4590">
          <cell r="C4590" t="str">
            <v>TOPPS TILES_2017</v>
          </cell>
          <cell r="D4590" t="str">
            <v>GB00B18P5K83</v>
          </cell>
          <cell r="E4590" t="str">
            <v>United Kingdom</v>
          </cell>
          <cell r="F4590" t="str">
            <v>53</v>
          </cell>
          <cell r="G4590" t="str">
            <v>Consumer Cyclicals</v>
          </cell>
        </row>
        <row r="4591">
          <cell r="C4591" t="str">
            <v>TRACSIS_2011</v>
          </cell>
          <cell r="D4591" t="str">
            <v>GB00B28HSF71</v>
          </cell>
          <cell r="E4591" t="str">
            <v>United Kingdom</v>
          </cell>
          <cell r="F4591" t="str">
            <v>57</v>
          </cell>
          <cell r="G4591" t="str">
            <v>Technology</v>
          </cell>
        </row>
        <row r="4592">
          <cell r="C4592" t="str">
            <v>TRACSIS_2012</v>
          </cell>
          <cell r="D4592" t="str">
            <v>GB00B28HSF71</v>
          </cell>
          <cell r="E4592" t="str">
            <v>United Kingdom</v>
          </cell>
          <cell r="F4592" t="str">
            <v>57</v>
          </cell>
          <cell r="G4592" t="str">
            <v>Technology</v>
          </cell>
        </row>
        <row r="4593">
          <cell r="C4593" t="str">
            <v>TRACSIS_2013</v>
          </cell>
          <cell r="D4593" t="str">
            <v>GB00B28HSF71</v>
          </cell>
          <cell r="E4593" t="str">
            <v>United Kingdom</v>
          </cell>
          <cell r="F4593" t="str">
            <v>57</v>
          </cell>
          <cell r="G4593" t="str">
            <v>Technology</v>
          </cell>
        </row>
        <row r="4594">
          <cell r="C4594" t="str">
            <v>TRACSIS_2014</v>
          </cell>
          <cell r="D4594" t="str">
            <v>GB00B28HSF71</v>
          </cell>
          <cell r="E4594" t="str">
            <v>United Kingdom</v>
          </cell>
          <cell r="F4594" t="str">
            <v>57</v>
          </cell>
          <cell r="G4594" t="str">
            <v>Technology</v>
          </cell>
        </row>
        <row r="4595">
          <cell r="C4595" t="str">
            <v>TRACSIS_2015</v>
          </cell>
          <cell r="D4595" t="str">
            <v>GB00B28HSF71</v>
          </cell>
          <cell r="E4595" t="str">
            <v>United Kingdom</v>
          </cell>
          <cell r="F4595" t="str">
            <v>57</v>
          </cell>
          <cell r="G4595" t="str">
            <v>Technology</v>
          </cell>
        </row>
        <row r="4596">
          <cell r="C4596" t="str">
            <v>TRACSIS_2016</v>
          </cell>
          <cell r="D4596" t="str">
            <v>GB00B28HSF71</v>
          </cell>
          <cell r="E4596" t="str">
            <v>United Kingdom</v>
          </cell>
          <cell r="F4596" t="str">
            <v>57</v>
          </cell>
          <cell r="G4596" t="str">
            <v>Technology</v>
          </cell>
        </row>
        <row r="4597">
          <cell r="C4597" t="str">
            <v>TRACSIS_2017</v>
          </cell>
          <cell r="D4597" t="str">
            <v>GB00B28HSF71</v>
          </cell>
          <cell r="E4597" t="str">
            <v>United Kingdom</v>
          </cell>
          <cell r="F4597" t="str">
            <v>57</v>
          </cell>
          <cell r="G4597" t="str">
            <v>Technology</v>
          </cell>
        </row>
        <row r="4598">
          <cell r="C4598" t="str">
            <v>TRACSIS_2018</v>
          </cell>
          <cell r="D4598" t="str">
            <v>GB00B28HSF71</v>
          </cell>
          <cell r="E4598" t="str">
            <v>United Kingdom</v>
          </cell>
          <cell r="F4598" t="str">
            <v>57</v>
          </cell>
          <cell r="G4598" t="str">
            <v>Technology</v>
          </cell>
        </row>
        <row r="4599">
          <cell r="C4599" t="str">
            <v>TRACSIS_2019</v>
          </cell>
          <cell r="D4599" t="str">
            <v>GB00B28HSF71</v>
          </cell>
          <cell r="E4599" t="str">
            <v>United Kingdom</v>
          </cell>
          <cell r="F4599" t="str">
            <v>57</v>
          </cell>
          <cell r="G4599" t="str">
            <v>Technology</v>
          </cell>
        </row>
        <row r="4600">
          <cell r="C4600" t="str">
            <v>TRADER MEDIA EAST GDR REG S_2011</v>
          </cell>
          <cell r="D4600" t="str">
            <v>US89255G2084</v>
          </cell>
          <cell r="E4600" t="str">
            <v>United Kingdom</v>
          </cell>
          <cell r="F4600" t="str">
            <v>53</v>
          </cell>
          <cell r="G4600" t="str">
            <v>Consumer Cyclicals</v>
          </cell>
        </row>
        <row r="4601">
          <cell r="C4601" t="str">
            <v>TRADER MEDIA EAST GDR REG S_2012</v>
          </cell>
          <cell r="D4601" t="str">
            <v>US89255G2084</v>
          </cell>
          <cell r="E4601" t="str">
            <v>United Kingdom</v>
          </cell>
          <cell r="F4601" t="str">
            <v>53</v>
          </cell>
          <cell r="G4601" t="str">
            <v>Consumer Cyclicals</v>
          </cell>
        </row>
        <row r="4602">
          <cell r="C4602" t="str">
            <v>TRADER MEDIA EAST GDR REG S_2013</v>
          </cell>
          <cell r="D4602" t="str">
            <v>US89255G2084</v>
          </cell>
          <cell r="E4602" t="str">
            <v>United Kingdom</v>
          </cell>
          <cell r="F4602" t="str">
            <v>53</v>
          </cell>
          <cell r="G4602" t="str">
            <v>Consumer Cyclicals</v>
          </cell>
        </row>
        <row r="4603">
          <cell r="C4603" t="str">
            <v>TRADER MEDIA EAST GDR REG S_2014</v>
          </cell>
          <cell r="D4603" t="str">
            <v>US89255G2084</v>
          </cell>
          <cell r="E4603" t="str">
            <v>United Kingdom</v>
          </cell>
          <cell r="F4603" t="str">
            <v>53</v>
          </cell>
          <cell r="G4603" t="str">
            <v>Consumer Cyclicals</v>
          </cell>
        </row>
        <row r="4604">
          <cell r="C4604" t="str">
            <v>TRADER MEDIA EAST GDR REG S_2015</v>
          </cell>
          <cell r="D4604" t="str">
            <v>US89255G2084</v>
          </cell>
          <cell r="E4604" t="str">
            <v>United Kingdom</v>
          </cell>
          <cell r="F4604" t="str">
            <v>53</v>
          </cell>
          <cell r="G4604" t="str">
            <v>Consumer Cyclicals</v>
          </cell>
        </row>
        <row r="4605">
          <cell r="C4605" t="str">
            <v>TRADER MEDIA EAST GDR REG S_2016</v>
          </cell>
          <cell r="D4605" t="str">
            <v>US89255G2084</v>
          </cell>
          <cell r="E4605" t="str">
            <v>United Kingdom</v>
          </cell>
          <cell r="F4605" t="str">
            <v>53</v>
          </cell>
          <cell r="G4605" t="str">
            <v>Consumer Cyclicals</v>
          </cell>
        </row>
        <row r="4606">
          <cell r="C4606" t="str">
            <v>TRADER MEDIA EAST GDR REG S_2017</v>
          </cell>
          <cell r="D4606" t="str">
            <v>US89255G2084</v>
          </cell>
          <cell r="E4606" t="str">
            <v>United Kingdom</v>
          </cell>
          <cell r="F4606" t="str">
            <v>53</v>
          </cell>
          <cell r="G4606" t="str">
            <v>Consumer Cyclicals</v>
          </cell>
        </row>
        <row r="4607">
          <cell r="C4607" t="str">
            <v>TRADER MEDIA EAST GDR REG S_2018</v>
          </cell>
          <cell r="D4607" t="str">
            <v>US89255G2084</v>
          </cell>
          <cell r="E4607" t="str">
            <v>United Kingdom</v>
          </cell>
          <cell r="F4607" t="str">
            <v>53</v>
          </cell>
          <cell r="G4607" t="str">
            <v>Consumer Cyclicals</v>
          </cell>
        </row>
        <row r="4608">
          <cell r="C4608" t="str">
            <v>TRADER MEDIA EAST GDR REG S_2019</v>
          </cell>
          <cell r="D4608" t="str">
            <v>US89255G2084</v>
          </cell>
          <cell r="E4608" t="str">
            <v>United Kingdom</v>
          </cell>
          <cell r="F4608" t="str">
            <v>53</v>
          </cell>
          <cell r="G4608" t="str">
            <v>Consumer Cyclicals</v>
          </cell>
        </row>
        <row r="4609">
          <cell r="C4609" t="str">
            <v>TRIFAST_2011</v>
          </cell>
          <cell r="D4609" t="str">
            <v>GB0008883927</v>
          </cell>
          <cell r="E4609" t="str">
            <v>United Kingdom</v>
          </cell>
          <cell r="F4609" t="str">
            <v>52</v>
          </cell>
          <cell r="G4609" t="str">
            <v>Industrials</v>
          </cell>
        </row>
        <row r="4610">
          <cell r="C4610" t="str">
            <v>TRIFAST_2012</v>
          </cell>
          <cell r="D4610" t="str">
            <v>GB0008883927</v>
          </cell>
          <cell r="E4610" t="str">
            <v>United Kingdom</v>
          </cell>
          <cell r="F4610" t="str">
            <v>52</v>
          </cell>
          <cell r="G4610" t="str">
            <v>Industrials</v>
          </cell>
        </row>
        <row r="4611">
          <cell r="C4611" t="str">
            <v>TRIFAST_2013</v>
          </cell>
          <cell r="D4611" t="str">
            <v>GB0008883927</v>
          </cell>
          <cell r="E4611" t="str">
            <v>United Kingdom</v>
          </cell>
          <cell r="F4611" t="str">
            <v>52</v>
          </cell>
          <cell r="G4611" t="str">
            <v>Industrials</v>
          </cell>
        </row>
        <row r="4612">
          <cell r="C4612" t="str">
            <v>TRIFAST_2014</v>
          </cell>
          <cell r="D4612" t="str">
            <v>GB0008883927</v>
          </cell>
          <cell r="E4612" t="str">
            <v>United Kingdom</v>
          </cell>
          <cell r="F4612" t="str">
            <v>52</v>
          </cell>
          <cell r="G4612" t="str">
            <v>Industrials</v>
          </cell>
        </row>
        <row r="4613">
          <cell r="C4613" t="str">
            <v>TRIFAST_2015</v>
          </cell>
          <cell r="D4613" t="str">
            <v>GB0008883927</v>
          </cell>
          <cell r="E4613" t="str">
            <v>United Kingdom</v>
          </cell>
          <cell r="F4613" t="str">
            <v>52</v>
          </cell>
          <cell r="G4613" t="str">
            <v>Industrials</v>
          </cell>
        </row>
        <row r="4614">
          <cell r="C4614" t="str">
            <v>TRIFAST_2016</v>
          </cell>
          <cell r="D4614" t="str">
            <v>GB0008883927</v>
          </cell>
          <cell r="E4614" t="str">
            <v>United Kingdom</v>
          </cell>
          <cell r="F4614" t="str">
            <v>52</v>
          </cell>
          <cell r="G4614" t="str">
            <v>Industrials</v>
          </cell>
        </row>
        <row r="4615">
          <cell r="C4615" t="str">
            <v>TRIFAST_2017</v>
          </cell>
          <cell r="D4615" t="str">
            <v>GB0008883927</v>
          </cell>
          <cell r="E4615" t="str">
            <v>United Kingdom</v>
          </cell>
          <cell r="F4615" t="str">
            <v>52</v>
          </cell>
          <cell r="G4615" t="str">
            <v>Industrials</v>
          </cell>
        </row>
        <row r="4616">
          <cell r="C4616" t="str">
            <v>TRIFAST_2018</v>
          </cell>
          <cell r="D4616" t="str">
            <v>GB0008883927</v>
          </cell>
          <cell r="E4616" t="str">
            <v>United Kingdom</v>
          </cell>
          <cell r="F4616" t="str">
            <v>52</v>
          </cell>
          <cell r="G4616" t="str">
            <v>Industrials</v>
          </cell>
        </row>
        <row r="4617">
          <cell r="C4617" t="str">
            <v>TRIFAST_2019</v>
          </cell>
          <cell r="D4617" t="str">
            <v>GB0008883927</v>
          </cell>
          <cell r="E4617" t="str">
            <v>United Kingdom</v>
          </cell>
          <cell r="F4617" t="str">
            <v>52</v>
          </cell>
          <cell r="G4617" t="str">
            <v>Industrials</v>
          </cell>
        </row>
        <row r="4618">
          <cell r="C4618" t="str">
            <v>TUBOS REUNIDOS_2011</v>
          </cell>
          <cell r="D4618" t="str">
            <v>ES0180850416</v>
          </cell>
          <cell r="E4618" t="str">
            <v>Spain</v>
          </cell>
          <cell r="F4618" t="str">
            <v>51</v>
          </cell>
          <cell r="G4618" t="str">
            <v>Basic Materials</v>
          </cell>
        </row>
        <row r="4619">
          <cell r="C4619" t="str">
            <v>TUBOS REUNIDOS_2012</v>
          </cell>
          <cell r="D4619" t="str">
            <v>ES0180850416</v>
          </cell>
          <cell r="E4619" t="str">
            <v>Spain</v>
          </cell>
          <cell r="F4619" t="str">
            <v>51</v>
          </cell>
          <cell r="G4619" t="str">
            <v>Basic Materials</v>
          </cell>
        </row>
        <row r="4620">
          <cell r="C4620" t="str">
            <v>TUBOS REUNIDOS_2013</v>
          </cell>
          <cell r="D4620" t="str">
            <v>ES0180850416</v>
          </cell>
          <cell r="E4620" t="str">
            <v>Spain</v>
          </cell>
          <cell r="F4620" t="str">
            <v>51</v>
          </cell>
          <cell r="G4620" t="str">
            <v>Basic Materials</v>
          </cell>
        </row>
        <row r="4621">
          <cell r="C4621" t="str">
            <v>TUBOS REUNIDOS_2014</v>
          </cell>
          <cell r="D4621" t="str">
            <v>ES0180850416</v>
          </cell>
          <cell r="E4621" t="str">
            <v>Spain</v>
          </cell>
          <cell r="F4621" t="str">
            <v>51</v>
          </cell>
          <cell r="G4621" t="str">
            <v>Basic Materials</v>
          </cell>
        </row>
        <row r="4622">
          <cell r="C4622" t="str">
            <v>TUBOS REUNIDOS_2015</v>
          </cell>
          <cell r="D4622" t="str">
            <v>ES0180850416</v>
          </cell>
          <cell r="E4622" t="str">
            <v>Spain</v>
          </cell>
          <cell r="F4622" t="str">
            <v>51</v>
          </cell>
          <cell r="G4622" t="str">
            <v>Basic Materials</v>
          </cell>
        </row>
        <row r="4623">
          <cell r="C4623" t="str">
            <v>TUBOS REUNIDOS_2016</v>
          </cell>
          <cell r="D4623" t="str">
            <v>ES0180850416</v>
          </cell>
          <cell r="E4623" t="str">
            <v>Spain</v>
          </cell>
          <cell r="F4623" t="str">
            <v>51</v>
          </cell>
          <cell r="G4623" t="str">
            <v>Basic Materials</v>
          </cell>
        </row>
        <row r="4624">
          <cell r="C4624" t="str">
            <v>TUBOS REUNIDOS_2017</v>
          </cell>
          <cell r="D4624" t="str">
            <v>ES0180850416</v>
          </cell>
          <cell r="E4624" t="str">
            <v>Spain</v>
          </cell>
          <cell r="F4624" t="str">
            <v>51</v>
          </cell>
          <cell r="G4624" t="str">
            <v>Basic Materials</v>
          </cell>
        </row>
        <row r="4625">
          <cell r="C4625" t="str">
            <v>TUBOS REUNIDOS_2018</v>
          </cell>
          <cell r="D4625" t="str">
            <v>ES0180850416</v>
          </cell>
          <cell r="E4625" t="str">
            <v>Spain</v>
          </cell>
          <cell r="F4625" t="str">
            <v>51</v>
          </cell>
          <cell r="G4625" t="str">
            <v>Basic Materials</v>
          </cell>
        </row>
        <row r="4626">
          <cell r="C4626" t="str">
            <v>TUBOS REUNIDOS_2019</v>
          </cell>
          <cell r="D4626" t="str">
            <v>ES0180850416</v>
          </cell>
          <cell r="E4626" t="str">
            <v>Spain</v>
          </cell>
          <cell r="F4626" t="str">
            <v>51</v>
          </cell>
          <cell r="G4626" t="str">
            <v>Basic Materials</v>
          </cell>
        </row>
        <row r="4627">
          <cell r="C4627" t="str">
            <v>TUI_2011</v>
          </cell>
          <cell r="D4627" t="str">
            <v>DE000TUAG000</v>
          </cell>
          <cell r="E4627" t="str">
            <v>Germany</v>
          </cell>
          <cell r="F4627" t="str">
            <v>53</v>
          </cell>
          <cell r="G4627" t="str">
            <v>Consumer Cyclicals</v>
          </cell>
        </row>
        <row r="4628">
          <cell r="C4628" t="str">
            <v>TUI_2012</v>
          </cell>
          <cell r="D4628" t="str">
            <v>DE000TUAG000</v>
          </cell>
          <cell r="E4628" t="str">
            <v>Germany</v>
          </cell>
          <cell r="F4628" t="str">
            <v>53</v>
          </cell>
          <cell r="G4628" t="str">
            <v>Consumer Cyclicals</v>
          </cell>
        </row>
        <row r="4629">
          <cell r="C4629" t="str">
            <v>TUI_2013</v>
          </cell>
          <cell r="D4629" t="str">
            <v>DE000TUAG000</v>
          </cell>
          <cell r="E4629" t="str">
            <v>Germany</v>
          </cell>
          <cell r="F4629" t="str">
            <v>53</v>
          </cell>
          <cell r="G4629" t="str">
            <v>Consumer Cyclicals</v>
          </cell>
        </row>
        <row r="4630">
          <cell r="C4630" t="str">
            <v>TUI_2014</v>
          </cell>
          <cell r="D4630" t="str">
            <v>DE000TUAG000</v>
          </cell>
          <cell r="E4630" t="str">
            <v>Germany</v>
          </cell>
          <cell r="F4630" t="str">
            <v>53</v>
          </cell>
          <cell r="G4630" t="str">
            <v>Consumer Cyclicals</v>
          </cell>
        </row>
        <row r="4631">
          <cell r="C4631" t="str">
            <v>TUI_2015</v>
          </cell>
          <cell r="D4631" t="str">
            <v>DE000TUAG000</v>
          </cell>
          <cell r="E4631" t="str">
            <v>Germany</v>
          </cell>
          <cell r="F4631" t="str">
            <v>53</v>
          </cell>
          <cell r="G4631" t="str">
            <v>Consumer Cyclicals</v>
          </cell>
        </row>
        <row r="4632">
          <cell r="C4632" t="str">
            <v>TUI_2016</v>
          </cell>
          <cell r="D4632" t="str">
            <v>DE000TUAG000</v>
          </cell>
          <cell r="E4632" t="str">
            <v>Germany</v>
          </cell>
          <cell r="F4632" t="str">
            <v>53</v>
          </cell>
          <cell r="G4632" t="str">
            <v>Consumer Cyclicals</v>
          </cell>
        </row>
        <row r="4633">
          <cell r="C4633" t="str">
            <v>TUI_2017</v>
          </cell>
          <cell r="D4633" t="str">
            <v>DE000TUAG000</v>
          </cell>
          <cell r="E4633" t="str">
            <v>Germany</v>
          </cell>
          <cell r="F4633" t="str">
            <v>53</v>
          </cell>
          <cell r="G4633" t="str">
            <v>Consumer Cyclicals</v>
          </cell>
        </row>
        <row r="4634">
          <cell r="C4634" t="str">
            <v>TULLOW OIL_2011</v>
          </cell>
          <cell r="D4634" t="str">
            <v>GB0001500809</v>
          </cell>
          <cell r="E4634" t="str">
            <v>United Kingdom</v>
          </cell>
          <cell r="F4634" t="str">
            <v>50</v>
          </cell>
          <cell r="G4634" t="str">
            <v>Energy</v>
          </cell>
        </row>
        <row r="4635">
          <cell r="C4635" t="str">
            <v>TULLOW OIL_2012</v>
          </cell>
          <cell r="D4635" t="str">
            <v>GB0001500809</v>
          </cell>
          <cell r="E4635" t="str">
            <v>United Kingdom</v>
          </cell>
          <cell r="F4635" t="str">
            <v>50</v>
          </cell>
          <cell r="G4635" t="str">
            <v>Energy</v>
          </cell>
        </row>
        <row r="4636">
          <cell r="C4636" t="str">
            <v>TULLOW OIL_2013</v>
          </cell>
          <cell r="D4636" t="str">
            <v>GB0001500809</v>
          </cell>
          <cell r="E4636" t="str">
            <v>United Kingdom</v>
          </cell>
          <cell r="F4636" t="str">
            <v>50</v>
          </cell>
          <cell r="G4636" t="str">
            <v>Energy</v>
          </cell>
        </row>
        <row r="4637">
          <cell r="C4637" t="str">
            <v>TULLOW OIL_2014</v>
          </cell>
          <cell r="D4637" t="str">
            <v>GB0001500809</v>
          </cell>
          <cell r="E4637" t="str">
            <v>United Kingdom</v>
          </cell>
          <cell r="F4637" t="str">
            <v>50</v>
          </cell>
          <cell r="G4637" t="str">
            <v>Energy</v>
          </cell>
        </row>
        <row r="4638">
          <cell r="C4638" t="str">
            <v>TULLOW OIL_2015</v>
          </cell>
          <cell r="D4638" t="str">
            <v>GB0001500809</v>
          </cell>
          <cell r="E4638" t="str">
            <v>United Kingdom</v>
          </cell>
          <cell r="F4638" t="str">
            <v>50</v>
          </cell>
          <cell r="G4638" t="str">
            <v>Energy</v>
          </cell>
        </row>
        <row r="4639">
          <cell r="C4639" t="str">
            <v>TULLOW OIL_2016</v>
          </cell>
          <cell r="D4639" t="str">
            <v>GB0001500809</v>
          </cell>
          <cell r="E4639" t="str">
            <v>United Kingdom</v>
          </cell>
          <cell r="F4639" t="str">
            <v>50</v>
          </cell>
          <cell r="G4639" t="str">
            <v>Energy</v>
          </cell>
        </row>
        <row r="4640">
          <cell r="C4640" t="str">
            <v>TULLOW OIL_2017</v>
          </cell>
          <cell r="D4640" t="str">
            <v>GB0001500809</v>
          </cell>
          <cell r="E4640" t="str">
            <v>United Kingdom</v>
          </cell>
          <cell r="F4640" t="str">
            <v>50</v>
          </cell>
          <cell r="G4640" t="str">
            <v>Energy</v>
          </cell>
        </row>
        <row r="4641">
          <cell r="C4641" t="str">
            <v>TULLOW OIL_2018</v>
          </cell>
          <cell r="D4641" t="str">
            <v>GB0001500809</v>
          </cell>
          <cell r="E4641" t="str">
            <v>United Kingdom</v>
          </cell>
          <cell r="F4641" t="str">
            <v>50</v>
          </cell>
          <cell r="G4641" t="str">
            <v>Energy</v>
          </cell>
        </row>
        <row r="4642">
          <cell r="C4642" t="str">
            <v>TULLOW OIL_2019</v>
          </cell>
          <cell r="D4642" t="str">
            <v>GB0001500809</v>
          </cell>
          <cell r="E4642" t="str">
            <v>United Kingdom</v>
          </cell>
          <cell r="F4642" t="str">
            <v>50</v>
          </cell>
          <cell r="G4642" t="str">
            <v>Energy</v>
          </cell>
        </row>
        <row r="4643">
          <cell r="C4643" t="str">
            <v>UBISOFT ENTERTAINMENT CAT A_2012</v>
          </cell>
          <cell r="D4643" t="str">
            <v>FR0000054470</v>
          </cell>
          <cell r="E4643" t="str">
            <v>France</v>
          </cell>
          <cell r="F4643" t="str">
            <v>57</v>
          </cell>
          <cell r="G4643" t="str">
            <v>Technology</v>
          </cell>
        </row>
        <row r="4644">
          <cell r="C4644" t="str">
            <v>UBISOFT ENTERTAINMENT CAT A_2013</v>
          </cell>
          <cell r="D4644" t="str">
            <v>FR0000054470</v>
          </cell>
          <cell r="E4644" t="str">
            <v>France</v>
          </cell>
          <cell r="F4644" t="str">
            <v>57</v>
          </cell>
          <cell r="G4644" t="str">
            <v>Technology</v>
          </cell>
        </row>
        <row r="4645">
          <cell r="C4645" t="str">
            <v>UBISOFT ENTERTAINMENT CAT A_2014</v>
          </cell>
          <cell r="D4645" t="str">
            <v>FR0000054470</v>
          </cell>
          <cell r="E4645" t="str">
            <v>France</v>
          </cell>
          <cell r="F4645" t="str">
            <v>57</v>
          </cell>
          <cell r="G4645" t="str">
            <v>Technology</v>
          </cell>
        </row>
        <row r="4646">
          <cell r="C4646" t="str">
            <v>UBISOFT ENTERTAINMENT CAT A_2015</v>
          </cell>
          <cell r="D4646" t="str">
            <v>FR0000054470</v>
          </cell>
          <cell r="E4646" t="str">
            <v>France</v>
          </cell>
          <cell r="F4646" t="str">
            <v>57</v>
          </cell>
          <cell r="G4646" t="str">
            <v>Technology</v>
          </cell>
        </row>
        <row r="4647">
          <cell r="C4647" t="str">
            <v>UBISOFT ENTERTAINMENT CAT A_2016</v>
          </cell>
          <cell r="D4647" t="str">
            <v>FR0000054470</v>
          </cell>
          <cell r="E4647" t="str">
            <v>France</v>
          </cell>
          <cell r="F4647" t="str">
            <v>57</v>
          </cell>
          <cell r="G4647" t="str">
            <v>Technology</v>
          </cell>
        </row>
        <row r="4648">
          <cell r="C4648" t="str">
            <v>UBISOFT ENTERTAINMENT CAT A_2017</v>
          </cell>
          <cell r="D4648" t="str">
            <v>FR0000054470</v>
          </cell>
          <cell r="E4648" t="str">
            <v>France</v>
          </cell>
          <cell r="F4648" t="str">
            <v>57</v>
          </cell>
          <cell r="G4648" t="str">
            <v>Technology</v>
          </cell>
        </row>
        <row r="4649">
          <cell r="C4649" t="str">
            <v>UBISOFT ENTERTAINMENT CAT A_2018</v>
          </cell>
          <cell r="D4649" t="str">
            <v>FR0000054470</v>
          </cell>
          <cell r="E4649" t="str">
            <v>France</v>
          </cell>
          <cell r="F4649" t="str">
            <v>57</v>
          </cell>
          <cell r="G4649" t="str">
            <v>Technology</v>
          </cell>
        </row>
        <row r="4650">
          <cell r="C4650" t="str">
            <v>UBISOFT ENTERTAINMENT CAT A_2019</v>
          </cell>
          <cell r="D4650" t="str">
            <v>FR0000054470</v>
          </cell>
          <cell r="E4650" t="str">
            <v>France</v>
          </cell>
          <cell r="F4650" t="str">
            <v>57</v>
          </cell>
          <cell r="G4650" t="str">
            <v>Technology</v>
          </cell>
        </row>
        <row r="4651">
          <cell r="C4651" t="str">
            <v>UCB_2011</v>
          </cell>
          <cell r="D4651" t="str">
            <v>BE0003739530</v>
          </cell>
          <cell r="E4651" t="str">
            <v>Belgium</v>
          </cell>
          <cell r="F4651" t="str">
            <v>56</v>
          </cell>
          <cell r="G4651" t="str">
            <v>Healthcare</v>
          </cell>
        </row>
        <row r="4652">
          <cell r="C4652" t="str">
            <v>UCB_2012</v>
          </cell>
          <cell r="D4652" t="str">
            <v>BE0003739530</v>
          </cell>
          <cell r="E4652" t="str">
            <v>Belgium</v>
          </cell>
          <cell r="F4652" t="str">
            <v>56</v>
          </cell>
          <cell r="G4652" t="str">
            <v>Healthcare</v>
          </cell>
        </row>
        <row r="4653">
          <cell r="C4653" t="str">
            <v>UCB_2013</v>
          </cell>
          <cell r="D4653" t="str">
            <v>BE0003739530</v>
          </cell>
          <cell r="E4653" t="str">
            <v>Belgium</v>
          </cell>
          <cell r="F4653" t="str">
            <v>56</v>
          </cell>
          <cell r="G4653" t="str">
            <v>Healthcare</v>
          </cell>
        </row>
        <row r="4654">
          <cell r="C4654" t="str">
            <v>UCB_2014</v>
          </cell>
          <cell r="D4654" t="str">
            <v>BE0003739530</v>
          </cell>
          <cell r="E4654" t="str">
            <v>Belgium</v>
          </cell>
          <cell r="F4654" t="str">
            <v>56</v>
          </cell>
          <cell r="G4654" t="str">
            <v>Healthcare</v>
          </cell>
        </row>
        <row r="4655">
          <cell r="C4655" t="str">
            <v>UCB_2015</v>
          </cell>
          <cell r="D4655" t="str">
            <v>BE0003739530</v>
          </cell>
          <cell r="E4655" t="str">
            <v>Belgium</v>
          </cell>
          <cell r="F4655" t="str">
            <v>56</v>
          </cell>
          <cell r="G4655" t="str">
            <v>Healthcare</v>
          </cell>
        </row>
        <row r="4656">
          <cell r="C4656" t="str">
            <v>UCB_2016</v>
          </cell>
          <cell r="D4656" t="str">
            <v>BE0003739530</v>
          </cell>
          <cell r="E4656" t="str">
            <v>Belgium</v>
          </cell>
          <cell r="F4656" t="str">
            <v>56</v>
          </cell>
          <cell r="G4656" t="str">
            <v>Healthcare</v>
          </cell>
        </row>
        <row r="4657">
          <cell r="C4657" t="str">
            <v>UCB_2017</v>
          </cell>
          <cell r="D4657" t="str">
            <v>BE0003739530</v>
          </cell>
          <cell r="E4657" t="str">
            <v>Belgium</v>
          </cell>
          <cell r="F4657" t="str">
            <v>56</v>
          </cell>
          <cell r="G4657" t="str">
            <v>Healthcare</v>
          </cell>
        </row>
        <row r="4658">
          <cell r="C4658" t="str">
            <v>UCB_2018</v>
          </cell>
          <cell r="D4658" t="str">
            <v>BE0003739530</v>
          </cell>
          <cell r="E4658" t="str">
            <v>Belgium</v>
          </cell>
          <cell r="F4658" t="str">
            <v>56</v>
          </cell>
          <cell r="G4658" t="str">
            <v>Healthcare</v>
          </cell>
        </row>
        <row r="4659">
          <cell r="C4659" t="str">
            <v>UCB_2019</v>
          </cell>
          <cell r="D4659" t="str">
            <v>BE0003739530</v>
          </cell>
          <cell r="E4659" t="str">
            <v>Belgium</v>
          </cell>
          <cell r="F4659" t="str">
            <v>56</v>
          </cell>
          <cell r="G4659" t="str">
            <v>Healthcare</v>
          </cell>
        </row>
        <row r="4660">
          <cell r="C4660" t="str">
            <v>UNILEVER (UK)_2011</v>
          </cell>
          <cell r="D4660" t="str">
            <v>GB00B10RZP78</v>
          </cell>
          <cell r="E4660" t="str">
            <v>United Kingdom</v>
          </cell>
          <cell r="F4660" t="str">
            <v>54</v>
          </cell>
          <cell r="G4660" t="str">
            <v>Consumer Non-Cyclicals</v>
          </cell>
        </row>
        <row r="4661">
          <cell r="C4661" t="str">
            <v>UNILEVER (UK)_2012</v>
          </cell>
          <cell r="D4661" t="str">
            <v>GB00B10RZP78</v>
          </cell>
          <cell r="E4661" t="str">
            <v>United Kingdom</v>
          </cell>
          <cell r="F4661" t="str">
            <v>54</v>
          </cell>
          <cell r="G4661" t="str">
            <v>Consumer Non-Cyclicals</v>
          </cell>
        </row>
        <row r="4662">
          <cell r="C4662" t="str">
            <v>UNILEVER (UK)_2013</v>
          </cell>
          <cell r="D4662" t="str">
            <v>GB00B10RZP78</v>
          </cell>
          <cell r="E4662" t="str">
            <v>United Kingdom</v>
          </cell>
          <cell r="F4662" t="str">
            <v>54</v>
          </cell>
          <cell r="G4662" t="str">
            <v>Consumer Non-Cyclicals</v>
          </cell>
        </row>
        <row r="4663">
          <cell r="C4663" t="str">
            <v>UNILEVER (UK)_2014</v>
          </cell>
          <cell r="D4663" t="str">
            <v>GB00B10RZP78</v>
          </cell>
          <cell r="E4663" t="str">
            <v>United Kingdom</v>
          </cell>
          <cell r="F4663" t="str">
            <v>54</v>
          </cell>
          <cell r="G4663" t="str">
            <v>Consumer Non-Cyclicals</v>
          </cell>
        </row>
        <row r="4664">
          <cell r="C4664" t="str">
            <v>UNILEVER (UK)_2015</v>
          </cell>
          <cell r="D4664" t="str">
            <v>GB00B10RZP78</v>
          </cell>
          <cell r="E4664" t="str">
            <v>United Kingdom</v>
          </cell>
          <cell r="F4664" t="str">
            <v>54</v>
          </cell>
          <cell r="G4664" t="str">
            <v>Consumer Non-Cyclicals</v>
          </cell>
        </row>
        <row r="4665">
          <cell r="C4665" t="str">
            <v>UNILEVER (UK)_2016</v>
          </cell>
          <cell r="D4665" t="str">
            <v>GB00B10RZP78</v>
          </cell>
          <cell r="E4665" t="str">
            <v>United Kingdom</v>
          </cell>
          <cell r="F4665" t="str">
            <v>54</v>
          </cell>
          <cell r="G4665" t="str">
            <v>Consumer Non-Cyclicals</v>
          </cell>
        </row>
        <row r="4666">
          <cell r="C4666" t="str">
            <v>UNILEVER (UK)_2017</v>
          </cell>
          <cell r="D4666" t="str">
            <v>GB00B10RZP78</v>
          </cell>
          <cell r="E4666" t="str">
            <v>United Kingdom</v>
          </cell>
          <cell r="F4666" t="str">
            <v>54</v>
          </cell>
          <cell r="G4666" t="str">
            <v>Consumer Non-Cyclicals</v>
          </cell>
        </row>
        <row r="4667">
          <cell r="C4667" t="str">
            <v>UNILEVER (UK)_2018</v>
          </cell>
          <cell r="D4667" t="str">
            <v>GB00B10RZP78</v>
          </cell>
          <cell r="E4667" t="str">
            <v>United Kingdom</v>
          </cell>
          <cell r="F4667" t="str">
            <v>54</v>
          </cell>
          <cell r="G4667" t="str">
            <v>Consumer Non-Cyclicals</v>
          </cell>
        </row>
        <row r="4668">
          <cell r="C4668" t="str">
            <v>UNILEVER (UK)_2019</v>
          </cell>
          <cell r="D4668" t="str">
            <v>GB00B10RZP78</v>
          </cell>
          <cell r="E4668" t="str">
            <v>United Kingdom</v>
          </cell>
          <cell r="F4668" t="str">
            <v>54</v>
          </cell>
          <cell r="G4668" t="str">
            <v>Consumer Non-Cyclicals</v>
          </cell>
        </row>
        <row r="4669">
          <cell r="C4669" t="str">
            <v>UNILEVER DUTCH CERT._2011</v>
          </cell>
          <cell r="D4669" t="str">
            <v>NL0000009355</v>
          </cell>
          <cell r="E4669" t="str">
            <v>Netherlands</v>
          </cell>
          <cell r="F4669" t="str">
            <v>54</v>
          </cell>
          <cell r="G4669" t="str">
            <v>Consumer Non-Cyclicals</v>
          </cell>
        </row>
        <row r="4670">
          <cell r="C4670" t="str">
            <v>UNILEVER DUTCH CERT._2012</v>
          </cell>
          <cell r="D4670" t="str">
            <v>NL0000009355</v>
          </cell>
          <cell r="E4670" t="str">
            <v>Netherlands</v>
          </cell>
          <cell r="F4670" t="str">
            <v>54</v>
          </cell>
          <cell r="G4670" t="str">
            <v>Consumer Non-Cyclicals</v>
          </cell>
        </row>
        <row r="4671">
          <cell r="C4671" t="str">
            <v>UNILEVER DUTCH CERT._2013</v>
          </cell>
          <cell r="D4671" t="str">
            <v>NL0000009355</v>
          </cell>
          <cell r="E4671" t="str">
            <v>Netherlands</v>
          </cell>
          <cell r="F4671" t="str">
            <v>54</v>
          </cell>
          <cell r="G4671" t="str">
            <v>Consumer Non-Cyclicals</v>
          </cell>
        </row>
        <row r="4672">
          <cell r="C4672" t="str">
            <v>UNILEVER DUTCH CERT._2014</v>
          </cell>
          <cell r="D4672" t="str">
            <v>NL0000009355</v>
          </cell>
          <cell r="E4672" t="str">
            <v>Netherlands</v>
          </cell>
          <cell r="F4672" t="str">
            <v>54</v>
          </cell>
          <cell r="G4672" t="str">
            <v>Consumer Non-Cyclicals</v>
          </cell>
        </row>
        <row r="4673">
          <cell r="C4673" t="str">
            <v>UNILEVER DUTCH CERT._2015</v>
          </cell>
          <cell r="D4673" t="str">
            <v>NL0000009355</v>
          </cell>
          <cell r="E4673" t="str">
            <v>Netherlands</v>
          </cell>
          <cell r="F4673" t="str">
            <v>54</v>
          </cell>
          <cell r="G4673" t="str">
            <v>Consumer Non-Cyclicals</v>
          </cell>
        </row>
        <row r="4674">
          <cell r="C4674" t="str">
            <v>UNILEVER DUTCH CERT._2016</v>
          </cell>
          <cell r="D4674" t="str">
            <v>NL0000009355</v>
          </cell>
          <cell r="E4674" t="str">
            <v>Netherlands</v>
          </cell>
          <cell r="F4674" t="str">
            <v>54</v>
          </cell>
          <cell r="G4674" t="str">
            <v>Consumer Non-Cyclicals</v>
          </cell>
        </row>
        <row r="4675">
          <cell r="C4675" t="str">
            <v>UNILEVER DUTCH CERT._2017</v>
          </cell>
          <cell r="D4675" t="str">
            <v>NL0000009355</v>
          </cell>
          <cell r="E4675" t="str">
            <v>Netherlands</v>
          </cell>
          <cell r="F4675" t="str">
            <v>54</v>
          </cell>
          <cell r="G4675" t="str">
            <v>Consumer Non-Cyclicals</v>
          </cell>
        </row>
        <row r="4676">
          <cell r="C4676" t="str">
            <v>UNILEVER DUTCH CERT._2018</v>
          </cell>
          <cell r="D4676" t="str">
            <v>NL0000009355</v>
          </cell>
          <cell r="E4676" t="str">
            <v>Netherlands</v>
          </cell>
          <cell r="F4676" t="str">
            <v>54</v>
          </cell>
          <cell r="G4676" t="str">
            <v>Consumer Non-Cyclicals</v>
          </cell>
        </row>
        <row r="4677">
          <cell r="C4677" t="str">
            <v>UNILEVER DUTCH CERT._2019</v>
          </cell>
          <cell r="D4677" t="str">
            <v>NL0000009355</v>
          </cell>
          <cell r="E4677" t="str">
            <v>Netherlands</v>
          </cell>
          <cell r="F4677" t="str">
            <v>54</v>
          </cell>
          <cell r="G4677" t="str">
            <v>Consumer Non-Cyclicals</v>
          </cell>
        </row>
        <row r="4678">
          <cell r="C4678" t="str">
            <v>UNITED INTERNET_2011</v>
          </cell>
          <cell r="D4678" t="str">
            <v>DE0005089031</v>
          </cell>
          <cell r="E4678" t="str">
            <v>Germany</v>
          </cell>
          <cell r="F4678" t="str">
            <v>57</v>
          </cell>
          <cell r="G4678" t="str">
            <v>Technology</v>
          </cell>
        </row>
        <row r="4679">
          <cell r="C4679" t="str">
            <v>UNITED INTERNET_2012</v>
          </cell>
          <cell r="D4679" t="str">
            <v>DE0005089031</v>
          </cell>
          <cell r="E4679" t="str">
            <v>Germany</v>
          </cell>
          <cell r="F4679" t="str">
            <v>57</v>
          </cell>
          <cell r="G4679" t="str">
            <v>Technology</v>
          </cell>
        </row>
        <row r="4680">
          <cell r="C4680" t="str">
            <v>UNITED INTERNET_2013</v>
          </cell>
          <cell r="D4680" t="str">
            <v>DE0005089031</v>
          </cell>
          <cell r="E4680" t="str">
            <v>Germany</v>
          </cell>
          <cell r="F4680" t="str">
            <v>57</v>
          </cell>
          <cell r="G4680" t="str">
            <v>Technology</v>
          </cell>
        </row>
        <row r="4681">
          <cell r="C4681" t="str">
            <v>UNITED INTERNET_2014</v>
          </cell>
          <cell r="D4681" t="str">
            <v>DE0005089031</v>
          </cell>
          <cell r="E4681" t="str">
            <v>Germany</v>
          </cell>
          <cell r="F4681" t="str">
            <v>57</v>
          </cell>
          <cell r="G4681" t="str">
            <v>Technology</v>
          </cell>
        </row>
        <row r="4682">
          <cell r="C4682" t="str">
            <v>UNITED INTERNET_2015</v>
          </cell>
          <cell r="D4682" t="str">
            <v>DE0005089031</v>
          </cell>
          <cell r="E4682" t="str">
            <v>Germany</v>
          </cell>
          <cell r="F4682" t="str">
            <v>57</v>
          </cell>
          <cell r="G4682" t="str">
            <v>Technology</v>
          </cell>
        </row>
        <row r="4683">
          <cell r="C4683" t="str">
            <v>UNITED INTERNET_2016</v>
          </cell>
          <cell r="D4683" t="str">
            <v>DE0005089031</v>
          </cell>
          <cell r="E4683" t="str">
            <v>Germany</v>
          </cell>
          <cell r="F4683" t="str">
            <v>57</v>
          </cell>
          <cell r="G4683" t="str">
            <v>Technology</v>
          </cell>
        </row>
        <row r="4684">
          <cell r="C4684" t="str">
            <v>UNITED INTERNET_2017</v>
          </cell>
          <cell r="D4684" t="str">
            <v>DE0005089031</v>
          </cell>
          <cell r="E4684" t="str">
            <v>Germany</v>
          </cell>
          <cell r="F4684" t="str">
            <v>57</v>
          </cell>
          <cell r="G4684" t="str">
            <v>Technology</v>
          </cell>
        </row>
        <row r="4685">
          <cell r="C4685" t="str">
            <v>UNITED INTERNET_2018</v>
          </cell>
          <cell r="D4685" t="str">
            <v>DE0005089031</v>
          </cell>
          <cell r="E4685" t="str">
            <v>Germany</v>
          </cell>
          <cell r="F4685" t="str">
            <v>57</v>
          </cell>
          <cell r="G4685" t="str">
            <v>Technology</v>
          </cell>
        </row>
        <row r="4686">
          <cell r="C4686" t="str">
            <v>UNITED INTERNET_2019</v>
          </cell>
          <cell r="D4686" t="str">
            <v>DE0005089031</v>
          </cell>
          <cell r="E4686" t="str">
            <v>Germany</v>
          </cell>
          <cell r="F4686" t="str">
            <v>57</v>
          </cell>
          <cell r="G4686" t="str">
            <v>Technology</v>
          </cell>
        </row>
        <row r="4687">
          <cell r="C4687" t="str">
            <v>UNITED UTILITIES GROUP_2011</v>
          </cell>
          <cell r="D4687" t="str">
            <v>GB00B39J2M42</v>
          </cell>
          <cell r="E4687" t="str">
            <v>United Kingdom</v>
          </cell>
          <cell r="F4687" t="str">
            <v>59</v>
          </cell>
          <cell r="G4687" t="str">
            <v>Utilities</v>
          </cell>
        </row>
        <row r="4688">
          <cell r="C4688" t="str">
            <v>UNITED UTILITIES GROUP_2012</v>
          </cell>
          <cell r="D4688" t="str">
            <v>GB00B39J2M42</v>
          </cell>
          <cell r="E4688" t="str">
            <v>United Kingdom</v>
          </cell>
          <cell r="F4688" t="str">
            <v>59</v>
          </cell>
          <cell r="G4688" t="str">
            <v>Utilities</v>
          </cell>
        </row>
        <row r="4689">
          <cell r="C4689" t="str">
            <v>UNITED UTILITIES GROUP_2013</v>
          </cell>
          <cell r="D4689" t="str">
            <v>GB00B39J2M42</v>
          </cell>
          <cell r="E4689" t="str">
            <v>United Kingdom</v>
          </cell>
          <cell r="F4689" t="str">
            <v>59</v>
          </cell>
          <cell r="G4689" t="str">
            <v>Utilities</v>
          </cell>
        </row>
        <row r="4690">
          <cell r="C4690" t="str">
            <v>UNITED UTILITIES GROUP_2014</v>
          </cell>
          <cell r="D4690" t="str">
            <v>GB00B39J2M42</v>
          </cell>
          <cell r="E4690" t="str">
            <v>United Kingdom</v>
          </cell>
          <cell r="F4690" t="str">
            <v>59</v>
          </cell>
          <cell r="G4690" t="str">
            <v>Utilities</v>
          </cell>
        </row>
        <row r="4691">
          <cell r="C4691" t="str">
            <v>UNITED UTILITIES GROUP_2015</v>
          </cell>
          <cell r="D4691" t="str">
            <v>GB00B39J2M42</v>
          </cell>
          <cell r="E4691" t="str">
            <v>United Kingdom</v>
          </cell>
          <cell r="F4691" t="str">
            <v>59</v>
          </cell>
          <cell r="G4691" t="str">
            <v>Utilities</v>
          </cell>
        </row>
        <row r="4692">
          <cell r="C4692" t="str">
            <v>UNITED UTILITIES GROUP_2016</v>
          </cell>
          <cell r="D4692" t="str">
            <v>GB00B39J2M42</v>
          </cell>
          <cell r="E4692" t="str">
            <v>United Kingdom</v>
          </cell>
          <cell r="F4692" t="str">
            <v>59</v>
          </cell>
          <cell r="G4692" t="str">
            <v>Utilities</v>
          </cell>
        </row>
        <row r="4693">
          <cell r="C4693" t="str">
            <v>UNITED UTILITIES GROUP_2017</v>
          </cell>
          <cell r="D4693" t="str">
            <v>GB00B39J2M42</v>
          </cell>
          <cell r="E4693" t="str">
            <v>United Kingdom</v>
          </cell>
          <cell r="F4693" t="str">
            <v>59</v>
          </cell>
          <cell r="G4693" t="str">
            <v>Utilities</v>
          </cell>
        </row>
        <row r="4694">
          <cell r="C4694" t="str">
            <v>UNITED UTILITIES GROUP_2018</v>
          </cell>
          <cell r="D4694" t="str">
            <v>GB00B39J2M42</v>
          </cell>
          <cell r="E4694" t="str">
            <v>United Kingdom</v>
          </cell>
          <cell r="F4694" t="str">
            <v>59</v>
          </cell>
          <cell r="G4694" t="str">
            <v>Utilities</v>
          </cell>
        </row>
        <row r="4695">
          <cell r="C4695" t="str">
            <v>UNITED UTILITIES GROUP_2019</v>
          </cell>
          <cell r="D4695" t="str">
            <v>GB00B39J2M42</v>
          </cell>
          <cell r="E4695" t="str">
            <v>United Kingdom</v>
          </cell>
          <cell r="F4695" t="str">
            <v>59</v>
          </cell>
          <cell r="G4695" t="str">
            <v>Utilities</v>
          </cell>
        </row>
        <row r="4696">
          <cell r="C4696" t="str">
            <v>UPM-KYMMENE_2011</v>
          </cell>
          <cell r="D4696" t="str">
            <v>FI0009005987</v>
          </cell>
          <cell r="E4696" t="str">
            <v>Finland</v>
          </cell>
          <cell r="F4696" t="str">
            <v>51</v>
          </cell>
          <cell r="G4696" t="str">
            <v>Basic Materials</v>
          </cell>
        </row>
        <row r="4697">
          <cell r="C4697" t="str">
            <v>UPM-KYMMENE_2012</v>
          </cell>
          <cell r="D4697" t="str">
            <v>FI0009005987</v>
          </cell>
          <cell r="E4697" t="str">
            <v>Finland</v>
          </cell>
          <cell r="F4697" t="str">
            <v>51</v>
          </cell>
          <cell r="G4697" t="str">
            <v>Basic Materials</v>
          </cell>
        </row>
        <row r="4698">
          <cell r="C4698" t="str">
            <v>UPM-KYMMENE_2013</v>
          </cell>
          <cell r="D4698" t="str">
            <v>FI0009005987</v>
          </cell>
          <cell r="E4698" t="str">
            <v>Finland</v>
          </cell>
          <cell r="F4698" t="str">
            <v>51</v>
          </cell>
          <cell r="G4698" t="str">
            <v>Basic Materials</v>
          </cell>
        </row>
        <row r="4699">
          <cell r="C4699" t="str">
            <v>UPM-KYMMENE_2014</v>
          </cell>
          <cell r="D4699" t="str">
            <v>FI0009005987</v>
          </cell>
          <cell r="E4699" t="str">
            <v>Finland</v>
          </cell>
          <cell r="F4699" t="str">
            <v>51</v>
          </cell>
          <cell r="G4699" t="str">
            <v>Basic Materials</v>
          </cell>
        </row>
        <row r="4700">
          <cell r="C4700" t="str">
            <v>UPM-KYMMENE_2015</v>
          </cell>
          <cell r="D4700" t="str">
            <v>FI0009005987</v>
          </cell>
          <cell r="E4700" t="str">
            <v>Finland</v>
          </cell>
          <cell r="F4700" t="str">
            <v>51</v>
          </cell>
          <cell r="G4700" t="str">
            <v>Basic Materials</v>
          </cell>
        </row>
        <row r="4701">
          <cell r="C4701" t="str">
            <v>UPM-KYMMENE_2016</v>
          </cell>
          <cell r="D4701" t="str">
            <v>FI0009005987</v>
          </cell>
          <cell r="E4701" t="str">
            <v>Finland</v>
          </cell>
          <cell r="F4701" t="str">
            <v>51</v>
          </cell>
          <cell r="G4701" t="str">
            <v>Basic Materials</v>
          </cell>
        </row>
        <row r="4702">
          <cell r="C4702" t="str">
            <v>UPM-KYMMENE_2017</v>
          </cell>
          <cell r="D4702" t="str">
            <v>FI0009005987</v>
          </cell>
          <cell r="E4702" t="str">
            <v>Finland</v>
          </cell>
          <cell r="F4702" t="str">
            <v>51</v>
          </cell>
          <cell r="G4702" t="str">
            <v>Basic Materials</v>
          </cell>
        </row>
        <row r="4703">
          <cell r="C4703" t="str">
            <v>UPONOR_2011</v>
          </cell>
          <cell r="D4703" t="str">
            <v>FI0009002158</v>
          </cell>
          <cell r="E4703" t="str">
            <v>Finland</v>
          </cell>
          <cell r="F4703" t="str">
            <v>53</v>
          </cell>
          <cell r="G4703" t="str">
            <v>Consumer Cyclicals</v>
          </cell>
        </row>
        <row r="4704">
          <cell r="C4704" t="str">
            <v>UPONOR_2012</v>
          </cell>
          <cell r="D4704" t="str">
            <v>FI0009002158</v>
          </cell>
          <cell r="E4704" t="str">
            <v>Finland</v>
          </cell>
          <cell r="F4704" t="str">
            <v>53</v>
          </cell>
          <cell r="G4704" t="str">
            <v>Consumer Cyclicals</v>
          </cell>
        </row>
        <row r="4705">
          <cell r="C4705" t="str">
            <v>UPONOR_2013</v>
          </cell>
          <cell r="D4705" t="str">
            <v>FI0009002158</v>
          </cell>
          <cell r="E4705" t="str">
            <v>Finland</v>
          </cell>
          <cell r="F4705" t="str">
            <v>53</v>
          </cell>
          <cell r="G4705" t="str">
            <v>Consumer Cyclicals</v>
          </cell>
        </row>
        <row r="4706">
          <cell r="C4706" t="str">
            <v>UPONOR_2014</v>
          </cell>
          <cell r="D4706" t="str">
            <v>FI0009002158</v>
          </cell>
          <cell r="E4706" t="str">
            <v>Finland</v>
          </cell>
          <cell r="F4706" t="str">
            <v>53</v>
          </cell>
          <cell r="G4706" t="str">
            <v>Consumer Cyclicals</v>
          </cell>
        </row>
        <row r="4707">
          <cell r="C4707" t="str">
            <v>UPONOR_2015</v>
          </cell>
          <cell r="D4707" t="str">
            <v>FI0009002158</v>
          </cell>
          <cell r="E4707" t="str">
            <v>Finland</v>
          </cell>
          <cell r="F4707" t="str">
            <v>53</v>
          </cell>
          <cell r="G4707" t="str">
            <v>Consumer Cyclicals</v>
          </cell>
        </row>
        <row r="4708">
          <cell r="C4708" t="str">
            <v>UPONOR_2016</v>
          </cell>
          <cell r="D4708" t="str">
            <v>FI0009002158</v>
          </cell>
          <cell r="E4708" t="str">
            <v>Finland</v>
          </cell>
          <cell r="F4708" t="str">
            <v>53</v>
          </cell>
          <cell r="G4708" t="str">
            <v>Consumer Cyclicals</v>
          </cell>
        </row>
        <row r="4709">
          <cell r="C4709" t="str">
            <v>UPONOR_2017</v>
          </cell>
          <cell r="D4709" t="str">
            <v>FI0009002158</v>
          </cell>
          <cell r="E4709" t="str">
            <v>Finland</v>
          </cell>
          <cell r="F4709" t="str">
            <v>53</v>
          </cell>
          <cell r="G4709" t="str">
            <v>Consumer Cyclicals</v>
          </cell>
        </row>
        <row r="4710">
          <cell r="C4710" t="str">
            <v>UTD.INTENT._2011</v>
          </cell>
          <cell r="D4710" t="str">
            <v>BSP951331318</v>
          </cell>
          <cell r="E4710" t="str">
            <v>Denmark</v>
          </cell>
          <cell r="F4710">
            <v>0</v>
          </cell>
          <cell r="G4710">
            <v>0</v>
          </cell>
        </row>
        <row r="4711">
          <cell r="C4711" t="str">
            <v>UTD.INTENT._2012</v>
          </cell>
          <cell r="D4711" t="str">
            <v>BSP951331318</v>
          </cell>
          <cell r="E4711" t="str">
            <v>Denmark</v>
          </cell>
          <cell r="F4711">
            <v>0</v>
          </cell>
          <cell r="G4711">
            <v>0</v>
          </cell>
        </row>
        <row r="4712">
          <cell r="C4712" t="str">
            <v>UTD.INTENT._2013</v>
          </cell>
          <cell r="D4712" t="str">
            <v>BSP951331318</v>
          </cell>
          <cell r="E4712" t="str">
            <v>Denmark</v>
          </cell>
          <cell r="F4712">
            <v>0</v>
          </cell>
          <cell r="G4712">
            <v>0</v>
          </cell>
        </row>
        <row r="4713">
          <cell r="C4713" t="str">
            <v>UTD.INTENT._2014</v>
          </cell>
          <cell r="D4713" t="str">
            <v>BSP951331318</v>
          </cell>
          <cell r="E4713" t="str">
            <v>Denmark</v>
          </cell>
          <cell r="F4713">
            <v>0</v>
          </cell>
          <cell r="G4713">
            <v>0</v>
          </cell>
        </row>
        <row r="4714">
          <cell r="C4714" t="str">
            <v>UTD.INTENT._2015</v>
          </cell>
          <cell r="D4714" t="str">
            <v>BSP951331318</v>
          </cell>
          <cell r="E4714" t="str">
            <v>Denmark</v>
          </cell>
          <cell r="F4714">
            <v>0</v>
          </cell>
          <cell r="G4714">
            <v>0</v>
          </cell>
        </row>
        <row r="4715">
          <cell r="C4715" t="str">
            <v>UTD.INTENT._2016</v>
          </cell>
          <cell r="D4715" t="str">
            <v>BSP951331318</v>
          </cell>
          <cell r="E4715" t="str">
            <v>Denmark</v>
          </cell>
          <cell r="F4715">
            <v>0</v>
          </cell>
          <cell r="G4715">
            <v>0</v>
          </cell>
        </row>
        <row r="4716">
          <cell r="C4716" t="str">
            <v>UTD.INTENT._2017</v>
          </cell>
          <cell r="D4716" t="str">
            <v>BSP951331318</v>
          </cell>
          <cell r="E4716" t="str">
            <v>Denmark</v>
          </cell>
          <cell r="F4716">
            <v>0</v>
          </cell>
          <cell r="G4716">
            <v>0</v>
          </cell>
        </row>
        <row r="4717">
          <cell r="C4717" t="str">
            <v>UTD.INTENT._2018</v>
          </cell>
          <cell r="D4717" t="str">
            <v>BSP951331318</v>
          </cell>
          <cell r="E4717" t="str">
            <v>Denmark</v>
          </cell>
          <cell r="F4717">
            <v>0</v>
          </cell>
          <cell r="G4717">
            <v>0</v>
          </cell>
        </row>
        <row r="4718">
          <cell r="C4718" t="str">
            <v>UTD.INTENT._2019</v>
          </cell>
          <cell r="D4718" t="str">
            <v>BSP951331318</v>
          </cell>
          <cell r="E4718" t="str">
            <v>Denmark</v>
          </cell>
          <cell r="F4718">
            <v>0</v>
          </cell>
          <cell r="G4718">
            <v>0</v>
          </cell>
        </row>
        <row r="4719">
          <cell r="C4719" t="str">
            <v>VEDANTA RESOURCES_2011</v>
          </cell>
          <cell r="D4719" t="str">
            <v>GB0033277061</v>
          </cell>
          <cell r="E4719" t="str">
            <v>United Kingdom</v>
          </cell>
          <cell r="F4719" t="str">
            <v>51</v>
          </cell>
          <cell r="G4719" t="str">
            <v>Basic Materials</v>
          </cell>
        </row>
        <row r="4720">
          <cell r="C4720" t="str">
            <v>VEDANTA RESOURCES_2012</v>
          </cell>
          <cell r="D4720" t="str">
            <v>GB0033277061</v>
          </cell>
          <cell r="E4720" t="str">
            <v>United Kingdom</v>
          </cell>
          <cell r="F4720" t="str">
            <v>51</v>
          </cell>
          <cell r="G4720" t="str">
            <v>Basic Materials</v>
          </cell>
        </row>
        <row r="4721">
          <cell r="C4721" t="str">
            <v>VEDANTA RESOURCES_2013</v>
          </cell>
          <cell r="D4721" t="str">
            <v>GB0033277061</v>
          </cell>
          <cell r="E4721" t="str">
            <v>United Kingdom</v>
          </cell>
          <cell r="F4721" t="str">
            <v>51</v>
          </cell>
          <cell r="G4721" t="str">
            <v>Basic Materials</v>
          </cell>
        </row>
        <row r="4722">
          <cell r="C4722" t="str">
            <v>VEDANTA RESOURCES_2014</v>
          </cell>
          <cell r="D4722" t="str">
            <v>GB0033277061</v>
          </cell>
          <cell r="E4722" t="str">
            <v>United Kingdom</v>
          </cell>
          <cell r="F4722" t="str">
            <v>51</v>
          </cell>
          <cell r="G4722" t="str">
            <v>Basic Materials</v>
          </cell>
        </row>
        <row r="4723">
          <cell r="C4723" t="str">
            <v>VEDANTA RESOURCES_2015</v>
          </cell>
          <cell r="D4723" t="str">
            <v>GB0033277061</v>
          </cell>
          <cell r="E4723" t="str">
            <v>United Kingdom</v>
          </cell>
          <cell r="F4723" t="str">
            <v>51</v>
          </cell>
          <cell r="G4723" t="str">
            <v>Basic Materials</v>
          </cell>
        </row>
        <row r="4724">
          <cell r="C4724" t="str">
            <v>VEDANTA RESOURCES_2016</v>
          </cell>
          <cell r="D4724" t="str">
            <v>GB0033277061</v>
          </cell>
          <cell r="E4724" t="str">
            <v>United Kingdom</v>
          </cell>
          <cell r="F4724" t="str">
            <v>51</v>
          </cell>
          <cell r="G4724" t="str">
            <v>Basic Materials</v>
          </cell>
        </row>
        <row r="4725">
          <cell r="C4725" t="str">
            <v>VEDANTA RESOURCES_2017</v>
          </cell>
          <cell r="D4725" t="str">
            <v>GB0033277061</v>
          </cell>
          <cell r="E4725" t="str">
            <v>United Kingdom</v>
          </cell>
          <cell r="F4725" t="str">
            <v>51</v>
          </cell>
          <cell r="G4725" t="str">
            <v>Basic Materials</v>
          </cell>
        </row>
        <row r="4726">
          <cell r="C4726" t="str">
            <v>VEDANTA RESOURCES_2018</v>
          </cell>
          <cell r="D4726" t="str">
            <v>GB0033277061</v>
          </cell>
          <cell r="E4726" t="str">
            <v>United Kingdom</v>
          </cell>
          <cell r="F4726" t="str">
            <v>51</v>
          </cell>
          <cell r="G4726" t="str">
            <v>Basic Materials</v>
          </cell>
        </row>
        <row r="4727">
          <cell r="C4727" t="str">
            <v>VEDANTA RESOURCES_2019</v>
          </cell>
          <cell r="D4727" t="str">
            <v>GB0033277061</v>
          </cell>
          <cell r="E4727" t="str">
            <v>United Kingdom</v>
          </cell>
          <cell r="F4727" t="str">
            <v>51</v>
          </cell>
          <cell r="G4727" t="str">
            <v>Basic Materials</v>
          </cell>
        </row>
        <row r="4728">
          <cell r="C4728" t="str">
            <v>VERBIO VER.BIOENERGIE_2011</v>
          </cell>
          <cell r="D4728" t="str">
            <v>DE000A0JL9W6</v>
          </cell>
          <cell r="E4728" t="str">
            <v>Germany</v>
          </cell>
          <cell r="F4728" t="str">
            <v>50</v>
          </cell>
          <cell r="G4728" t="str">
            <v>Energy</v>
          </cell>
        </row>
        <row r="4729">
          <cell r="C4729" t="str">
            <v>VERBIO VER.BIOENERGIE_2012</v>
          </cell>
          <cell r="D4729" t="str">
            <v>DE000A0JL9W6</v>
          </cell>
          <cell r="E4729" t="str">
            <v>Germany</v>
          </cell>
          <cell r="F4729" t="str">
            <v>50</v>
          </cell>
          <cell r="G4729" t="str">
            <v>Energy</v>
          </cell>
        </row>
        <row r="4730">
          <cell r="C4730" t="str">
            <v>VERBIO VER.BIOENERGIE_2013</v>
          </cell>
          <cell r="D4730" t="str">
            <v>DE000A0JL9W6</v>
          </cell>
          <cell r="E4730" t="str">
            <v>Germany</v>
          </cell>
          <cell r="F4730" t="str">
            <v>50</v>
          </cell>
          <cell r="G4730" t="str">
            <v>Energy</v>
          </cell>
        </row>
        <row r="4731">
          <cell r="C4731" t="str">
            <v>VERBIO VER.BIOENERGIE_2014</v>
          </cell>
          <cell r="D4731" t="str">
            <v>DE000A0JL9W6</v>
          </cell>
          <cell r="E4731" t="str">
            <v>Germany</v>
          </cell>
          <cell r="F4731" t="str">
            <v>50</v>
          </cell>
          <cell r="G4731" t="str">
            <v>Energy</v>
          </cell>
        </row>
        <row r="4732">
          <cell r="C4732" t="str">
            <v>VERBIO VER.BIOENERGIE_2015</v>
          </cell>
          <cell r="D4732" t="str">
            <v>DE000A0JL9W6</v>
          </cell>
          <cell r="E4732" t="str">
            <v>Germany</v>
          </cell>
          <cell r="F4732" t="str">
            <v>50</v>
          </cell>
          <cell r="G4732" t="str">
            <v>Energy</v>
          </cell>
        </row>
        <row r="4733">
          <cell r="C4733" t="str">
            <v>VERBIO VER.BIOENERGIE_2016</v>
          </cell>
          <cell r="D4733" t="str">
            <v>DE000A0JL9W6</v>
          </cell>
          <cell r="E4733" t="str">
            <v>Germany</v>
          </cell>
          <cell r="F4733" t="str">
            <v>50</v>
          </cell>
          <cell r="G4733" t="str">
            <v>Energy</v>
          </cell>
        </row>
        <row r="4734">
          <cell r="C4734" t="str">
            <v>VERBIO VER.BIOENERGIE_2017</v>
          </cell>
          <cell r="D4734" t="str">
            <v>DE000A0JL9W6</v>
          </cell>
          <cell r="E4734" t="str">
            <v>Germany</v>
          </cell>
          <cell r="F4734" t="str">
            <v>50</v>
          </cell>
          <cell r="G4734" t="str">
            <v>Energy</v>
          </cell>
        </row>
        <row r="4735">
          <cell r="C4735" t="str">
            <v>VERBIO VER.BIOENERGIE_2018</v>
          </cell>
          <cell r="D4735" t="str">
            <v>DE000A0JL9W6</v>
          </cell>
          <cell r="E4735" t="str">
            <v>Germany</v>
          </cell>
          <cell r="F4735" t="str">
            <v>50</v>
          </cell>
          <cell r="G4735" t="str">
            <v>Energy</v>
          </cell>
        </row>
        <row r="4736">
          <cell r="C4736" t="str">
            <v>VERTU MOTORS_2011</v>
          </cell>
          <cell r="D4736" t="str">
            <v>GB00B1GK4645</v>
          </cell>
          <cell r="E4736" t="str">
            <v>United Kingdom</v>
          </cell>
          <cell r="F4736" t="str">
            <v>53</v>
          </cell>
          <cell r="G4736" t="str">
            <v>Consumer Cyclicals</v>
          </cell>
        </row>
        <row r="4737">
          <cell r="C4737" t="str">
            <v>VERTU MOTORS_2012</v>
          </cell>
          <cell r="D4737" t="str">
            <v>GB00B1GK4645</v>
          </cell>
          <cell r="E4737" t="str">
            <v>United Kingdom</v>
          </cell>
          <cell r="F4737" t="str">
            <v>53</v>
          </cell>
          <cell r="G4737" t="str">
            <v>Consumer Cyclicals</v>
          </cell>
        </row>
        <row r="4738">
          <cell r="C4738" t="str">
            <v>VERTU MOTORS_2013</v>
          </cell>
          <cell r="D4738" t="str">
            <v>GB00B1GK4645</v>
          </cell>
          <cell r="E4738" t="str">
            <v>United Kingdom</v>
          </cell>
          <cell r="F4738" t="str">
            <v>53</v>
          </cell>
          <cell r="G4738" t="str">
            <v>Consumer Cyclicals</v>
          </cell>
        </row>
        <row r="4739">
          <cell r="C4739" t="str">
            <v>VERTU MOTORS_2014</v>
          </cell>
          <cell r="D4739" t="str">
            <v>GB00B1GK4645</v>
          </cell>
          <cell r="E4739" t="str">
            <v>United Kingdom</v>
          </cell>
          <cell r="F4739" t="str">
            <v>53</v>
          </cell>
          <cell r="G4739" t="str">
            <v>Consumer Cyclicals</v>
          </cell>
        </row>
        <row r="4740">
          <cell r="C4740" t="str">
            <v>VERTU MOTORS_2015</v>
          </cell>
          <cell r="D4740" t="str">
            <v>GB00B1GK4645</v>
          </cell>
          <cell r="E4740" t="str">
            <v>United Kingdom</v>
          </cell>
          <cell r="F4740" t="str">
            <v>53</v>
          </cell>
          <cell r="G4740" t="str">
            <v>Consumer Cyclicals</v>
          </cell>
        </row>
        <row r="4741">
          <cell r="C4741" t="str">
            <v>VERTU MOTORS_2016</v>
          </cell>
          <cell r="D4741" t="str">
            <v>GB00B1GK4645</v>
          </cell>
          <cell r="E4741" t="str">
            <v>United Kingdom</v>
          </cell>
          <cell r="F4741" t="str">
            <v>53</v>
          </cell>
          <cell r="G4741" t="str">
            <v>Consumer Cyclicals</v>
          </cell>
        </row>
        <row r="4742">
          <cell r="C4742" t="str">
            <v>VERTU MOTORS_2017</v>
          </cell>
          <cell r="D4742" t="str">
            <v>GB00B1GK4645</v>
          </cell>
          <cell r="E4742" t="str">
            <v>United Kingdom</v>
          </cell>
          <cell r="F4742" t="str">
            <v>53</v>
          </cell>
          <cell r="G4742" t="str">
            <v>Consumer Cyclicals</v>
          </cell>
        </row>
        <row r="4743">
          <cell r="C4743" t="str">
            <v>VERTU MOTORS_2018</v>
          </cell>
          <cell r="D4743" t="str">
            <v>GB00B1GK4645</v>
          </cell>
          <cell r="E4743" t="str">
            <v>United Kingdom</v>
          </cell>
          <cell r="F4743" t="str">
            <v>53</v>
          </cell>
          <cell r="G4743" t="str">
            <v>Consumer Cyclicals</v>
          </cell>
        </row>
        <row r="4744">
          <cell r="C4744" t="str">
            <v>VERTU MOTORS_2019</v>
          </cell>
          <cell r="D4744" t="str">
            <v>GB00B1GK4645</v>
          </cell>
          <cell r="E4744" t="str">
            <v>United Kingdom</v>
          </cell>
          <cell r="F4744" t="str">
            <v>53</v>
          </cell>
          <cell r="G4744" t="str">
            <v>Consumer Cyclicals</v>
          </cell>
        </row>
        <row r="4745">
          <cell r="C4745" t="str">
            <v>VESTAS WINDSYSTEMS_2011</v>
          </cell>
          <cell r="D4745" t="str">
            <v>DK0010268606</v>
          </cell>
          <cell r="E4745" t="str">
            <v>Denmark</v>
          </cell>
          <cell r="F4745">
            <v>0</v>
          </cell>
          <cell r="G4745">
            <v>0</v>
          </cell>
        </row>
        <row r="4746">
          <cell r="C4746" t="str">
            <v>VESTAS WINDSYSTEMS_2012</v>
          </cell>
          <cell r="D4746" t="str">
            <v>DK0010268606</v>
          </cell>
          <cell r="E4746" t="str">
            <v>Denmark</v>
          </cell>
          <cell r="F4746">
            <v>0</v>
          </cell>
          <cell r="G4746">
            <v>0</v>
          </cell>
        </row>
        <row r="4747">
          <cell r="C4747" t="str">
            <v>VESTAS WINDSYSTEMS_2013</v>
          </cell>
          <cell r="D4747" t="str">
            <v>DK0010268606</v>
          </cell>
          <cell r="E4747" t="str">
            <v>Denmark</v>
          </cell>
          <cell r="F4747">
            <v>0</v>
          </cell>
          <cell r="G4747">
            <v>0</v>
          </cell>
        </row>
        <row r="4748">
          <cell r="C4748" t="str">
            <v>VESTAS WINDSYSTEMS_2014</v>
          </cell>
          <cell r="D4748" t="str">
            <v>DK0010268606</v>
          </cell>
          <cell r="E4748" t="str">
            <v>Denmark</v>
          </cell>
          <cell r="F4748">
            <v>0</v>
          </cell>
          <cell r="G4748">
            <v>0</v>
          </cell>
        </row>
        <row r="4749">
          <cell r="C4749" t="str">
            <v>VESTAS WINDSYSTEMS_2015</v>
          </cell>
          <cell r="D4749" t="str">
            <v>DK0010268606</v>
          </cell>
          <cell r="E4749" t="str">
            <v>Denmark</v>
          </cell>
          <cell r="F4749">
            <v>0</v>
          </cell>
          <cell r="G4749">
            <v>0</v>
          </cell>
        </row>
        <row r="4750">
          <cell r="C4750" t="str">
            <v>VESTAS WINDSYSTEMS_2016</v>
          </cell>
          <cell r="D4750" t="str">
            <v>DK0010268606</v>
          </cell>
          <cell r="E4750" t="str">
            <v>Denmark</v>
          </cell>
          <cell r="F4750">
            <v>0</v>
          </cell>
          <cell r="G4750">
            <v>0</v>
          </cell>
        </row>
        <row r="4751">
          <cell r="C4751" t="str">
            <v>VESTAS WINDSYSTEMS_2017</v>
          </cell>
          <cell r="D4751" t="str">
            <v>DK0010268606</v>
          </cell>
          <cell r="E4751" t="str">
            <v>Denmark</v>
          </cell>
          <cell r="F4751">
            <v>0</v>
          </cell>
          <cell r="G4751">
            <v>0</v>
          </cell>
        </row>
        <row r="4752">
          <cell r="C4752" t="str">
            <v>VESTAS WINDSYSTEMS_2018</v>
          </cell>
          <cell r="D4752" t="str">
            <v>DK0010268606</v>
          </cell>
          <cell r="E4752" t="str">
            <v>Denmark</v>
          </cell>
          <cell r="F4752">
            <v>0</v>
          </cell>
          <cell r="G4752">
            <v>0</v>
          </cell>
        </row>
        <row r="4753">
          <cell r="C4753" t="str">
            <v>VESTAS WINDSYSTEMS_2019</v>
          </cell>
          <cell r="D4753" t="str">
            <v>DK0010268606</v>
          </cell>
          <cell r="E4753" t="str">
            <v>Denmark</v>
          </cell>
          <cell r="F4753">
            <v>0</v>
          </cell>
          <cell r="G4753">
            <v>0</v>
          </cell>
        </row>
        <row r="4754">
          <cell r="C4754" t="str">
            <v>VICTORIA_2011</v>
          </cell>
          <cell r="D4754" t="str">
            <v>GB00BZC0LC10</v>
          </cell>
          <cell r="E4754" t="str">
            <v>United Kingdom</v>
          </cell>
          <cell r="F4754" t="str">
            <v>53</v>
          </cell>
          <cell r="G4754" t="str">
            <v>Consumer Cyclicals</v>
          </cell>
        </row>
        <row r="4755">
          <cell r="C4755" t="str">
            <v>VICTORIA_2012</v>
          </cell>
          <cell r="D4755" t="str">
            <v>GB00BZC0LC10</v>
          </cell>
          <cell r="E4755" t="str">
            <v>United Kingdom</v>
          </cell>
          <cell r="F4755" t="str">
            <v>53</v>
          </cell>
          <cell r="G4755" t="str">
            <v>Consumer Cyclicals</v>
          </cell>
        </row>
        <row r="4756">
          <cell r="C4756" t="str">
            <v>VICTORIA_2013</v>
          </cell>
          <cell r="D4756" t="str">
            <v>GB00BZC0LC10</v>
          </cell>
          <cell r="E4756" t="str">
            <v>United Kingdom</v>
          </cell>
          <cell r="F4756" t="str">
            <v>53</v>
          </cell>
          <cell r="G4756" t="str">
            <v>Consumer Cyclicals</v>
          </cell>
        </row>
        <row r="4757">
          <cell r="C4757" t="str">
            <v>VICTORIA_2014</v>
          </cell>
          <cell r="D4757" t="str">
            <v>GB00BZC0LC10</v>
          </cell>
          <cell r="E4757" t="str">
            <v>United Kingdom</v>
          </cell>
          <cell r="F4757" t="str">
            <v>53</v>
          </cell>
          <cell r="G4757" t="str">
            <v>Consumer Cyclicals</v>
          </cell>
        </row>
        <row r="4758">
          <cell r="C4758" t="str">
            <v>VICTORIA_2015</v>
          </cell>
          <cell r="D4758" t="str">
            <v>GB00BZC0LC10</v>
          </cell>
          <cell r="E4758" t="str">
            <v>United Kingdom</v>
          </cell>
          <cell r="F4758" t="str">
            <v>53</v>
          </cell>
          <cell r="G4758" t="str">
            <v>Consumer Cyclicals</v>
          </cell>
        </row>
        <row r="4759">
          <cell r="C4759" t="str">
            <v>VICTORIA_2016</v>
          </cell>
          <cell r="D4759" t="str">
            <v>GB00BZC0LC10</v>
          </cell>
          <cell r="E4759" t="str">
            <v>United Kingdom</v>
          </cell>
          <cell r="F4759" t="str">
            <v>53</v>
          </cell>
          <cell r="G4759" t="str">
            <v>Consumer Cyclicals</v>
          </cell>
        </row>
        <row r="4760">
          <cell r="C4760" t="str">
            <v>VICTORIA_2017</v>
          </cell>
          <cell r="D4760" t="str">
            <v>GB00BZC0LC10</v>
          </cell>
          <cell r="E4760" t="str">
            <v>United Kingdom</v>
          </cell>
          <cell r="F4760" t="str">
            <v>53</v>
          </cell>
          <cell r="G4760" t="str">
            <v>Consumer Cyclicals</v>
          </cell>
        </row>
        <row r="4761">
          <cell r="C4761" t="str">
            <v>VICTORIA_2018</v>
          </cell>
          <cell r="D4761" t="str">
            <v>GB00BZC0LC10</v>
          </cell>
          <cell r="E4761" t="str">
            <v>United Kingdom</v>
          </cell>
          <cell r="F4761" t="str">
            <v>53</v>
          </cell>
          <cell r="G4761" t="str">
            <v>Consumer Cyclicals</v>
          </cell>
        </row>
        <row r="4762">
          <cell r="C4762" t="str">
            <v>VICTORIA_2019</v>
          </cell>
          <cell r="D4762" t="str">
            <v>GB00BZC0LC10</v>
          </cell>
          <cell r="E4762" t="str">
            <v>United Kingdom</v>
          </cell>
          <cell r="F4762" t="str">
            <v>53</v>
          </cell>
          <cell r="G4762" t="str">
            <v>Consumer Cyclicals</v>
          </cell>
        </row>
        <row r="4763">
          <cell r="C4763" t="str">
            <v>VICTREX_2011</v>
          </cell>
          <cell r="D4763" t="str">
            <v>GB0009292243</v>
          </cell>
          <cell r="E4763" t="str">
            <v>United Kingdom</v>
          </cell>
          <cell r="F4763" t="str">
            <v>51</v>
          </cell>
          <cell r="G4763" t="str">
            <v>Basic Materials</v>
          </cell>
        </row>
        <row r="4764">
          <cell r="C4764" t="str">
            <v>VICTREX_2012</v>
          </cell>
          <cell r="D4764" t="str">
            <v>GB0009292243</v>
          </cell>
          <cell r="E4764" t="str">
            <v>United Kingdom</v>
          </cell>
          <cell r="F4764" t="str">
            <v>51</v>
          </cell>
          <cell r="G4764" t="str">
            <v>Basic Materials</v>
          </cell>
        </row>
        <row r="4765">
          <cell r="C4765" t="str">
            <v>VICTREX_2013</v>
          </cell>
          <cell r="D4765" t="str">
            <v>GB0009292243</v>
          </cell>
          <cell r="E4765" t="str">
            <v>United Kingdom</v>
          </cell>
          <cell r="F4765" t="str">
            <v>51</v>
          </cell>
          <cell r="G4765" t="str">
            <v>Basic Materials</v>
          </cell>
        </row>
        <row r="4766">
          <cell r="C4766" t="str">
            <v>VICTREX_2014</v>
          </cell>
          <cell r="D4766" t="str">
            <v>GB0009292243</v>
          </cell>
          <cell r="E4766" t="str">
            <v>United Kingdom</v>
          </cell>
          <cell r="F4766" t="str">
            <v>51</v>
          </cell>
          <cell r="G4766" t="str">
            <v>Basic Materials</v>
          </cell>
        </row>
        <row r="4767">
          <cell r="C4767" t="str">
            <v>VICTREX_2015</v>
          </cell>
          <cell r="D4767" t="str">
            <v>GB0009292243</v>
          </cell>
          <cell r="E4767" t="str">
            <v>United Kingdom</v>
          </cell>
          <cell r="F4767" t="str">
            <v>51</v>
          </cell>
          <cell r="G4767" t="str">
            <v>Basic Materials</v>
          </cell>
        </row>
        <row r="4768">
          <cell r="C4768" t="str">
            <v>VICTREX_2016</v>
          </cell>
          <cell r="D4768" t="str">
            <v>GB0009292243</v>
          </cell>
          <cell r="E4768" t="str">
            <v>United Kingdom</v>
          </cell>
          <cell r="F4768" t="str">
            <v>51</v>
          </cell>
          <cell r="G4768" t="str">
            <v>Basic Materials</v>
          </cell>
        </row>
        <row r="4769">
          <cell r="C4769" t="str">
            <v>VICTREX_2017</v>
          </cell>
          <cell r="D4769" t="str">
            <v>GB0009292243</v>
          </cell>
          <cell r="E4769" t="str">
            <v>United Kingdom</v>
          </cell>
          <cell r="F4769" t="str">
            <v>51</v>
          </cell>
          <cell r="G4769" t="str">
            <v>Basic Materials</v>
          </cell>
        </row>
        <row r="4770">
          <cell r="C4770" t="str">
            <v>VICTREX_2018</v>
          </cell>
          <cell r="D4770" t="str">
            <v>GB0009292243</v>
          </cell>
          <cell r="E4770" t="str">
            <v>United Kingdom</v>
          </cell>
          <cell r="F4770" t="str">
            <v>51</v>
          </cell>
          <cell r="G4770" t="str">
            <v>Basic Materials</v>
          </cell>
        </row>
        <row r="4771">
          <cell r="C4771" t="str">
            <v>VICTREX_2019</v>
          </cell>
          <cell r="D4771" t="str">
            <v>GB0009292243</v>
          </cell>
          <cell r="E4771" t="str">
            <v>United Kingdom</v>
          </cell>
          <cell r="F4771" t="str">
            <v>51</v>
          </cell>
          <cell r="G4771" t="str">
            <v>Basic Materials</v>
          </cell>
        </row>
        <row r="4772">
          <cell r="C4772" t="str">
            <v>VIDRALA_2011</v>
          </cell>
          <cell r="D4772" t="str">
            <v>ES0183746314</v>
          </cell>
          <cell r="E4772" t="str">
            <v>Spain</v>
          </cell>
          <cell r="F4772" t="str">
            <v>51</v>
          </cell>
          <cell r="G4772" t="str">
            <v>Basic Materials</v>
          </cell>
        </row>
        <row r="4773">
          <cell r="C4773" t="str">
            <v>VIDRALA_2012</v>
          </cell>
          <cell r="D4773" t="str">
            <v>ES0183746314</v>
          </cell>
          <cell r="E4773" t="str">
            <v>Spain</v>
          </cell>
          <cell r="F4773" t="str">
            <v>51</v>
          </cell>
          <cell r="G4773" t="str">
            <v>Basic Materials</v>
          </cell>
        </row>
        <row r="4774">
          <cell r="C4774" t="str">
            <v>VIDRALA_2013</v>
          </cell>
          <cell r="D4774" t="str">
            <v>ES0183746314</v>
          </cell>
          <cell r="E4774" t="str">
            <v>Spain</v>
          </cell>
          <cell r="F4774" t="str">
            <v>51</v>
          </cell>
          <cell r="G4774" t="str">
            <v>Basic Materials</v>
          </cell>
        </row>
        <row r="4775">
          <cell r="C4775" t="str">
            <v>VIDRALA_2014</v>
          </cell>
          <cell r="D4775" t="str">
            <v>ES0183746314</v>
          </cell>
          <cell r="E4775" t="str">
            <v>Spain</v>
          </cell>
          <cell r="F4775" t="str">
            <v>51</v>
          </cell>
          <cell r="G4775" t="str">
            <v>Basic Materials</v>
          </cell>
        </row>
        <row r="4776">
          <cell r="C4776" t="str">
            <v>VIDRALA_2015</v>
          </cell>
          <cell r="D4776" t="str">
            <v>ES0183746314</v>
          </cell>
          <cell r="E4776" t="str">
            <v>Spain</v>
          </cell>
          <cell r="F4776" t="str">
            <v>51</v>
          </cell>
          <cell r="G4776" t="str">
            <v>Basic Materials</v>
          </cell>
        </row>
        <row r="4777">
          <cell r="C4777" t="str">
            <v>VIDRALA_2016</v>
          </cell>
          <cell r="D4777" t="str">
            <v>ES0183746314</v>
          </cell>
          <cell r="E4777" t="str">
            <v>Spain</v>
          </cell>
          <cell r="F4777" t="str">
            <v>51</v>
          </cell>
          <cell r="G4777" t="str">
            <v>Basic Materials</v>
          </cell>
        </row>
        <row r="4778">
          <cell r="C4778" t="str">
            <v>VIDRALA_2017</v>
          </cell>
          <cell r="D4778" t="str">
            <v>ES0183746314</v>
          </cell>
          <cell r="E4778" t="str">
            <v>Spain</v>
          </cell>
          <cell r="F4778" t="str">
            <v>51</v>
          </cell>
          <cell r="G4778" t="str">
            <v>Basic Materials</v>
          </cell>
        </row>
        <row r="4779">
          <cell r="C4779" t="str">
            <v>VIDRALA_2018</v>
          </cell>
          <cell r="D4779" t="str">
            <v>ES0183746314</v>
          </cell>
          <cell r="E4779" t="str">
            <v>Spain</v>
          </cell>
          <cell r="F4779" t="str">
            <v>51</v>
          </cell>
          <cell r="G4779" t="str">
            <v>Basic Materials</v>
          </cell>
        </row>
        <row r="4780">
          <cell r="C4780" t="str">
            <v>VIDRALA_2019</v>
          </cell>
          <cell r="D4780" t="str">
            <v>ES0183746314</v>
          </cell>
          <cell r="E4780" t="str">
            <v>Spain</v>
          </cell>
          <cell r="F4780" t="str">
            <v>51</v>
          </cell>
          <cell r="G4780" t="str">
            <v>Basic Materials</v>
          </cell>
        </row>
        <row r="4781">
          <cell r="C4781" t="str">
            <v>VIKING LINE_2011</v>
          </cell>
          <cell r="D4781" t="str">
            <v>FI0009005250</v>
          </cell>
          <cell r="E4781" t="str">
            <v>Finland</v>
          </cell>
          <cell r="F4781" t="str">
            <v>52</v>
          </cell>
          <cell r="G4781" t="str">
            <v>Industrials</v>
          </cell>
        </row>
        <row r="4782">
          <cell r="C4782" t="str">
            <v>VIKING LINE_2014</v>
          </cell>
          <cell r="D4782" t="str">
            <v>FI0009005250</v>
          </cell>
          <cell r="E4782" t="str">
            <v>Finland</v>
          </cell>
          <cell r="F4782" t="str">
            <v>52</v>
          </cell>
          <cell r="G4782" t="str">
            <v>Industrials</v>
          </cell>
        </row>
        <row r="4783">
          <cell r="C4783" t="str">
            <v>VIKING LINE_2015</v>
          </cell>
          <cell r="D4783" t="str">
            <v>FI0009005250</v>
          </cell>
          <cell r="E4783" t="str">
            <v>Finland</v>
          </cell>
          <cell r="F4783" t="str">
            <v>52</v>
          </cell>
          <cell r="G4783" t="str">
            <v>Industrials</v>
          </cell>
        </row>
        <row r="4784">
          <cell r="C4784" t="str">
            <v>VIKING LINE_2016</v>
          </cell>
          <cell r="D4784" t="str">
            <v>FI0009005250</v>
          </cell>
          <cell r="E4784" t="str">
            <v>Finland</v>
          </cell>
          <cell r="F4784" t="str">
            <v>52</v>
          </cell>
          <cell r="G4784" t="str">
            <v>Industrials</v>
          </cell>
        </row>
        <row r="4785">
          <cell r="C4785" t="str">
            <v>VIKING LINE_2017</v>
          </cell>
          <cell r="D4785" t="str">
            <v>FI0009005250</v>
          </cell>
          <cell r="E4785" t="str">
            <v>Finland</v>
          </cell>
          <cell r="F4785" t="str">
            <v>52</v>
          </cell>
          <cell r="G4785" t="str">
            <v>Industrials</v>
          </cell>
        </row>
        <row r="4786">
          <cell r="C4786" t="str">
            <v>VILLEROY &amp; BOCH PF.SHS._2011</v>
          </cell>
          <cell r="D4786" t="str">
            <v>DE0007657231</v>
          </cell>
          <cell r="E4786" t="str">
            <v>Germany</v>
          </cell>
          <cell r="F4786" t="str">
            <v>53</v>
          </cell>
          <cell r="G4786" t="str">
            <v>Consumer Cyclicals</v>
          </cell>
        </row>
        <row r="4787">
          <cell r="C4787" t="str">
            <v>VILLEROY &amp; BOCH PF.SHS._2012</v>
          </cell>
          <cell r="D4787" t="str">
            <v>DE0007657231</v>
          </cell>
          <cell r="E4787" t="str">
            <v>Germany</v>
          </cell>
          <cell r="F4787" t="str">
            <v>53</v>
          </cell>
          <cell r="G4787" t="str">
            <v>Consumer Cyclicals</v>
          </cell>
        </row>
        <row r="4788">
          <cell r="C4788" t="str">
            <v>VILLEROY &amp; BOCH PF.SHS._2013</v>
          </cell>
          <cell r="D4788" t="str">
            <v>DE0007657231</v>
          </cell>
          <cell r="E4788" t="str">
            <v>Germany</v>
          </cell>
          <cell r="F4788" t="str">
            <v>53</v>
          </cell>
          <cell r="G4788" t="str">
            <v>Consumer Cyclicals</v>
          </cell>
        </row>
        <row r="4789">
          <cell r="C4789" t="str">
            <v>VILLEROY &amp; BOCH PF.SHS._2014</v>
          </cell>
          <cell r="D4789" t="str">
            <v>DE0007657231</v>
          </cell>
          <cell r="E4789" t="str">
            <v>Germany</v>
          </cell>
          <cell r="F4789" t="str">
            <v>53</v>
          </cell>
          <cell r="G4789" t="str">
            <v>Consumer Cyclicals</v>
          </cell>
        </row>
        <row r="4790">
          <cell r="C4790" t="str">
            <v>VILLEROY &amp; BOCH PF.SHS._2015</v>
          </cell>
          <cell r="D4790" t="str">
            <v>DE0007657231</v>
          </cell>
          <cell r="E4790" t="str">
            <v>Germany</v>
          </cell>
          <cell r="F4790" t="str">
            <v>53</v>
          </cell>
          <cell r="G4790" t="str">
            <v>Consumer Cyclicals</v>
          </cell>
        </row>
        <row r="4791">
          <cell r="C4791" t="str">
            <v>VILLEROY &amp; BOCH PF.SHS._2016</v>
          </cell>
          <cell r="D4791" t="str">
            <v>DE0007657231</v>
          </cell>
          <cell r="E4791" t="str">
            <v>Germany</v>
          </cell>
          <cell r="F4791" t="str">
            <v>53</v>
          </cell>
          <cell r="G4791" t="str">
            <v>Consumer Cyclicals</v>
          </cell>
        </row>
        <row r="4792">
          <cell r="C4792" t="str">
            <v>VILLEROY &amp; BOCH PF.SHS._2017</v>
          </cell>
          <cell r="D4792" t="str">
            <v>DE0007657231</v>
          </cell>
          <cell r="E4792" t="str">
            <v>Germany</v>
          </cell>
          <cell r="F4792" t="str">
            <v>53</v>
          </cell>
          <cell r="G4792" t="str">
            <v>Consumer Cyclicals</v>
          </cell>
        </row>
        <row r="4793">
          <cell r="C4793" t="str">
            <v>VILMORIN &amp; CIE_2011</v>
          </cell>
          <cell r="D4793" t="str">
            <v>FR0000052516</v>
          </cell>
          <cell r="E4793" t="str">
            <v>France</v>
          </cell>
          <cell r="F4793" t="str">
            <v>54</v>
          </cell>
          <cell r="G4793" t="str">
            <v>Consumer Non-Cyclicals</v>
          </cell>
        </row>
        <row r="4794">
          <cell r="C4794" t="str">
            <v>VILMORIN &amp; CIE_2012</v>
          </cell>
          <cell r="D4794" t="str">
            <v>FR0000052516</v>
          </cell>
          <cell r="E4794" t="str">
            <v>France</v>
          </cell>
          <cell r="F4794" t="str">
            <v>54</v>
          </cell>
          <cell r="G4794" t="str">
            <v>Consumer Non-Cyclicals</v>
          </cell>
        </row>
        <row r="4795">
          <cell r="C4795" t="str">
            <v>VILMORIN &amp; CIE_2013</v>
          </cell>
          <cell r="D4795" t="str">
            <v>FR0000052516</v>
          </cell>
          <cell r="E4795" t="str">
            <v>France</v>
          </cell>
          <cell r="F4795" t="str">
            <v>54</v>
          </cell>
          <cell r="G4795" t="str">
            <v>Consumer Non-Cyclicals</v>
          </cell>
        </row>
        <row r="4796">
          <cell r="C4796" t="str">
            <v>VILMORIN &amp; CIE_2014</v>
          </cell>
          <cell r="D4796" t="str">
            <v>FR0000052516</v>
          </cell>
          <cell r="E4796" t="str">
            <v>France</v>
          </cell>
          <cell r="F4796" t="str">
            <v>54</v>
          </cell>
          <cell r="G4796" t="str">
            <v>Consumer Non-Cyclicals</v>
          </cell>
        </row>
        <row r="4797">
          <cell r="C4797" t="str">
            <v>VILMORIN &amp; CIE_2015</v>
          </cell>
          <cell r="D4797" t="str">
            <v>FR0000052516</v>
          </cell>
          <cell r="E4797" t="str">
            <v>France</v>
          </cell>
          <cell r="F4797" t="str">
            <v>54</v>
          </cell>
          <cell r="G4797" t="str">
            <v>Consumer Non-Cyclicals</v>
          </cell>
        </row>
        <row r="4798">
          <cell r="C4798" t="str">
            <v>VILMORIN &amp; CIE_2016</v>
          </cell>
          <cell r="D4798" t="str">
            <v>FR0000052516</v>
          </cell>
          <cell r="E4798" t="str">
            <v>France</v>
          </cell>
          <cell r="F4798" t="str">
            <v>54</v>
          </cell>
          <cell r="G4798" t="str">
            <v>Consumer Non-Cyclicals</v>
          </cell>
        </row>
        <row r="4799">
          <cell r="C4799" t="str">
            <v>VILMORIN &amp; CIE_2017</v>
          </cell>
          <cell r="D4799" t="str">
            <v>FR0000052516</v>
          </cell>
          <cell r="E4799" t="str">
            <v>France</v>
          </cell>
          <cell r="F4799" t="str">
            <v>54</v>
          </cell>
          <cell r="G4799" t="str">
            <v>Consumer Non-Cyclicals</v>
          </cell>
        </row>
        <row r="4800">
          <cell r="C4800" t="str">
            <v>VILMORIN &amp; CIE_2018</v>
          </cell>
          <cell r="D4800" t="str">
            <v>FR0000052516</v>
          </cell>
          <cell r="E4800" t="str">
            <v>France</v>
          </cell>
          <cell r="F4800" t="str">
            <v>54</v>
          </cell>
          <cell r="G4800" t="str">
            <v>Consumer Non-Cyclicals</v>
          </cell>
        </row>
        <row r="4801">
          <cell r="C4801" t="str">
            <v>VILMORIN &amp; CIE_2019</v>
          </cell>
          <cell r="D4801" t="str">
            <v>FR0000052516</v>
          </cell>
          <cell r="E4801" t="str">
            <v>France</v>
          </cell>
          <cell r="F4801" t="str">
            <v>54</v>
          </cell>
          <cell r="G4801" t="str">
            <v>Consumer Non-Cyclicals</v>
          </cell>
        </row>
        <row r="4802">
          <cell r="C4802" t="str">
            <v>VINCI_2011</v>
          </cell>
          <cell r="D4802" t="str">
            <v>FR0000125486</v>
          </cell>
          <cell r="E4802" t="str">
            <v>France</v>
          </cell>
          <cell r="F4802" t="str">
            <v>52</v>
          </cell>
          <cell r="G4802" t="str">
            <v>Industrials</v>
          </cell>
        </row>
        <row r="4803">
          <cell r="C4803" t="str">
            <v>VINCI_2012</v>
          </cell>
          <cell r="D4803" t="str">
            <v>FR0000125486</v>
          </cell>
          <cell r="E4803" t="str">
            <v>France</v>
          </cell>
          <cell r="F4803" t="str">
            <v>52</v>
          </cell>
          <cell r="G4803" t="str">
            <v>Industrials</v>
          </cell>
        </row>
        <row r="4804">
          <cell r="C4804" t="str">
            <v>VINCI_2013</v>
          </cell>
          <cell r="D4804" t="str">
            <v>FR0000125486</v>
          </cell>
          <cell r="E4804" t="str">
            <v>France</v>
          </cell>
          <cell r="F4804" t="str">
            <v>52</v>
          </cell>
          <cell r="G4804" t="str">
            <v>Industrials</v>
          </cell>
        </row>
        <row r="4805">
          <cell r="C4805" t="str">
            <v>VINCI_2014</v>
          </cell>
          <cell r="D4805" t="str">
            <v>FR0000125486</v>
          </cell>
          <cell r="E4805" t="str">
            <v>France</v>
          </cell>
          <cell r="F4805" t="str">
            <v>52</v>
          </cell>
          <cell r="G4805" t="str">
            <v>Industrials</v>
          </cell>
        </row>
        <row r="4806">
          <cell r="C4806" t="str">
            <v>VINCI_2015</v>
          </cell>
          <cell r="D4806" t="str">
            <v>FR0000125486</v>
          </cell>
          <cell r="E4806" t="str">
            <v>France</v>
          </cell>
          <cell r="F4806" t="str">
            <v>52</v>
          </cell>
          <cell r="G4806" t="str">
            <v>Industrials</v>
          </cell>
        </row>
        <row r="4807">
          <cell r="C4807" t="str">
            <v>VINCI_2016</v>
          </cell>
          <cell r="D4807" t="str">
            <v>FR0000125486</v>
          </cell>
          <cell r="E4807" t="str">
            <v>France</v>
          </cell>
          <cell r="F4807" t="str">
            <v>52</v>
          </cell>
          <cell r="G4807" t="str">
            <v>Industrials</v>
          </cell>
        </row>
        <row r="4808">
          <cell r="C4808" t="str">
            <v>VINCI_2017</v>
          </cell>
          <cell r="D4808" t="str">
            <v>FR0000125486</v>
          </cell>
          <cell r="E4808" t="str">
            <v>France</v>
          </cell>
          <cell r="F4808" t="str">
            <v>52</v>
          </cell>
          <cell r="G4808" t="str">
            <v>Industrials</v>
          </cell>
        </row>
        <row r="4809">
          <cell r="C4809" t="str">
            <v>VINCI_2018</v>
          </cell>
          <cell r="D4809" t="str">
            <v>FR0000125486</v>
          </cell>
          <cell r="E4809" t="str">
            <v>France</v>
          </cell>
          <cell r="F4809" t="str">
            <v>52</v>
          </cell>
          <cell r="G4809" t="str">
            <v>Industrials</v>
          </cell>
        </row>
        <row r="4810">
          <cell r="C4810" t="str">
            <v>VINCI_2019</v>
          </cell>
          <cell r="D4810" t="str">
            <v>FR0000125486</v>
          </cell>
          <cell r="E4810" t="str">
            <v>France</v>
          </cell>
          <cell r="F4810" t="str">
            <v>52</v>
          </cell>
          <cell r="G4810" t="str">
            <v>Industrials</v>
          </cell>
        </row>
        <row r="4811">
          <cell r="C4811" t="str">
            <v>VISCOFAN_2011</v>
          </cell>
          <cell r="D4811" t="str">
            <v>ES0184262212</v>
          </cell>
          <cell r="E4811" t="str">
            <v>Spain</v>
          </cell>
          <cell r="F4811" t="str">
            <v>51</v>
          </cell>
          <cell r="G4811" t="str">
            <v>Basic Materials</v>
          </cell>
        </row>
        <row r="4812">
          <cell r="C4812" t="str">
            <v>VISCOFAN_2012</v>
          </cell>
          <cell r="D4812" t="str">
            <v>ES0184262212</v>
          </cell>
          <cell r="E4812" t="str">
            <v>Spain</v>
          </cell>
          <cell r="F4812" t="str">
            <v>51</v>
          </cell>
          <cell r="G4812" t="str">
            <v>Basic Materials</v>
          </cell>
        </row>
        <row r="4813">
          <cell r="C4813" t="str">
            <v>VISCOFAN_2013</v>
          </cell>
          <cell r="D4813" t="str">
            <v>ES0184262212</v>
          </cell>
          <cell r="E4813" t="str">
            <v>Spain</v>
          </cell>
          <cell r="F4813" t="str">
            <v>51</v>
          </cell>
          <cell r="G4813" t="str">
            <v>Basic Materials</v>
          </cell>
        </row>
        <row r="4814">
          <cell r="C4814" t="str">
            <v>VISCOFAN_2014</v>
          </cell>
          <cell r="D4814" t="str">
            <v>ES0184262212</v>
          </cell>
          <cell r="E4814" t="str">
            <v>Spain</v>
          </cell>
          <cell r="F4814" t="str">
            <v>51</v>
          </cell>
          <cell r="G4814" t="str">
            <v>Basic Materials</v>
          </cell>
        </row>
        <row r="4815">
          <cell r="C4815" t="str">
            <v>VISCOFAN_2015</v>
          </cell>
          <cell r="D4815" t="str">
            <v>ES0184262212</v>
          </cell>
          <cell r="E4815" t="str">
            <v>Spain</v>
          </cell>
          <cell r="F4815" t="str">
            <v>51</v>
          </cell>
          <cell r="G4815" t="str">
            <v>Basic Materials</v>
          </cell>
        </row>
        <row r="4816">
          <cell r="C4816" t="str">
            <v>VISCOFAN_2016</v>
          </cell>
          <cell r="D4816" t="str">
            <v>ES0184262212</v>
          </cell>
          <cell r="E4816" t="str">
            <v>Spain</v>
          </cell>
          <cell r="F4816" t="str">
            <v>51</v>
          </cell>
          <cell r="G4816" t="str">
            <v>Basic Materials</v>
          </cell>
        </row>
        <row r="4817">
          <cell r="C4817" t="str">
            <v>VISCOFAN_2017</v>
          </cell>
          <cell r="D4817" t="str">
            <v>ES0184262212</v>
          </cell>
          <cell r="E4817" t="str">
            <v>Spain</v>
          </cell>
          <cell r="F4817" t="str">
            <v>51</v>
          </cell>
          <cell r="G4817" t="str">
            <v>Basic Materials</v>
          </cell>
        </row>
        <row r="4818">
          <cell r="C4818" t="str">
            <v>VISCOFAN_2018</v>
          </cell>
          <cell r="D4818" t="str">
            <v>ES0184262212</v>
          </cell>
          <cell r="E4818" t="str">
            <v>Spain</v>
          </cell>
          <cell r="F4818" t="str">
            <v>51</v>
          </cell>
          <cell r="G4818" t="str">
            <v>Basic Materials</v>
          </cell>
        </row>
        <row r="4819">
          <cell r="C4819" t="str">
            <v>VISCOFAN_2019</v>
          </cell>
          <cell r="D4819" t="str">
            <v>ES0184262212</v>
          </cell>
          <cell r="E4819" t="str">
            <v>Spain</v>
          </cell>
          <cell r="F4819" t="str">
            <v>51</v>
          </cell>
          <cell r="G4819" t="str">
            <v>Basic Materials</v>
          </cell>
        </row>
        <row r="4820">
          <cell r="C4820" t="str">
            <v>VODAFONE GROUP_2012</v>
          </cell>
          <cell r="D4820" t="str">
            <v>GB00BH4HKS39</v>
          </cell>
          <cell r="E4820" t="str">
            <v>United Kingdom</v>
          </cell>
          <cell r="F4820" t="str">
            <v>57</v>
          </cell>
          <cell r="G4820" t="str">
            <v>Technology</v>
          </cell>
        </row>
        <row r="4821">
          <cell r="C4821" t="str">
            <v>VODAFONE GROUP_2013</v>
          </cell>
          <cell r="D4821" t="str">
            <v>GB00BH4HKS39</v>
          </cell>
          <cell r="E4821" t="str">
            <v>United Kingdom</v>
          </cell>
          <cell r="F4821" t="str">
            <v>57</v>
          </cell>
          <cell r="G4821" t="str">
            <v>Technology</v>
          </cell>
        </row>
        <row r="4822">
          <cell r="C4822" t="str">
            <v>VODAFONE GROUP_2014</v>
          </cell>
          <cell r="D4822" t="str">
            <v>GB00BH4HKS39</v>
          </cell>
          <cell r="E4822" t="str">
            <v>United Kingdom</v>
          </cell>
          <cell r="F4822" t="str">
            <v>57</v>
          </cell>
          <cell r="G4822" t="str">
            <v>Technology</v>
          </cell>
        </row>
        <row r="4823">
          <cell r="C4823" t="str">
            <v>VODAFONE GROUP_2015</v>
          </cell>
          <cell r="D4823" t="str">
            <v>GB00BH4HKS39</v>
          </cell>
          <cell r="E4823" t="str">
            <v>United Kingdom</v>
          </cell>
          <cell r="F4823" t="str">
            <v>57</v>
          </cell>
          <cell r="G4823" t="str">
            <v>Technology</v>
          </cell>
        </row>
        <row r="4824">
          <cell r="C4824" t="str">
            <v>VODAFONE GROUP_2016</v>
          </cell>
          <cell r="D4824" t="str">
            <v>GB00BH4HKS39</v>
          </cell>
          <cell r="E4824" t="str">
            <v>United Kingdom</v>
          </cell>
          <cell r="F4824" t="str">
            <v>57</v>
          </cell>
          <cell r="G4824" t="str">
            <v>Technology</v>
          </cell>
        </row>
        <row r="4825">
          <cell r="C4825" t="str">
            <v>VODAFONE GROUP_2017</v>
          </cell>
          <cell r="D4825" t="str">
            <v>GB00BH4HKS39</v>
          </cell>
          <cell r="E4825" t="str">
            <v>United Kingdom</v>
          </cell>
          <cell r="F4825" t="str">
            <v>57</v>
          </cell>
          <cell r="G4825" t="str">
            <v>Technology</v>
          </cell>
        </row>
        <row r="4826">
          <cell r="C4826" t="str">
            <v>VOESTALPINE_2011</v>
          </cell>
          <cell r="D4826" t="str">
            <v>AT0000937503</v>
          </cell>
          <cell r="E4826" t="str">
            <v>Austria</v>
          </cell>
          <cell r="F4826" t="str">
            <v>51</v>
          </cell>
          <cell r="G4826" t="str">
            <v>Basic Materials</v>
          </cell>
        </row>
        <row r="4827">
          <cell r="C4827" t="str">
            <v>VOESTALPINE_2012</v>
          </cell>
          <cell r="D4827" t="str">
            <v>AT0000937503</v>
          </cell>
          <cell r="E4827" t="str">
            <v>Austria</v>
          </cell>
          <cell r="F4827" t="str">
            <v>51</v>
          </cell>
          <cell r="G4827" t="str">
            <v>Basic Materials</v>
          </cell>
        </row>
        <row r="4828">
          <cell r="C4828" t="str">
            <v>VOESTALPINE_2013</v>
          </cell>
          <cell r="D4828" t="str">
            <v>AT0000937503</v>
          </cell>
          <cell r="E4828" t="str">
            <v>Austria</v>
          </cell>
          <cell r="F4828" t="str">
            <v>51</v>
          </cell>
          <cell r="G4828" t="str">
            <v>Basic Materials</v>
          </cell>
        </row>
        <row r="4829">
          <cell r="C4829" t="str">
            <v>VOESTALPINE_2014</v>
          </cell>
          <cell r="D4829" t="str">
            <v>AT0000937503</v>
          </cell>
          <cell r="E4829" t="str">
            <v>Austria</v>
          </cell>
          <cell r="F4829" t="str">
            <v>51</v>
          </cell>
          <cell r="G4829" t="str">
            <v>Basic Materials</v>
          </cell>
        </row>
        <row r="4830">
          <cell r="C4830" t="str">
            <v>VOESTALPINE_2015</v>
          </cell>
          <cell r="D4830" t="str">
            <v>AT0000937503</v>
          </cell>
          <cell r="E4830" t="str">
            <v>Austria</v>
          </cell>
          <cell r="F4830" t="str">
            <v>51</v>
          </cell>
          <cell r="G4830" t="str">
            <v>Basic Materials</v>
          </cell>
        </row>
        <row r="4831">
          <cell r="C4831" t="str">
            <v>VOESTALPINE_2016</v>
          </cell>
          <cell r="D4831" t="str">
            <v>AT0000937503</v>
          </cell>
          <cell r="E4831" t="str">
            <v>Austria</v>
          </cell>
          <cell r="F4831" t="str">
            <v>51</v>
          </cell>
          <cell r="G4831" t="str">
            <v>Basic Materials</v>
          </cell>
        </row>
        <row r="4832">
          <cell r="C4832" t="str">
            <v>VOESTALPINE_2017</v>
          </cell>
          <cell r="D4832" t="str">
            <v>AT0000937503</v>
          </cell>
          <cell r="E4832" t="str">
            <v>Austria</v>
          </cell>
          <cell r="F4832" t="str">
            <v>51</v>
          </cell>
          <cell r="G4832" t="str">
            <v>Basic Materials</v>
          </cell>
        </row>
        <row r="4833">
          <cell r="C4833" t="str">
            <v>VOLEX_2011</v>
          </cell>
          <cell r="D4833" t="str">
            <v>GB0009390070</v>
          </cell>
          <cell r="E4833" t="str">
            <v>United Kingdom</v>
          </cell>
          <cell r="F4833" t="str">
            <v>52</v>
          </cell>
          <cell r="G4833" t="str">
            <v>Industrials</v>
          </cell>
        </row>
        <row r="4834">
          <cell r="C4834" t="str">
            <v>VOLEX_2012</v>
          </cell>
          <cell r="D4834" t="str">
            <v>GB0009390070</v>
          </cell>
          <cell r="E4834" t="str">
            <v>United Kingdom</v>
          </cell>
          <cell r="F4834" t="str">
            <v>52</v>
          </cell>
          <cell r="G4834" t="str">
            <v>Industrials</v>
          </cell>
        </row>
        <row r="4835">
          <cell r="C4835" t="str">
            <v>VOLEX_2013</v>
          </cell>
          <cell r="D4835" t="str">
            <v>GB0009390070</v>
          </cell>
          <cell r="E4835" t="str">
            <v>United Kingdom</v>
          </cell>
          <cell r="F4835" t="str">
            <v>52</v>
          </cell>
          <cell r="G4835" t="str">
            <v>Industrials</v>
          </cell>
        </row>
        <row r="4836">
          <cell r="C4836" t="str">
            <v>VOLEX_2014</v>
          </cell>
          <cell r="D4836" t="str">
            <v>GB0009390070</v>
          </cell>
          <cell r="E4836" t="str">
            <v>United Kingdom</v>
          </cell>
          <cell r="F4836" t="str">
            <v>52</v>
          </cell>
          <cell r="G4836" t="str">
            <v>Industrials</v>
          </cell>
        </row>
        <row r="4837">
          <cell r="C4837" t="str">
            <v>VOLEX_2015</v>
          </cell>
          <cell r="D4837" t="str">
            <v>GB0009390070</v>
          </cell>
          <cell r="E4837" t="str">
            <v>United Kingdom</v>
          </cell>
          <cell r="F4837" t="str">
            <v>52</v>
          </cell>
          <cell r="G4837" t="str">
            <v>Industrials</v>
          </cell>
        </row>
        <row r="4838">
          <cell r="C4838" t="str">
            <v>VOLEX_2016</v>
          </cell>
          <cell r="D4838" t="str">
            <v>GB0009390070</v>
          </cell>
          <cell r="E4838" t="str">
            <v>United Kingdom</v>
          </cell>
          <cell r="F4838" t="str">
            <v>52</v>
          </cell>
          <cell r="G4838" t="str">
            <v>Industrials</v>
          </cell>
        </row>
        <row r="4839">
          <cell r="C4839" t="str">
            <v>VOLEX_2017</v>
          </cell>
          <cell r="D4839" t="str">
            <v>GB0009390070</v>
          </cell>
          <cell r="E4839" t="str">
            <v>United Kingdom</v>
          </cell>
          <cell r="F4839" t="str">
            <v>52</v>
          </cell>
          <cell r="G4839" t="str">
            <v>Industrials</v>
          </cell>
        </row>
        <row r="4840">
          <cell r="C4840" t="str">
            <v>VOLEX_2018</v>
          </cell>
          <cell r="D4840" t="str">
            <v>GB0009390070</v>
          </cell>
          <cell r="E4840" t="str">
            <v>United Kingdom</v>
          </cell>
          <cell r="F4840" t="str">
            <v>52</v>
          </cell>
          <cell r="G4840" t="str">
            <v>Industrials</v>
          </cell>
        </row>
        <row r="4841">
          <cell r="C4841" t="str">
            <v>VOLEX_2019</v>
          </cell>
          <cell r="D4841" t="str">
            <v>GB0009390070</v>
          </cell>
          <cell r="E4841" t="str">
            <v>United Kingdom</v>
          </cell>
          <cell r="F4841" t="str">
            <v>52</v>
          </cell>
          <cell r="G4841" t="str">
            <v>Industrials</v>
          </cell>
        </row>
        <row r="4842">
          <cell r="C4842" t="str">
            <v>VOLVO B_2011</v>
          </cell>
          <cell r="D4842" t="str">
            <v>SE0000115446</v>
          </cell>
          <cell r="E4842" t="str">
            <v>Sweden</v>
          </cell>
          <cell r="F4842" t="str">
            <v>52</v>
          </cell>
          <cell r="G4842" t="str">
            <v>Industrials</v>
          </cell>
        </row>
        <row r="4843">
          <cell r="C4843" t="str">
            <v>VOLVO B_2012</v>
          </cell>
          <cell r="D4843" t="str">
            <v>SE0000115446</v>
          </cell>
          <cell r="E4843" t="str">
            <v>Sweden</v>
          </cell>
          <cell r="F4843" t="str">
            <v>52</v>
          </cell>
          <cell r="G4843" t="str">
            <v>Industrials</v>
          </cell>
        </row>
        <row r="4844">
          <cell r="C4844" t="str">
            <v>VOLVO B_2013</v>
          </cell>
          <cell r="D4844" t="str">
            <v>SE0000115446</v>
          </cell>
          <cell r="E4844" t="str">
            <v>Sweden</v>
          </cell>
          <cell r="F4844" t="str">
            <v>52</v>
          </cell>
          <cell r="G4844" t="str">
            <v>Industrials</v>
          </cell>
        </row>
        <row r="4845">
          <cell r="C4845" t="str">
            <v>VOLVO B_2014</v>
          </cell>
          <cell r="D4845" t="str">
            <v>SE0000115446</v>
          </cell>
          <cell r="E4845" t="str">
            <v>Sweden</v>
          </cell>
          <cell r="F4845" t="str">
            <v>52</v>
          </cell>
          <cell r="G4845" t="str">
            <v>Industrials</v>
          </cell>
        </row>
        <row r="4846">
          <cell r="C4846" t="str">
            <v>VOLVO B_2015</v>
          </cell>
          <cell r="D4846" t="str">
            <v>SE0000115446</v>
          </cell>
          <cell r="E4846" t="str">
            <v>Sweden</v>
          </cell>
          <cell r="F4846" t="str">
            <v>52</v>
          </cell>
          <cell r="G4846" t="str">
            <v>Industrials</v>
          </cell>
        </row>
        <row r="4847">
          <cell r="C4847" t="str">
            <v>VOLVO B_2016</v>
          </cell>
          <cell r="D4847" t="str">
            <v>SE0000115446</v>
          </cell>
          <cell r="E4847" t="str">
            <v>Sweden</v>
          </cell>
          <cell r="F4847" t="str">
            <v>52</v>
          </cell>
          <cell r="G4847" t="str">
            <v>Industrials</v>
          </cell>
        </row>
        <row r="4848">
          <cell r="C4848" t="str">
            <v>VOLVO B_2017</v>
          </cell>
          <cell r="D4848" t="str">
            <v>SE0000115446</v>
          </cell>
          <cell r="E4848" t="str">
            <v>Sweden</v>
          </cell>
          <cell r="F4848" t="str">
            <v>52</v>
          </cell>
          <cell r="G4848" t="str">
            <v>Industrials</v>
          </cell>
        </row>
        <row r="4849">
          <cell r="C4849" t="str">
            <v>VOLVO B_2018</v>
          </cell>
          <cell r="D4849" t="str">
            <v>SE0000115446</v>
          </cell>
          <cell r="E4849" t="str">
            <v>Sweden</v>
          </cell>
          <cell r="F4849" t="str">
            <v>52</v>
          </cell>
          <cell r="G4849" t="str">
            <v>Industrials</v>
          </cell>
        </row>
        <row r="4850">
          <cell r="C4850" t="str">
            <v>VOLVO B_2019</v>
          </cell>
          <cell r="D4850" t="str">
            <v>SE0000115446</v>
          </cell>
          <cell r="E4850" t="str">
            <v>Sweden</v>
          </cell>
          <cell r="F4850" t="str">
            <v>52</v>
          </cell>
          <cell r="G4850" t="str">
            <v>Industrials</v>
          </cell>
        </row>
        <row r="4851">
          <cell r="C4851" t="str">
            <v>VP_2011</v>
          </cell>
          <cell r="D4851" t="str">
            <v>GB0009286963</v>
          </cell>
          <cell r="E4851" t="str">
            <v>United Kingdom</v>
          </cell>
          <cell r="F4851" t="str">
            <v>52</v>
          </cell>
          <cell r="G4851" t="str">
            <v>Industrials</v>
          </cell>
        </row>
        <row r="4852">
          <cell r="C4852" t="str">
            <v>VP_2012</v>
          </cell>
          <cell r="D4852" t="str">
            <v>GB0009286963</v>
          </cell>
          <cell r="E4852" t="str">
            <v>United Kingdom</v>
          </cell>
          <cell r="F4852" t="str">
            <v>52</v>
          </cell>
          <cell r="G4852" t="str">
            <v>Industrials</v>
          </cell>
        </row>
        <row r="4853">
          <cell r="C4853" t="str">
            <v>VP_2013</v>
          </cell>
          <cell r="D4853" t="str">
            <v>GB0009286963</v>
          </cell>
          <cell r="E4853" t="str">
            <v>United Kingdom</v>
          </cell>
          <cell r="F4853" t="str">
            <v>52</v>
          </cell>
          <cell r="G4853" t="str">
            <v>Industrials</v>
          </cell>
        </row>
        <row r="4854">
          <cell r="C4854" t="str">
            <v>VP_2014</v>
          </cell>
          <cell r="D4854" t="str">
            <v>GB0009286963</v>
          </cell>
          <cell r="E4854" t="str">
            <v>United Kingdom</v>
          </cell>
          <cell r="F4854" t="str">
            <v>52</v>
          </cell>
          <cell r="G4854" t="str">
            <v>Industrials</v>
          </cell>
        </row>
        <row r="4855">
          <cell r="C4855" t="str">
            <v>VP_2015</v>
          </cell>
          <cell r="D4855" t="str">
            <v>GB0009286963</v>
          </cell>
          <cell r="E4855" t="str">
            <v>United Kingdom</v>
          </cell>
          <cell r="F4855" t="str">
            <v>52</v>
          </cell>
          <cell r="G4855" t="str">
            <v>Industrials</v>
          </cell>
        </row>
        <row r="4856">
          <cell r="C4856" t="str">
            <v>VP_2016</v>
          </cell>
          <cell r="D4856" t="str">
            <v>GB0009286963</v>
          </cell>
          <cell r="E4856" t="str">
            <v>United Kingdom</v>
          </cell>
          <cell r="F4856" t="str">
            <v>52</v>
          </cell>
          <cell r="G4856" t="str">
            <v>Industrials</v>
          </cell>
        </row>
        <row r="4857">
          <cell r="C4857" t="str">
            <v>VP_2017</v>
          </cell>
          <cell r="D4857" t="str">
            <v>GB0009286963</v>
          </cell>
          <cell r="E4857" t="str">
            <v>United Kingdom</v>
          </cell>
          <cell r="F4857" t="str">
            <v>52</v>
          </cell>
          <cell r="G4857" t="str">
            <v>Industrials</v>
          </cell>
        </row>
        <row r="4858">
          <cell r="C4858" t="str">
            <v>WACKER CHEMIE_2011</v>
          </cell>
          <cell r="D4858" t="str">
            <v>DE000WCH8881</v>
          </cell>
          <cell r="E4858" t="str">
            <v>Germany</v>
          </cell>
          <cell r="F4858" t="str">
            <v>51</v>
          </cell>
          <cell r="G4858" t="str">
            <v>Basic Materials</v>
          </cell>
        </row>
        <row r="4859">
          <cell r="C4859" t="str">
            <v>WACKER CHEMIE_2012</v>
          </cell>
          <cell r="D4859" t="str">
            <v>DE000WCH8881</v>
          </cell>
          <cell r="E4859" t="str">
            <v>Germany</v>
          </cell>
          <cell r="F4859" t="str">
            <v>51</v>
          </cell>
          <cell r="G4859" t="str">
            <v>Basic Materials</v>
          </cell>
        </row>
        <row r="4860">
          <cell r="C4860" t="str">
            <v>WACKER CHEMIE_2013</v>
          </cell>
          <cell r="D4860" t="str">
            <v>DE000WCH8881</v>
          </cell>
          <cell r="E4860" t="str">
            <v>Germany</v>
          </cell>
          <cell r="F4860" t="str">
            <v>51</v>
          </cell>
          <cell r="G4860" t="str">
            <v>Basic Materials</v>
          </cell>
        </row>
        <row r="4861">
          <cell r="C4861" t="str">
            <v>WACKER CHEMIE_2014</v>
          </cell>
          <cell r="D4861" t="str">
            <v>DE000WCH8881</v>
          </cell>
          <cell r="E4861" t="str">
            <v>Germany</v>
          </cell>
          <cell r="F4861" t="str">
            <v>51</v>
          </cell>
          <cell r="G4861" t="str">
            <v>Basic Materials</v>
          </cell>
        </row>
        <row r="4862">
          <cell r="C4862" t="str">
            <v>WACKER CHEMIE_2015</v>
          </cell>
          <cell r="D4862" t="str">
            <v>DE000WCH8881</v>
          </cell>
          <cell r="E4862" t="str">
            <v>Germany</v>
          </cell>
          <cell r="F4862" t="str">
            <v>51</v>
          </cell>
          <cell r="G4862" t="str">
            <v>Basic Materials</v>
          </cell>
        </row>
        <row r="4863">
          <cell r="C4863" t="str">
            <v>WACKER CHEMIE_2016</v>
          </cell>
          <cell r="D4863" t="str">
            <v>DE000WCH8881</v>
          </cell>
          <cell r="E4863" t="str">
            <v>Germany</v>
          </cell>
          <cell r="F4863" t="str">
            <v>51</v>
          </cell>
          <cell r="G4863" t="str">
            <v>Basic Materials</v>
          </cell>
        </row>
        <row r="4864">
          <cell r="C4864" t="str">
            <v>WACKER CHEMIE_2017</v>
          </cell>
          <cell r="D4864" t="str">
            <v>DE000WCH8881</v>
          </cell>
          <cell r="E4864" t="str">
            <v>Germany</v>
          </cell>
          <cell r="F4864" t="str">
            <v>51</v>
          </cell>
          <cell r="G4864" t="str">
            <v>Basic Materials</v>
          </cell>
        </row>
        <row r="4865">
          <cell r="C4865" t="str">
            <v>WACKER CHEMIE_2018</v>
          </cell>
          <cell r="D4865" t="str">
            <v>DE000WCH8881</v>
          </cell>
          <cell r="E4865" t="str">
            <v>Germany</v>
          </cell>
          <cell r="F4865" t="str">
            <v>51</v>
          </cell>
          <cell r="G4865" t="str">
            <v>Basic Materials</v>
          </cell>
        </row>
        <row r="4866">
          <cell r="C4866" t="str">
            <v>WACKER NEUSON_2011</v>
          </cell>
          <cell r="D4866" t="str">
            <v>DE000WACK012</v>
          </cell>
          <cell r="E4866" t="str">
            <v>Germany</v>
          </cell>
          <cell r="F4866" t="str">
            <v>52</v>
          </cell>
          <cell r="G4866" t="str">
            <v>Industrials</v>
          </cell>
        </row>
        <row r="4867">
          <cell r="C4867" t="str">
            <v>WACKER NEUSON_2012</v>
          </cell>
          <cell r="D4867" t="str">
            <v>DE000WACK012</v>
          </cell>
          <cell r="E4867" t="str">
            <v>Germany</v>
          </cell>
          <cell r="F4867" t="str">
            <v>52</v>
          </cell>
          <cell r="G4867" t="str">
            <v>Industrials</v>
          </cell>
        </row>
        <row r="4868">
          <cell r="C4868" t="str">
            <v>WACKER NEUSON_2013</v>
          </cell>
          <cell r="D4868" t="str">
            <v>DE000WACK012</v>
          </cell>
          <cell r="E4868" t="str">
            <v>Germany</v>
          </cell>
          <cell r="F4868" t="str">
            <v>52</v>
          </cell>
          <cell r="G4868" t="str">
            <v>Industrials</v>
          </cell>
        </row>
        <row r="4869">
          <cell r="C4869" t="str">
            <v>WACKER NEUSON_2014</v>
          </cell>
          <cell r="D4869" t="str">
            <v>DE000WACK012</v>
          </cell>
          <cell r="E4869" t="str">
            <v>Germany</v>
          </cell>
          <cell r="F4869" t="str">
            <v>52</v>
          </cell>
          <cell r="G4869" t="str">
            <v>Industrials</v>
          </cell>
        </row>
        <row r="4870">
          <cell r="C4870" t="str">
            <v>WACKER NEUSON_2015</v>
          </cell>
          <cell r="D4870" t="str">
            <v>DE000WACK012</v>
          </cell>
          <cell r="E4870" t="str">
            <v>Germany</v>
          </cell>
          <cell r="F4870" t="str">
            <v>52</v>
          </cell>
          <cell r="G4870" t="str">
            <v>Industrials</v>
          </cell>
        </row>
        <row r="4871">
          <cell r="C4871" t="str">
            <v>WACKER NEUSON_2016</v>
          </cell>
          <cell r="D4871" t="str">
            <v>DE000WACK012</v>
          </cell>
          <cell r="E4871" t="str">
            <v>Germany</v>
          </cell>
          <cell r="F4871" t="str">
            <v>52</v>
          </cell>
          <cell r="G4871" t="str">
            <v>Industrials</v>
          </cell>
        </row>
        <row r="4872">
          <cell r="C4872" t="str">
            <v>WACKER NEUSON_2017</v>
          </cell>
          <cell r="D4872" t="str">
            <v>DE000WACK012</v>
          </cell>
          <cell r="E4872" t="str">
            <v>Germany</v>
          </cell>
          <cell r="F4872" t="str">
            <v>52</v>
          </cell>
          <cell r="G4872" t="str">
            <v>Industrials</v>
          </cell>
        </row>
        <row r="4873">
          <cell r="C4873" t="str">
            <v>WALKER GREENBANK_2011</v>
          </cell>
          <cell r="D4873" t="str">
            <v>GB0003061511</v>
          </cell>
          <cell r="E4873" t="str">
            <v>United Kingdom</v>
          </cell>
          <cell r="F4873" t="str">
            <v>53</v>
          </cell>
          <cell r="G4873" t="str">
            <v>Consumer Cyclicals</v>
          </cell>
        </row>
        <row r="4874">
          <cell r="C4874" t="str">
            <v>WALKER GREENBANK_2012</v>
          </cell>
          <cell r="D4874" t="str">
            <v>GB0003061511</v>
          </cell>
          <cell r="E4874" t="str">
            <v>United Kingdom</v>
          </cell>
          <cell r="F4874" t="str">
            <v>53</v>
          </cell>
          <cell r="G4874" t="str">
            <v>Consumer Cyclicals</v>
          </cell>
        </row>
        <row r="4875">
          <cell r="C4875" t="str">
            <v>WALKER GREENBANK_2013</v>
          </cell>
          <cell r="D4875" t="str">
            <v>GB0003061511</v>
          </cell>
          <cell r="E4875" t="str">
            <v>United Kingdom</v>
          </cell>
          <cell r="F4875" t="str">
            <v>53</v>
          </cell>
          <cell r="G4875" t="str">
            <v>Consumer Cyclicals</v>
          </cell>
        </row>
        <row r="4876">
          <cell r="C4876" t="str">
            <v>WALKER GREENBANK_2014</v>
          </cell>
          <cell r="D4876" t="str">
            <v>GB0003061511</v>
          </cell>
          <cell r="E4876" t="str">
            <v>United Kingdom</v>
          </cell>
          <cell r="F4876" t="str">
            <v>53</v>
          </cell>
          <cell r="G4876" t="str">
            <v>Consumer Cyclicals</v>
          </cell>
        </row>
        <row r="4877">
          <cell r="C4877" t="str">
            <v>WALKER GREENBANK_2015</v>
          </cell>
          <cell r="D4877" t="str">
            <v>GB0003061511</v>
          </cell>
          <cell r="E4877" t="str">
            <v>United Kingdom</v>
          </cell>
          <cell r="F4877" t="str">
            <v>53</v>
          </cell>
          <cell r="G4877" t="str">
            <v>Consumer Cyclicals</v>
          </cell>
        </row>
        <row r="4878">
          <cell r="C4878" t="str">
            <v>WALKER GREENBANK_2016</v>
          </cell>
          <cell r="D4878" t="str">
            <v>GB0003061511</v>
          </cell>
          <cell r="E4878" t="str">
            <v>United Kingdom</v>
          </cell>
          <cell r="F4878" t="str">
            <v>53</v>
          </cell>
          <cell r="G4878" t="str">
            <v>Consumer Cyclicals</v>
          </cell>
        </row>
        <row r="4879">
          <cell r="C4879" t="str">
            <v>WALKER GREENBANK_2017</v>
          </cell>
          <cell r="D4879" t="str">
            <v>GB0003061511</v>
          </cell>
          <cell r="E4879" t="str">
            <v>United Kingdom</v>
          </cell>
          <cell r="F4879" t="str">
            <v>53</v>
          </cell>
          <cell r="G4879" t="str">
            <v>Consumer Cyclicals</v>
          </cell>
        </row>
        <row r="4880">
          <cell r="C4880" t="str">
            <v>WALKER GREENBANK_2018</v>
          </cell>
          <cell r="D4880" t="str">
            <v>GB0003061511</v>
          </cell>
          <cell r="E4880" t="str">
            <v>United Kingdom</v>
          </cell>
          <cell r="F4880" t="str">
            <v>53</v>
          </cell>
          <cell r="G4880" t="str">
            <v>Consumer Cyclicals</v>
          </cell>
        </row>
        <row r="4881">
          <cell r="C4881" t="str">
            <v>WALKER GREENBANK_2019</v>
          </cell>
          <cell r="D4881" t="str">
            <v>GB0003061511</v>
          </cell>
          <cell r="E4881" t="str">
            <v>United Kingdom</v>
          </cell>
          <cell r="F4881" t="str">
            <v>53</v>
          </cell>
          <cell r="G4881" t="str">
            <v>Consumer Cyclicals</v>
          </cell>
        </row>
        <row r="4882">
          <cell r="C4882" t="str">
            <v>WARTSILA_2011</v>
          </cell>
          <cell r="D4882" t="str">
            <v>FI0009003727</v>
          </cell>
          <cell r="E4882" t="str">
            <v>Finland</v>
          </cell>
          <cell r="F4882" t="str">
            <v>52</v>
          </cell>
          <cell r="G4882" t="str">
            <v>Industrials</v>
          </cell>
        </row>
        <row r="4883">
          <cell r="C4883" t="str">
            <v>WARTSILA_2012</v>
          </cell>
          <cell r="D4883" t="str">
            <v>FI0009003727</v>
          </cell>
          <cell r="E4883" t="str">
            <v>Finland</v>
          </cell>
          <cell r="F4883" t="str">
            <v>52</v>
          </cell>
          <cell r="G4883" t="str">
            <v>Industrials</v>
          </cell>
        </row>
        <row r="4884">
          <cell r="C4884" t="str">
            <v>WARTSILA_2013</v>
          </cell>
          <cell r="D4884" t="str">
            <v>FI0009003727</v>
          </cell>
          <cell r="E4884" t="str">
            <v>Finland</v>
          </cell>
          <cell r="F4884" t="str">
            <v>52</v>
          </cell>
          <cell r="G4884" t="str">
            <v>Industrials</v>
          </cell>
        </row>
        <row r="4885">
          <cell r="C4885" t="str">
            <v>WARTSILA_2014</v>
          </cell>
          <cell r="D4885" t="str">
            <v>FI0009003727</v>
          </cell>
          <cell r="E4885" t="str">
            <v>Finland</v>
          </cell>
          <cell r="F4885" t="str">
            <v>52</v>
          </cell>
          <cell r="G4885" t="str">
            <v>Industrials</v>
          </cell>
        </row>
        <row r="4886">
          <cell r="C4886" t="str">
            <v>WARTSILA_2015</v>
          </cell>
          <cell r="D4886" t="str">
            <v>FI0009003727</v>
          </cell>
          <cell r="E4886" t="str">
            <v>Finland</v>
          </cell>
          <cell r="F4886" t="str">
            <v>52</v>
          </cell>
          <cell r="G4886" t="str">
            <v>Industrials</v>
          </cell>
        </row>
        <row r="4887">
          <cell r="C4887" t="str">
            <v>WARTSILA_2016</v>
          </cell>
          <cell r="D4887" t="str">
            <v>FI0009003727</v>
          </cell>
          <cell r="E4887" t="str">
            <v>Finland</v>
          </cell>
          <cell r="F4887" t="str">
            <v>52</v>
          </cell>
          <cell r="G4887" t="str">
            <v>Industrials</v>
          </cell>
        </row>
        <row r="4888">
          <cell r="C4888" t="str">
            <v>WARTSILA_2017</v>
          </cell>
          <cell r="D4888" t="str">
            <v>FI0009003727</v>
          </cell>
          <cell r="E4888" t="str">
            <v>Finland</v>
          </cell>
          <cell r="F4888" t="str">
            <v>52</v>
          </cell>
          <cell r="G4888" t="str">
            <v>Industrials</v>
          </cell>
        </row>
        <row r="4889">
          <cell r="C4889" t="str">
            <v>WARTSILA_2018</v>
          </cell>
          <cell r="D4889" t="str">
            <v>FI0009003727</v>
          </cell>
          <cell r="E4889" t="str">
            <v>Finland</v>
          </cell>
          <cell r="F4889" t="str">
            <v>52</v>
          </cell>
          <cell r="G4889" t="str">
            <v>Industrials</v>
          </cell>
        </row>
        <row r="4890">
          <cell r="C4890" t="str">
            <v>WARTSILA_2019</v>
          </cell>
          <cell r="D4890" t="str">
            <v>FI0009003727</v>
          </cell>
          <cell r="E4890" t="str">
            <v>Finland</v>
          </cell>
          <cell r="F4890" t="str">
            <v>52</v>
          </cell>
          <cell r="G4890" t="str">
            <v>Industrials</v>
          </cell>
        </row>
        <row r="4891">
          <cell r="C4891" t="str">
            <v>WAWEL_2011</v>
          </cell>
          <cell r="D4891" t="str">
            <v>PLWAWEL00013</v>
          </cell>
          <cell r="E4891" t="str">
            <v>Poland</v>
          </cell>
          <cell r="F4891" t="str">
            <v>54</v>
          </cell>
          <cell r="G4891" t="str">
            <v>Consumer Non-Cyclicals</v>
          </cell>
        </row>
        <row r="4892">
          <cell r="C4892" t="str">
            <v>WAWEL_2012</v>
          </cell>
          <cell r="D4892" t="str">
            <v>PLWAWEL00013</v>
          </cell>
          <cell r="E4892" t="str">
            <v>Poland</v>
          </cell>
          <cell r="F4892" t="str">
            <v>54</v>
          </cell>
          <cell r="G4892" t="str">
            <v>Consumer Non-Cyclicals</v>
          </cell>
        </row>
        <row r="4893">
          <cell r="C4893" t="str">
            <v>WAWEL_2013</v>
          </cell>
          <cell r="D4893" t="str">
            <v>PLWAWEL00013</v>
          </cell>
          <cell r="E4893" t="str">
            <v>Poland</v>
          </cell>
          <cell r="F4893" t="str">
            <v>54</v>
          </cell>
          <cell r="G4893" t="str">
            <v>Consumer Non-Cyclicals</v>
          </cell>
        </row>
        <row r="4894">
          <cell r="C4894" t="str">
            <v>WAWEL_2014</v>
          </cell>
          <cell r="D4894" t="str">
            <v>PLWAWEL00013</v>
          </cell>
          <cell r="E4894" t="str">
            <v>Poland</v>
          </cell>
          <cell r="F4894" t="str">
            <v>54</v>
          </cell>
          <cell r="G4894" t="str">
            <v>Consumer Non-Cyclicals</v>
          </cell>
        </row>
        <row r="4895">
          <cell r="C4895" t="str">
            <v>WAWEL_2015</v>
          </cell>
          <cell r="D4895" t="str">
            <v>PLWAWEL00013</v>
          </cell>
          <cell r="E4895" t="str">
            <v>Poland</v>
          </cell>
          <cell r="F4895" t="str">
            <v>54</v>
          </cell>
          <cell r="G4895" t="str">
            <v>Consumer Non-Cyclicals</v>
          </cell>
        </row>
        <row r="4896">
          <cell r="C4896" t="str">
            <v>WAWEL_2016</v>
          </cell>
          <cell r="D4896" t="str">
            <v>PLWAWEL00013</v>
          </cell>
          <cell r="E4896" t="str">
            <v>Poland</v>
          </cell>
          <cell r="F4896" t="str">
            <v>54</v>
          </cell>
          <cell r="G4896" t="str">
            <v>Consumer Non-Cyclicals</v>
          </cell>
        </row>
        <row r="4897">
          <cell r="C4897" t="str">
            <v>WAWEL_2017</v>
          </cell>
          <cell r="D4897" t="str">
            <v>PLWAWEL00013</v>
          </cell>
          <cell r="E4897" t="str">
            <v>Poland</v>
          </cell>
          <cell r="F4897" t="str">
            <v>54</v>
          </cell>
          <cell r="G4897" t="str">
            <v>Consumer Non-Cyclicals</v>
          </cell>
        </row>
        <row r="4898">
          <cell r="C4898" t="str">
            <v>WESSANEN_2011</v>
          </cell>
          <cell r="D4898" t="str">
            <v>NL0000395317</v>
          </cell>
          <cell r="E4898" t="str">
            <v>Netherlands</v>
          </cell>
          <cell r="F4898" t="str">
            <v>54</v>
          </cell>
          <cell r="G4898" t="str">
            <v>Consumer Non-Cyclicals</v>
          </cell>
        </row>
        <row r="4899">
          <cell r="C4899" t="str">
            <v>WESSANEN_2012</v>
          </cell>
          <cell r="D4899" t="str">
            <v>NL0000395317</v>
          </cell>
          <cell r="E4899" t="str">
            <v>Netherlands</v>
          </cell>
          <cell r="F4899" t="str">
            <v>54</v>
          </cell>
          <cell r="G4899" t="str">
            <v>Consumer Non-Cyclicals</v>
          </cell>
        </row>
        <row r="4900">
          <cell r="C4900" t="str">
            <v>WESSANEN_2013</v>
          </cell>
          <cell r="D4900" t="str">
            <v>NL0000395317</v>
          </cell>
          <cell r="E4900" t="str">
            <v>Netherlands</v>
          </cell>
          <cell r="F4900" t="str">
            <v>54</v>
          </cell>
          <cell r="G4900" t="str">
            <v>Consumer Non-Cyclicals</v>
          </cell>
        </row>
        <row r="4901">
          <cell r="C4901" t="str">
            <v>WESSANEN_2014</v>
          </cell>
          <cell r="D4901" t="str">
            <v>NL0000395317</v>
          </cell>
          <cell r="E4901" t="str">
            <v>Netherlands</v>
          </cell>
          <cell r="F4901" t="str">
            <v>54</v>
          </cell>
          <cell r="G4901" t="str">
            <v>Consumer Non-Cyclicals</v>
          </cell>
        </row>
        <row r="4902">
          <cell r="C4902" t="str">
            <v>WESSANEN_2015</v>
          </cell>
          <cell r="D4902" t="str">
            <v>NL0000395317</v>
          </cell>
          <cell r="E4902" t="str">
            <v>Netherlands</v>
          </cell>
          <cell r="F4902" t="str">
            <v>54</v>
          </cell>
          <cell r="G4902" t="str">
            <v>Consumer Non-Cyclicals</v>
          </cell>
        </row>
        <row r="4903">
          <cell r="C4903" t="str">
            <v>WESSANEN_2016</v>
          </cell>
          <cell r="D4903" t="str">
            <v>NL0000395317</v>
          </cell>
          <cell r="E4903" t="str">
            <v>Netherlands</v>
          </cell>
          <cell r="F4903" t="str">
            <v>54</v>
          </cell>
          <cell r="G4903" t="str">
            <v>Consumer Non-Cyclicals</v>
          </cell>
        </row>
        <row r="4904">
          <cell r="C4904" t="str">
            <v>WESSANEN_2017</v>
          </cell>
          <cell r="D4904" t="str">
            <v>NL0000395317</v>
          </cell>
          <cell r="E4904" t="str">
            <v>Netherlands</v>
          </cell>
          <cell r="F4904" t="str">
            <v>54</v>
          </cell>
          <cell r="G4904" t="str">
            <v>Consumer Non-Cyclicals</v>
          </cell>
        </row>
        <row r="4905">
          <cell r="C4905" t="str">
            <v>WETHERSPOON (JD)_2011</v>
          </cell>
          <cell r="D4905" t="str">
            <v>GB0001638955</v>
          </cell>
          <cell r="E4905" t="str">
            <v>United Kingdom</v>
          </cell>
          <cell r="F4905" t="str">
            <v>53</v>
          </cell>
          <cell r="G4905" t="str">
            <v>Consumer Cyclicals</v>
          </cell>
        </row>
        <row r="4906">
          <cell r="C4906" t="str">
            <v>WETHERSPOON (JD)_2012</v>
          </cell>
          <cell r="D4906" t="str">
            <v>GB0001638955</v>
          </cell>
          <cell r="E4906" t="str">
            <v>United Kingdom</v>
          </cell>
          <cell r="F4906" t="str">
            <v>53</v>
          </cell>
          <cell r="G4906" t="str">
            <v>Consumer Cyclicals</v>
          </cell>
        </row>
        <row r="4907">
          <cell r="C4907" t="str">
            <v>WETHERSPOON (JD)_2013</v>
          </cell>
          <cell r="D4907" t="str">
            <v>GB0001638955</v>
          </cell>
          <cell r="E4907" t="str">
            <v>United Kingdom</v>
          </cell>
          <cell r="F4907" t="str">
            <v>53</v>
          </cell>
          <cell r="G4907" t="str">
            <v>Consumer Cyclicals</v>
          </cell>
        </row>
        <row r="4908">
          <cell r="C4908" t="str">
            <v>WETHERSPOON (JD)_2014</v>
          </cell>
          <cell r="D4908" t="str">
            <v>GB0001638955</v>
          </cell>
          <cell r="E4908" t="str">
            <v>United Kingdom</v>
          </cell>
          <cell r="F4908" t="str">
            <v>53</v>
          </cell>
          <cell r="G4908" t="str">
            <v>Consumer Cyclicals</v>
          </cell>
        </row>
        <row r="4909">
          <cell r="C4909" t="str">
            <v>WETHERSPOON (JD)_2015</v>
          </cell>
          <cell r="D4909" t="str">
            <v>GB0001638955</v>
          </cell>
          <cell r="E4909" t="str">
            <v>United Kingdom</v>
          </cell>
          <cell r="F4909" t="str">
            <v>53</v>
          </cell>
          <cell r="G4909" t="str">
            <v>Consumer Cyclicals</v>
          </cell>
        </row>
        <row r="4910">
          <cell r="C4910" t="str">
            <v>WETHERSPOON (JD)_2016</v>
          </cell>
          <cell r="D4910" t="str">
            <v>GB0001638955</v>
          </cell>
          <cell r="E4910" t="str">
            <v>United Kingdom</v>
          </cell>
          <cell r="F4910" t="str">
            <v>53</v>
          </cell>
          <cell r="G4910" t="str">
            <v>Consumer Cyclicals</v>
          </cell>
        </row>
        <row r="4911">
          <cell r="C4911" t="str">
            <v>WETHERSPOON (JD)_2017</v>
          </cell>
          <cell r="D4911" t="str">
            <v>GB0001638955</v>
          </cell>
          <cell r="E4911" t="str">
            <v>United Kingdom</v>
          </cell>
          <cell r="F4911" t="str">
            <v>53</v>
          </cell>
          <cell r="G4911" t="str">
            <v>Consumer Cyclicals</v>
          </cell>
        </row>
        <row r="4912">
          <cell r="C4912" t="str">
            <v>WETHERSPOON (JD)_2018</v>
          </cell>
          <cell r="D4912" t="str">
            <v>GB0001638955</v>
          </cell>
          <cell r="E4912" t="str">
            <v>United Kingdom</v>
          </cell>
          <cell r="F4912" t="str">
            <v>53</v>
          </cell>
          <cell r="G4912" t="str">
            <v>Consumer Cyclicals</v>
          </cell>
        </row>
        <row r="4913">
          <cell r="C4913" t="str">
            <v>WETHERSPOON (JD)_2019</v>
          </cell>
          <cell r="D4913" t="str">
            <v>GB0001638955</v>
          </cell>
          <cell r="E4913" t="str">
            <v>United Kingdom</v>
          </cell>
          <cell r="F4913" t="str">
            <v>53</v>
          </cell>
          <cell r="G4913" t="str">
            <v>Consumer Cyclicals</v>
          </cell>
        </row>
        <row r="4914">
          <cell r="C4914" t="str">
            <v>WH SMITH_2011</v>
          </cell>
          <cell r="D4914" t="str">
            <v>GB00B2PDGW16</v>
          </cell>
          <cell r="E4914" t="str">
            <v>United Kingdom</v>
          </cell>
          <cell r="F4914" t="str">
            <v>53</v>
          </cell>
          <cell r="G4914" t="str">
            <v>Consumer Cyclicals</v>
          </cell>
        </row>
        <row r="4915">
          <cell r="C4915" t="str">
            <v>WH SMITH_2012</v>
          </cell>
          <cell r="D4915" t="str">
            <v>GB00B2PDGW16</v>
          </cell>
          <cell r="E4915" t="str">
            <v>United Kingdom</v>
          </cell>
          <cell r="F4915" t="str">
            <v>53</v>
          </cell>
          <cell r="G4915" t="str">
            <v>Consumer Cyclicals</v>
          </cell>
        </row>
        <row r="4916">
          <cell r="C4916" t="str">
            <v>WH SMITH_2013</v>
          </cell>
          <cell r="D4916" t="str">
            <v>GB00B2PDGW16</v>
          </cell>
          <cell r="E4916" t="str">
            <v>United Kingdom</v>
          </cell>
          <cell r="F4916" t="str">
            <v>53</v>
          </cell>
          <cell r="G4916" t="str">
            <v>Consumer Cyclicals</v>
          </cell>
        </row>
        <row r="4917">
          <cell r="C4917" t="str">
            <v>WH SMITH_2014</v>
          </cell>
          <cell r="D4917" t="str">
            <v>GB00B2PDGW16</v>
          </cell>
          <cell r="E4917" t="str">
            <v>United Kingdom</v>
          </cell>
          <cell r="F4917" t="str">
            <v>53</v>
          </cell>
          <cell r="G4917" t="str">
            <v>Consumer Cyclicals</v>
          </cell>
        </row>
        <row r="4918">
          <cell r="C4918" t="str">
            <v>WH SMITH_2015</v>
          </cell>
          <cell r="D4918" t="str">
            <v>GB00B2PDGW16</v>
          </cell>
          <cell r="E4918" t="str">
            <v>United Kingdom</v>
          </cell>
          <cell r="F4918" t="str">
            <v>53</v>
          </cell>
          <cell r="G4918" t="str">
            <v>Consumer Cyclicals</v>
          </cell>
        </row>
        <row r="4919">
          <cell r="C4919" t="str">
            <v>WH SMITH_2016</v>
          </cell>
          <cell r="D4919" t="str">
            <v>GB00B2PDGW16</v>
          </cell>
          <cell r="E4919" t="str">
            <v>United Kingdom</v>
          </cell>
          <cell r="F4919" t="str">
            <v>53</v>
          </cell>
          <cell r="G4919" t="str">
            <v>Consumer Cyclicals</v>
          </cell>
        </row>
        <row r="4920">
          <cell r="C4920" t="str">
            <v>WH SMITH_2017</v>
          </cell>
          <cell r="D4920" t="str">
            <v>GB00B2PDGW16</v>
          </cell>
          <cell r="E4920" t="str">
            <v>United Kingdom</v>
          </cell>
          <cell r="F4920" t="str">
            <v>53</v>
          </cell>
          <cell r="G4920" t="str">
            <v>Consumer Cyclicals</v>
          </cell>
        </row>
        <row r="4921">
          <cell r="C4921" t="str">
            <v>WHITBREAD_2011</v>
          </cell>
          <cell r="D4921" t="str">
            <v>GB00B1KJJ408</v>
          </cell>
          <cell r="E4921" t="str">
            <v>United Kingdom</v>
          </cell>
          <cell r="F4921" t="str">
            <v>53</v>
          </cell>
          <cell r="G4921" t="str">
            <v>Consumer Cyclicals</v>
          </cell>
        </row>
        <row r="4922">
          <cell r="C4922" t="str">
            <v>WHITBREAD_2012</v>
          </cell>
          <cell r="D4922" t="str">
            <v>GB00B1KJJ408</v>
          </cell>
          <cell r="E4922" t="str">
            <v>United Kingdom</v>
          </cell>
          <cell r="F4922" t="str">
            <v>53</v>
          </cell>
          <cell r="G4922" t="str">
            <v>Consumer Cyclicals</v>
          </cell>
        </row>
        <row r="4923">
          <cell r="C4923" t="str">
            <v>WHITBREAD_2013</v>
          </cell>
          <cell r="D4923" t="str">
            <v>GB00B1KJJ408</v>
          </cell>
          <cell r="E4923" t="str">
            <v>United Kingdom</v>
          </cell>
          <cell r="F4923" t="str">
            <v>53</v>
          </cell>
          <cell r="G4923" t="str">
            <v>Consumer Cyclicals</v>
          </cell>
        </row>
        <row r="4924">
          <cell r="C4924" t="str">
            <v>WHITBREAD_2014</v>
          </cell>
          <cell r="D4924" t="str">
            <v>GB00B1KJJ408</v>
          </cell>
          <cell r="E4924" t="str">
            <v>United Kingdom</v>
          </cell>
          <cell r="F4924" t="str">
            <v>53</v>
          </cell>
          <cell r="G4924" t="str">
            <v>Consumer Cyclicals</v>
          </cell>
        </row>
        <row r="4925">
          <cell r="C4925" t="str">
            <v>WHITBREAD_2015</v>
          </cell>
          <cell r="D4925" t="str">
            <v>GB00B1KJJ408</v>
          </cell>
          <cell r="E4925" t="str">
            <v>United Kingdom</v>
          </cell>
          <cell r="F4925" t="str">
            <v>53</v>
          </cell>
          <cell r="G4925" t="str">
            <v>Consumer Cyclicals</v>
          </cell>
        </row>
        <row r="4926">
          <cell r="C4926" t="str">
            <v>WHITBREAD_2016</v>
          </cell>
          <cell r="D4926" t="str">
            <v>GB00B1KJJ408</v>
          </cell>
          <cell r="E4926" t="str">
            <v>United Kingdom</v>
          </cell>
          <cell r="F4926" t="str">
            <v>53</v>
          </cell>
          <cell r="G4926" t="str">
            <v>Consumer Cyclicals</v>
          </cell>
        </row>
        <row r="4927">
          <cell r="C4927" t="str">
            <v>WHITBREAD_2017</v>
          </cell>
          <cell r="D4927" t="str">
            <v>GB00B1KJJ408</v>
          </cell>
          <cell r="E4927" t="str">
            <v>United Kingdom</v>
          </cell>
          <cell r="F4927" t="str">
            <v>53</v>
          </cell>
          <cell r="G4927" t="str">
            <v>Consumer Cyclicals</v>
          </cell>
        </row>
        <row r="4928">
          <cell r="C4928" t="str">
            <v>WHITBREAD_2018</v>
          </cell>
          <cell r="D4928" t="str">
            <v>GB00B1KJJ408</v>
          </cell>
          <cell r="E4928" t="str">
            <v>United Kingdom</v>
          </cell>
          <cell r="F4928" t="str">
            <v>53</v>
          </cell>
          <cell r="G4928" t="str">
            <v>Consumer Cyclicals</v>
          </cell>
        </row>
        <row r="4929">
          <cell r="C4929" t="str">
            <v>WHITBREAD_2019</v>
          </cell>
          <cell r="D4929" t="str">
            <v>GB00B1KJJ408</v>
          </cell>
          <cell r="E4929" t="str">
            <v>United Kingdom</v>
          </cell>
          <cell r="F4929" t="str">
            <v>53</v>
          </cell>
          <cell r="G4929" t="str">
            <v>Consumer Cyclicals</v>
          </cell>
        </row>
        <row r="4930">
          <cell r="C4930" t="str">
            <v>WILLIAM HILL_2011</v>
          </cell>
          <cell r="D4930" t="str">
            <v>GB0031698896</v>
          </cell>
          <cell r="E4930" t="str">
            <v>United Kingdom</v>
          </cell>
          <cell r="F4930" t="str">
            <v>53</v>
          </cell>
          <cell r="G4930" t="str">
            <v>Consumer Cyclicals</v>
          </cell>
        </row>
        <row r="4931">
          <cell r="C4931" t="str">
            <v>WILLIAM HILL_2012</v>
          </cell>
          <cell r="D4931" t="str">
            <v>GB0031698896</v>
          </cell>
          <cell r="E4931" t="str">
            <v>United Kingdom</v>
          </cell>
          <cell r="F4931" t="str">
            <v>53</v>
          </cell>
          <cell r="G4931" t="str">
            <v>Consumer Cyclicals</v>
          </cell>
        </row>
        <row r="4932">
          <cell r="C4932" t="str">
            <v>WILLIAM HILL_2013</v>
          </cell>
          <cell r="D4932" t="str">
            <v>GB0031698896</v>
          </cell>
          <cell r="E4932" t="str">
            <v>United Kingdom</v>
          </cell>
          <cell r="F4932" t="str">
            <v>53</v>
          </cell>
          <cell r="G4932" t="str">
            <v>Consumer Cyclicals</v>
          </cell>
        </row>
        <row r="4933">
          <cell r="C4933" t="str">
            <v>WILLIAM HILL_2014</v>
          </cell>
          <cell r="D4933" t="str">
            <v>GB0031698896</v>
          </cell>
          <cell r="E4933" t="str">
            <v>United Kingdom</v>
          </cell>
          <cell r="F4933" t="str">
            <v>53</v>
          </cell>
          <cell r="G4933" t="str">
            <v>Consumer Cyclicals</v>
          </cell>
        </row>
        <row r="4934">
          <cell r="C4934" t="str">
            <v>WILLIAM HILL_2015</v>
          </cell>
          <cell r="D4934" t="str">
            <v>GB0031698896</v>
          </cell>
          <cell r="E4934" t="str">
            <v>United Kingdom</v>
          </cell>
          <cell r="F4934" t="str">
            <v>53</v>
          </cell>
          <cell r="G4934" t="str">
            <v>Consumer Cyclicals</v>
          </cell>
        </row>
        <row r="4935">
          <cell r="C4935" t="str">
            <v>WILLIAM HILL_2016</v>
          </cell>
          <cell r="D4935" t="str">
            <v>GB0031698896</v>
          </cell>
          <cell r="E4935" t="str">
            <v>United Kingdom</v>
          </cell>
          <cell r="F4935" t="str">
            <v>53</v>
          </cell>
          <cell r="G4935" t="str">
            <v>Consumer Cyclicals</v>
          </cell>
        </row>
        <row r="4936">
          <cell r="C4936" t="str">
            <v>WILLIAM HILL_2017</v>
          </cell>
          <cell r="D4936" t="str">
            <v>GB0031698896</v>
          </cell>
          <cell r="E4936" t="str">
            <v>United Kingdom</v>
          </cell>
          <cell r="F4936" t="str">
            <v>53</v>
          </cell>
          <cell r="G4936" t="str">
            <v>Consumer Cyclicals</v>
          </cell>
        </row>
        <row r="4937">
          <cell r="C4937" t="str">
            <v>WILLIAM HILL_2018</v>
          </cell>
          <cell r="D4937" t="str">
            <v>GB0031698896</v>
          </cell>
          <cell r="E4937" t="str">
            <v>United Kingdom</v>
          </cell>
          <cell r="F4937" t="str">
            <v>53</v>
          </cell>
          <cell r="G4937" t="str">
            <v>Consumer Cyclicals</v>
          </cell>
        </row>
        <row r="4938">
          <cell r="C4938" t="str">
            <v>WILLIAM HILL_2019</v>
          </cell>
          <cell r="D4938" t="str">
            <v>GB0031698896</v>
          </cell>
          <cell r="E4938" t="str">
            <v>United Kingdom</v>
          </cell>
          <cell r="F4938" t="str">
            <v>53</v>
          </cell>
          <cell r="G4938" t="str">
            <v>Consumer Cyclicals</v>
          </cell>
        </row>
        <row r="4939">
          <cell r="C4939" t="str">
            <v>WINCANTON_2011</v>
          </cell>
          <cell r="D4939" t="str">
            <v>GB0030329360</v>
          </cell>
          <cell r="E4939" t="str">
            <v>United Kingdom</v>
          </cell>
          <cell r="F4939" t="str">
            <v>52</v>
          </cell>
          <cell r="G4939" t="str">
            <v>Industrials</v>
          </cell>
        </row>
        <row r="4940">
          <cell r="C4940" t="str">
            <v>WINCANTON_2012</v>
          </cell>
          <cell r="D4940" t="str">
            <v>GB0030329360</v>
          </cell>
          <cell r="E4940" t="str">
            <v>United Kingdom</v>
          </cell>
          <cell r="F4940" t="str">
            <v>52</v>
          </cell>
          <cell r="G4940" t="str">
            <v>Industrials</v>
          </cell>
        </row>
        <row r="4941">
          <cell r="C4941" t="str">
            <v>WINCANTON_2013</v>
          </cell>
          <cell r="D4941" t="str">
            <v>GB0030329360</v>
          </cell>
          <cell r="E4941" t="str">
            <v>United Kingdom</v>
          </cell>
          <cell r="F4941" t="str">
            <v>52</v>
          </cell>
          <cell r="G4941" t="str">
            <v>Industrials</v>
          </cell>
        </row>
        <row r="4942">
          <cell r="C4942" t="str">
            <v>WINCANTON_2014</v>
          </cell>
          <cell r="D4942" t="str">
            <v>GB0030329360</v>
          </cell>
          <cell r="E4942" t="str">
            <v>United Kingdom</v>
          </cell>
          <cell r="F4942" t="str">
            <v>52</v>
          </cell>
          <cell r="G4942" t="str">
            <v>Industrials</v>
          </cell>
        </row>
        <row r="4943">
          <cell r="C4943" t="str">
            <v>WINCANTON_2015</v>
          </cell>
          <cell r="D4943" t="str">
            <v>GB0030329360</v>
          </cell>
          <cell r="E4943" t="str">
            <v>United Kingdom</v>
          </cell>
          <cell r="F4943" t="str">
            <v>52</v>
          </cell>
          <cell r="G4943" t="str">
            <v>Industrials</v>
          </cell>
        </row>
        <row r="4944">
          <cell r="C4944" t="str">
            <v>WINCANTON_2016</v>
          </cell>
          <cell r="D4944" t="str">
            <v>GB0030329360</v>
          </cell>
          <cell r="E4944" t="str">
            <v>United Kingdom</v>
          </cell>
          <cell r="F4944" t="str">
            <v>52</v>
          </cell>
          <cell r="G4944" t="str">
            <v>Industrials</v>
          </cell>
        </row>
        <row r="4945">
          <cell r="C4945" t="str">
            <v>WINCANTON_2017</v>
          </cell>
          <cell r="D4945" t="str">
            <v>GB0030329360</v>
          </cell>
          <cell r="E4945" t="str">
            <v>United Kingdom</v>
          </cell>
          <cell r="F4945" t="str">
            <v>52</v>
          </cell>
          <cell r="G4945" t="str">
            <v>Industrials</v>
          </cell>
        </row>
        <row r="4946">
          <cell r="C4946" t="str">
            <v>WINCANTON_2018</v>
          </cell>
          <cell r="D4946" t="str">
            <v>GB0030329360</v>
          </cell>
          <cell r="E4946" t="str">
            <v>United Kingdom</v>
          </cell>
          <cell r="F4946" t="str">
            <v>52</v>
          </cell>
          <cell r="G4946" t="str">
            <v>Industrials</v>
          </cell>
        </row>
        <row r="4947">
          <cell r="C4947" t="str">
            <v>WINCANTON_2019</v>
          </cell>
          <cell r="D4947" t="str">
            <v>GB0030329360</v>
          </cell>
          <cell r="E4947" t="str">
            <v>United Kingdom</v>
          </cell>
          <cell r="F4947" t="str">
            <v>52</v>
          </cell>
          <cell r="G4947" t="str">
            <v>Industrials</v>
          </cell>
        </row>
        <row r="4948">
          <cell r="C4948" t="str">
            <v>WOLFORD_2011</v>
          </cell>
          <cell r="D4948" t="str">
            <v>AT0000834007</v>
          </cell>
          <cell r="E4948" t="str">
            <v>Austria</v>
          </cell>
          <cell r="F4948" t="str">
            <v>53</v>
          </cell>
          <cell r="G4948" t="str">
            <v>Consumer Cyclicals</v>
          </cell>
        </row>
        <row r="4949">
          <cell r="C4949" t="str">
            <v>WOLFORD_2012</v>
          </cell>
          <cell r="D4949" t="str">
            <v>AT0000834007</v>
          </cell>
          <cell r="E4949" t="str">
            <v>Austria</v>
          </cell>
          <cell r="F4949" t="str">
            <v>53</v>
          </cell>
          <cell r="G4949" t="str">
            <v>Consumer Cyclicals</v>
          </cell>
        </row>
        <row r="4950">
          <cell r="C4950" t="str">
            <v>WOLFORD_2013</v>
          </cell>
          <cell r="D4950" t="str">
            <v>AT0000834007</v>
          </cell>
          <cell r="E4950" t="str">
            <v>Austria</v>
          </cell>
          <cell r="F4950" t="str">
            <v>53</v>
          </cell>
          <cell r="G4950" t="str">
            <v>Consumer Cyclicals</v>
          </cell>
        </row>
        <row r="4951">
          <cell r="C4951" t="str">
            <v>WOLFORD_2014</v>
          </cell>
          <cell r="D4951" t="str">
            <v>AT0000834007</v>
          </cell>
          <cell r="E4951" t="str">
            <v>Austria</v>
          </cell>
          <cell r="F4951" t="str">
            <v>53</v>
          </cell>
          <cell r="G4951" t="str">
            <v>Consumer Cyclicals</v>
          </cell>
        </row>
        <row r="4952">
          <cell r="C4952" t="str">
            <v>WOLFORD_2015</v>
          </cell>
          <cell r="D4952" t="str">
            <v>AT0000834007</v>
          </cell>
          <cell r="E4952" t="str">
            <v>Austria</v>
          </cell>
          <cell r="F4952" t="str">
            <v>53</v>
          </cell>
          <cell r="G4952" t="str">
            <v>Consumer Cyclicals</v>
          </cell>
        </row>
        <row r="4953">
          <cell r="C4953" t="str">
            <v>WOLFORD_2016</v>
          </cell>
          <cell r="D4953" t="str">
            <v>AT0000834007</v>
          </cell>
          <cell r="E4953" t="str">
            <v>Austria</v>
          </cell>
          <cell r="F4953" t="str">
            <v>53</v>
          </cell>
          <cell r="G4953" t="str">
            <v>Consumer Cyclicals</v>
          </cell>
        </row>
        <row r="4954">
          <cell r="C4954" t="str">
            <v>WOLFORD_2017</v>
          </cell>
          <cell r="D4954" t="str">
            <v>AT0000834007</v>
          </cell>
          <cell r="E4954" t="str">
            <v>Austria</v>
          </cell>
          <cell r="F4954" t="str">
            <v>53</v>
          </cell>
          <cell r="G4954" t="str">
            <v>Consumer Cyclicals</v>
          </cell>
        </row>
        <row r="4955">
          <cell r="C4955" t="str">
            <v>WOLFORD_2018</v>
          </cell>
          <cell r="D4955" t="str">
            <v>AT0000834007</v>
          </cell>
          <cell r="E4955" t="str">
            <v>Austria</v>
          </cell>
          <cell r="F4955" t="str">
            <v>53</v>
          </cell>
          <cell r="G4955" t="str">
            <v>Consumer Cyclicals</v>
          </cell>
        </row>
        <row r="4956">
          <cell r="C4956" t="str">
            <v>WOLFORD_2019</v>
          </cell>
          <cell r="D4956" t="str">
            <v>AT0000834007</v>
          </cell>
          <cell r="E4956" t="str">
            <v>Austria</v>
          </cell>
          <cell r="F4956" t="str">
            <v>53</v>
          </cell>
          <cell r="G4956" t="str">
            <v>Consumer Cyclicals</v>
          </cell>
        </row>
        <row r="4957">
          <cell r="C4957" t="str">
            <v>WOLTERS KLUWER_2011</v>
          </cell>
          <cell r="D4957" t="str">
            <v>NL0000395903</v>
          </cell>
          <cell r="E4957" t="str">
            <v>Netherlands</v>
          </cell>
          <cell r="F4957" t="str">
            <v>52</v>
          </cell>
          <cell r="G4957" t="str">
            <v>Industrials</v>
          </cell>
        </row>
        <row r="4958">
          <cell r="C4958" t="str">
            <v>WOLTERS KLUWER_2012</v>
          </cell>
          <cell r="D4958" t="str">
            <v>NL0000395903</v>
          </cell>
          <cell r="E4958" t="str">
            <v>Netherlands</v>
          </cell>
          <cell r="F4958" t="str">
            <v>52</v>
          </cell>
          <cell r="G4958" t="str">
            <v>Industrials</v>
          </cell>
        </row>
        <row r="4959">
          <cell r="C4959" t="str">
            <v>WOLTERS KLUWER_2013</v>
          </cell>
          <cell r="D4959" t="str">
            <v>NL0000395903</v>
          </cell>
          <cell r="E4959" t="str">
            <v>Netherlands</v>
          </cell>
          <cell r="F4959" t="str">
            <v>52</v>
          </cell>
          <cell r="G4959" t="str">
            <v>Industrials</v>
          </cell>
        </row>
        <row r="4960">
          <cell r="C4960" t="str">
            <v>WOLTERS KLUWER_2014</v>
          </cell>
          <cell r="D4960" t="str">
            <v>NL0000395903</v>
          </cell>
          <cell r="E4960" t="str">
            <v>Netherlands</v>
          </cell>
          <cell r="F4960" t="str">
            <v>52</v>
          </cell>
          <cell r="G4960" t="str">
            <v>Industrials</v>
          </cell>
        </row>
        <row r="4961">
          <cell r="C4961" t="str">
            <v>WOLTERS KLUWER_2015</v>
          </cell>
          <cell r="D4961" t="str">
            <v>NL0000395903</v>
          </cell>
          <cell r="E4961" t="str">
            <v>Netherlands</v>
          </cell>
          <cell r="F4961" t="str">
            <v>52</v>
          </cell>
          <cell r="G4961" t="str">
            <v>Industrials</v>
          </cell>
        </row>
        <row r="4962">
          <cell r="C4962" t="str">
            <v>WOLTERS KLUWER_2016</v>
          </cell>
          <cell r="D4962" t="str">
            <v>NL0000395903</v>
          </cell>
          <cell r="E4962" t="str">
            <v>Netherlands</v>
          </cell>
          <cell r="F4962" t="str">
            <v>52</v>
          </cell>
          <cell r="G4962" t="str">
            <v>Industrials</v>
          </cell>
        </row>
        <row r="4963">
          <cell r="C4963" t="str">
            <v>WOLTERS KLUWER_2017</v>
          </cell>
          <cell r="D4963" t="str">
            <v>NL0000395903</v>
          </cell>
          <cell r="E4963" t="str">
            <v>Netherlands</v>
          </cell>
          <cell r="F4963" t="str">
            <v>52</v>
          </cell>
          <cell r="G4963" t="str">
            <v>Industrials</v>
          </cell>
        </row>
        <row r="4964">
          <cell r="C4964" t="str">
            <v>WOLTERS KLUWER_2018</v>
          </cell>
          <cell r="D4964" t="str">
            <v>NL0000395903</v>
          </cell>
          <cell r="E4964" t="str">
            <v>Netherlands</v>
          </cell>
          <cell r="F4964" t="str">
            <v>52</v>
          </cell>
          <cell r="G4964" t="str">
            <v>Industrials</v>
          </cell>
        </row>
        <row r="4965">
          <cell r="C4965" t="str">
            <v>WOLTERS KLUWER_2019</v>
          </cell>
          <cell r="D4965" t="str">
            <v>NL0000395903</v>
          </cell>
          <cell r="E4965" t="str">
            <v>Netherlands</v>
          </cell>
          <cell r="F4965" t="str">
            <v>52</v>
          </cell>
          <cell r="G4965" t="str">
            <v>Industrials</v>
          </cell>
        </row>
        <row r="4966">
          <cell r="C4966" t="str">
            <v>WOOD GROUP (JOHN)_2011</v>
          </cell>
          <cell r="D4966" t="str">
            <v>GB00B5N0P849</v>
          </cell>
          <cell r="E4966" t="str">
            <v>United Kingdom</v>
          </cell>
          <cell r="F4966" t="str">
            <v>50</v>
          </cell>
          <cell r="G4966" t="str">
            <v>Energy</v>
          </cell>
        </row>
        <row r="4967">
          <cell r="C4967" t="str">
            <v>WOOD GROUP (JOHN)_2012</v>
          </cell>
          <cell r="D4967" t="str">
            <v>GB00B5N0P849</v>
          </cell>
          <cell r="E4967" t="str">
            <v>United Kingdom</v>
          </cell>
          <cell r="F4967" t="str">
            <v>50</v>
          </cell>
          <cell r="G4967" t="str">
            <v>Energy</v>
          </cell>
        </row>
        <row r="4968">
          <cell r="C4968" t="str">
            <v>WOOD GROUP (JOHN)_2013</v>
          </cell>
          <cell r="D4968" t="str">
            <v>GB00B5N0P849</v>
          </cell>
          <cell r="E4968" t="str">
            <v>United Kingdom</v>
          </cell>
          <cell r="F4968" t="str">
            <v>50</v>
          </cell>
          <cell r="G4968" t="str">
            <v>Energy</v>
          </cell>
        </row>
        <row r="4969">
          <cell r="C4969" t="str">
            <v>WOOD GROUP (JOHN)_2014</v>
          </cell>
          <cell r="D4969" t="str">
            <v>GB00B5N0P849</v>
          </cell>
          <cell r="E4969" t="str">
            <v>United Kingdom</v>
          </cell>
          <cell r="F4969" t="str">
            <v>50</v>
          </cell>
          <cell r="G4969" t="str">
            <v>Energy</v>
          </cell>
        </row>
        <row r="4970">
          <cell r="C4970" t="str">
            <v>WOOD GROUP (JOHN)_2015</v>
          </cell>
          <cell r="D4970" t="str">
            <v>GB00B5N0P849</v>
          </cell>
          <cell r="E4970" t="str">
            <v>United Kingdom</v>
          </cell>
          <cell r="F4970" t="str">
            <v>50</v>
          </cell>
          <cell r="G4970" t="str">
            <v>Energy</v>
          </cell>
        </row>
        <row r="4971">
          <cell r="C4971" t="str">
            <v>WOOD GROUP (JOHN)_2016</v>
          </cell>
          <cell r="D4971" t="str">
            <v>GB00B5N0P849</v>
          </cell>
          <cell r="E4971" t="str">
            <v>United Kingdom</v>
          </cell>
          <cell r="F4971" t="str">
            <v>50</v>
          </cell>
          <cell r="G4971" t="str">
            <v>Energy</v>
          </cell>
        </row>
        <row r="4972">
          <cell r="C4972" t="str">
            <v>WOOD GROUP (JOHN)_2017</v>
          </cell>
          <cell r="D4972" t="str">
            <v>GB00B5N0P849</v>
          </cell>
          <cell r="E4972" t="str">
            <v>United Kingdom</v>
          </cell>
          <cell r="F4972" t="str">
            <v>50</v>
          </cell>
          <cell r="G4972" t="str">
            <v>Energy</v>
          </cell>
        </row>
        <row r="4973">
          <cell r="C4973" t="str">
            <v>WOOD GROUP (JOHN)_2018</v>
          </cell>
          <cell r="D4973" t="str">
            <v>GB00B5N0P849</v>
          </cell>
          <cell r="E4973" t="str">
            <v>United Kingdom</v>
          </cell>
          <cell r="F4973" t="str">
            <v>50</v>
          </cell>
          <cell r="G4973" t="str">
            <v>Energy</v>
          </cell>
        </row>
        <row r="4974">
          <cell r="C4974" t="str">
            <v>WOOD GROUP (JOHN)_2019</v>
          </cell>
          <cell r="D4974" t="str">
            <v>GB00B5N0P849</v>
          </cell>
          <cell r="E4974" t="str">
            <v>United Kingdom</v>
          </cell>
          <cell r="F4974" t="str">
            <v>50</v>
          </cell>
          <cell r="G4974" t="str">
            <v>Energy</v>
          </cell>
        </row>
        <row r="4975">
          <cell r="C4975" t="str">
            <v>WYG_2011</v>
          </cell>
          <cell r="D4975" t="str">
            <v>GB00B5N5WH70</v>
          </cell>
          <cell r="E4975" t="str">
            <v>United Kingdom</v>
          </cell>
          <cell r="F4975" t="str">
            <v>52</v>
          </cell>
          <cell r="G4975" t="str">
            <v>Industrials</v>
          </cell>
        </row>
        <row r="4976">
          <cell r="C4976" t="str">
            <v>WYG_2012</v>
          </cell>
          <cell r="D4976" t="str">
            <v>GB00B5N5WH70</v>
          </cell>
          <cell r="E4976" t="str">
            <v>United Kingdom</v>
          </cell>
          <cell r="F4976" t="str">
            <v>52</v>
          </cell>
          <cell r="G4976" t="str">
            <v>Industrials</v>
          </cell>
        </row>
        <row r="4977">
          <cell r="C4977" t="str">
            <v>WYG_2013</v>
          </cell>
          <cell r="D4977" t="str">
            <v>GB00B5N5WH70</v>
          </cell>
          <cell r="E4977" t="str">
            <v>United Kingdom</v>
          </cell>
          <cell r="F4977" t="str">
            <v>52</v>
          </cell>
          <cell r="G4977" t="str">
            <v>Industrials</v>
          </cell>
        </row>
        <row r="4978">
          <cell r="C4978" t="str">
            <v>WYG_2014</v>
          </cell>
          <cell r="D4978" t="str">
            <v>GB00B5N5WH70</v>
          </cell>
          <cell r="E4978" t="str">
            <v>United Kingdom</v>
          </cell>
          <cell r="F4978" t="str">
            <v>52</v>
          </cell>
          <cell r="G4978" t="str">
            <v>Industrials</v>
          </cell>
        </row>
        <row r="4979">
          <cell r="C4979" t="str">
            <v>WYG_2015</v>
          </cell>
          <cell r="D4979" t="str">
            <v>GB00B5N5WH70</v>
          </cell>
          <cell r="E4979" t="str">
            <v>United Kingdom</v>
          </cell>
          <cell r="F4979" t="str">
            <v>52</v>
          </cell>
          <cell r="G4979" t="str">
            <v>Industrials</v>
          </cell>
        </row>
        <row r="4980">
          <cell r="C4980" t="str">
            <v>WYG_2016</v>
          </cell>
          <cell r="D4980" t="str">
            <v>GB00B5N5WH70</v>
          </cell>
          <cell r="E4980" t="str">
            <v>United Kingdom</v>
          </cell>
          <cell r="F4980" t="str">
            <v>52</v>
          </cell>
          <cell r="G4980" t="str">
            <v>Industrials</v>
          </cell>
        </row>
        <row r="4981">
          <cell r="C4981" t="str">
            <v>WYG_2017</v>
          </cell>
          <cell r="D4981" t="str">
            <v>GB00B5N5WH70</v>
          </cell>
          <cell r="E4981" t="str">
            <v>United Kingdom</v>
          </cell>
          <cell r="F4981" t="str">
            <v>52</v>
          </cell>
          <cell r="G4981" t="str">
            <v>Industrials</v>
          </cell>
        </row>
        <row r="4982">
          <cell r="C4982" t="str">
            <v>X5 RETAIL GP.GDR REG 'S'_2011</v>
          </cell>
          <cell r="D4982" t="str">
            <v>US98387E2054</v>
          </cell>
          <cell r="E4982" t="str">
            <v>United Kingdom</v>
          </cell>
          <cell r="F4982" t="str">
            <v>54</v>
          </cell>
          <cell r="G4982" t="str">
            <v>Consumer Non-Cyclicals</v>
          </cell>
        </row>
        <row r="4983">
          <cell r="C4983" t="str">
            <v>X5 RETAIL GP.GDR REG 'S'_2012</v>
          </cell>
          <cell r="D4983" t="str">
            <v>US98387E2054</v>
          </cell>
          <cell r="E4983" t="str">
            <v>United Kingdom</v>
          </cell>
          <cell r="F4983" t="str">
            <v>54</v>
          </cell>
          <cell r="G4983" t="str">
            <v>Consumer Non-Cyclicals</v>
          </cell>
        </row>
        <row r="4984">
          <cell r="C4984" t="str">
            <v>X5 RETAIL GP.GDR REG 'S'_2013</v>
          </cell>
          <cell r="D4984" t="str">
            <v>US98387E2054</v>
          </cell>
          <cell r="E4984" t="str">
            <v>United Kingdom</v>
          </cell>
          <cell r="F4984" t="str">
            <v>54</v>
          </cell>
          <cell r="G4984" t="str">
            <v>Consumer Non-Cyclicals</v>
          </cell>
        </row>
        <row r="4985">
          <cell r="C4985" t="str">
            <v>X5 RETAIL GP.GDR REG 'S'_2014</v>
          </cell>
          <cell r="D4985" t="str">
            <v>US98387E2054</v>
          </cell>
          <cell r="E4985" t="str">
            <v>United Kingdom</v>
          </cell>
          <cell r="F4985" t="str">
            <v>54</v>
          </cell>
          <cell r="G4985" t="str">
            <v>Consumer Non-Cyclicals</v>
          </cell>
        </row>
        <row r="4986">
          <cell r="C4986" t="str">
            <v>X5 RETAIL GP.GDR REG 'S'_2015</v>
          </cell>
          <cell r="D4986" t="str">
            <v>US98387E2054</v>
          </cell>
          <cell r="E4986" t="str">
            <v>United Kingdom</v>
          </cell>
          <cell r="F4986" t="str">
            <v>54</v>
          </cell>
          <cell r="G4986" t="str">
            <v>Consumer Non-Cyclicals</v>
          </cell>
        </row>
        <row r="4987">
          <cell r="C4987" t="str">
            <v>X5 RETAIL GP.GDR REG 'S'_2016</v>
          </cell>
          <cell r="D4987" t="str">
            <v>US98387E2054</v>
          </cell>
          <cell r="E4987" t="str">
            <v>United Kingdom</v>
          </cell>
          <cell r="F4987" t="str">
            <v>54</v>
          </cell>
          <cell r="G4987" t="str">
            <v>Consumer Non-Cyclicals</v>
          </cell>
        </row>
        <row r="4988">
          <cell r="C4988" t="str">
            <v>X5 RETAIL GP.GDR REG 'S'_2017</v>
          </cell>
          <cell r="D4988" t="str">
            <v>US98387E2054</v>
          </cell>
          <cell r="E4988" t="str">
            <v>United Kingdom</v>
          </cell>
          <cell r="F4988" t="str">
            <v>54</v>
          </cell>
          <cell r="G4988" t="str">
            <v>Consumer Non-Cyclicals</v>
          </cell>
        </row>
        <row r="4989">
          <cell r="C4989" t="str">
            <v>X5 RETAIL GP.GDR REG 'S'_2018</v>
          </cell>
          <cell r="D4989" t="str">
            <v>US98387E2054</v>
          </cell>
          <cell r="E4989" t="str">
            <v>United Kingdom</v>
          </cell>
          <cell r="F4989" t="str">
            <v>54</v>
          </cell>
          <cell r="G4989" t="str">
            <v>Consumer Non-Cyclicals</v>
          </cell>
        </row>
        <row r="4990">
          <cell r="C4990" t="str">
            <v>XAAR_2011</v>
          </cell>
          <cell r="D4990" t="str">
            <v>GB0001570810</v>
          </cell>
          <cell r="E4990" t="str">
            <v>United Kingdom</v>
          </cell>
          <cell r="F4990" t="str">
            <v>57</v>
          </cell>
          <cell r="G4990" t="str">
            <v>Technology</v>
          </cell>
        </row>
        <row r="4991">
          <cell r="C4991" t="str">
            <v>XAAR_2012</v>
          </cell>
          <cell r="D4991" t="str">
            <v>GB0001570810</v>
          </cell>
          <cell r="E4991" t="str">
            <v>United Kingdom</v>
          </cell>
          <cell r="F4991" t="str">
            <v>57</v>
          </cell>
          <cell r="G4991" t="str">
            <v>Technology</v>
          </cell>
        </row>
        <row r="4992">
          <cell r="C4992" t="str">
            <v>XAAR_2013</v>
          </cell>
          <cell r="D4992" t="str">
            <v>GB0001570810</v>
          </cell>
          <cell r="E4992" t="str">
            <v>United Kingdom</v>
          </cell>
          <cell r="F4992" t="str">
            <v>57</v>
          </cell>
          <cell r="G4992" t="str">
            <v>Technology</v>
          </cell>
        </row>
        <row r="4993">
          <cell r="C4993" t="str">
            <v>XAAR_2014</v>
          </cell>
          <cell r="D4993" t="str">
            <v>GB0001570810</v>
          </cell>
          <cell r="E4993" t="str">
            <v>United Kingdom</v>
          </cell>
          <cell r="F4993" t="str">
            <v>57</v>
          </cell>
          <cell r="G4993" t="str">
            <v>Technology</v>
          </cell>
        </row>
        <row r="4994">
          <cell r="C4994" t="str">
            <v>XAAR_2015</v>
          </cell>
          <cell r="D4994" t="str">
            <v>GB0001570810</v>
          </cell>
          <cell r="E4994" t="str">
            <v>United Kingdom</v>
          </cell>
          <cell r="F4994" t="str">
            <v>57</v>
          </cell>
          <cell r="G4994" t="str">
            <v>Technology</v>
          </cell>
        </row>
        <row r="4995">
          <cell r="C4995" t="str">
            <v>XAAR_2016</v>
          </cell>
          <cell r="D4995" t="str">
            <v>GB0001570810</v>
          </cell>
          <cell r="E4995" t="str">
            <v>United Kingdom</v>
          </cell>
          <cell r="F4995" t="str">
            <v>57</v>
          </cell>
          <cell r="G4995" t="str">
            <v>Technology</v>
          </cell>
        </row>
        <row r="4996">
          <cell r="C4996" t="str">
            <v>XAAR_2017</v>
          </cell>
          <cell r="D4996" t="str">
            <v>GB0001570810</v>
          </cell>
          <cell r="E4996" t="str">
            <v>United Kingdom</v>
          </cell>
          <cell r="F4996" t="str">
            <v>57</v>
          </cell>
          <cell r="G4996" t="str">
            <v>Technology</v>
          </cell>
        </row>
        <row r="4997">
          <cell r="C4997" t="str">
            <v>XAAR_2018</v>
          </cell>
          <cell r="D4997" t="str">
            <v>GB0001570810</v>
          </cell>
          <cell r="E4997" t="str">
            <v>United Kingdom</v>
          </cell>
          <cell r="F4997" t="str">
            <v>57</v>
          </cell>
          <cell r="G4997" t="str">
            <v>Technology</v>
          </cell>
        </row>
        <row r="4998">
          <cell r="C4998" t="str">
            <v>XAAR_2019</v>
          </cell>
          <cell r="D4998" t="str">
            <v>GB0001570810</v>
          </cell>
          <cell r="E4998" t="str">
            <v>United Kingdom</v>
          </cell>
          <cell r="F4998" t="str">
            <v>57</v>
          </cell>
          <cell r="G4998" t="str">
            <v>Technology</v>
          </cell>
        </row>
        <row r="4999">
          <cell r="C4999" t="str">
            <v>XING_2011</v>
          </cell>
          <cell r="D4999" t="str">
            <v>DE000XNG8888</v>
          </cell>
          <cell r="E4999" t="str">
            <v>Germany</v>
          </cell>
          <cell r="F4999">
            <v>0</v>
          </cell>
          <cell r="G4999">
            <v>0</v>
          </cell>
        </row>
        <row r="5000">
          <cell r="C5000" t="str">
            <v>XING_2012</v>
          </cell>
          <cell r="D5000" t="str">
            <v>DE000XNG8888</v>
          </cell>
          <cell r="E5000" t="str">
            <v>Germany</v>
          </cell>
          <cell r="F5000">
            <v>0</v>
          </cell>
          <cell r="G5000">
            <v>0</v>
          </cell>
        </row>
        <row r="5001">
          <cell r="C5001" t="str">
            <v>XING_2013</v>
          </cell>
          <cell r="D5001" t="str">
            <v>DE000XNG8888</v>
          </cell>
          <cell r="E5001" t="str">
            <v>Germany</v>
          </cell>
          <cell r="F5001">
            <v>0</v>
          </cell>
          <cell r="G5001">
            <v>0</v>
          </cell>
        </row>
        <row r="5002">
          <cell r="C5002" t="str">
            <v>XING_2014</v>
          </cell>
          <cell r="D5002" t="str">
            <v>DE000XNG8888</v>
          </cell>
          <cell r="E5002" t="str">
            <v>Germany</v>
          </cell>
          <cell r="F5002">
            <v>0</v>
          </cell>
          <cell r="G5002">
            <v>0</v>
          </cell>
        </row>
        <row r="5003">
          <cell r="C5003" t="str">
            <v>XING_2015</v>
          </cell>
          <cell r="D5003" t="str">
            <v>DE000XNG8888</v>
          </cell>
          <cell r="E5003" t="str">
            <v>Germany</v>
          </cell>
          <cell r="F5003">
            <v>0</v>
          </cell>
          <cell r="G5003">
            <v>0</v>
          </cell>
        </row>
        <row r="5004">
          <cell r="C5004" t="str">
            <v>XING_2016</v>
          </cell>
          <cell r="D5004" t="str">
            <v>DE000XNG8888</v>
          </cell>
          <cell r="E5004" t="str">
            <v>Germany</v>
          </cell>
          <cell r="F5004">
            <v>0</v>
          </cell>
          <cell r="G5004">
            <v>0</v>
          </cell>
        </row>
        <row r="5005">
          <cell r="C5005" t="str">
            <v>XING_2017</v>
          </cell>
          <cell r="D5005" t="str">
            <v>DE000XNG8888</v>
          </cell>
          <cell r="E5005" t="str">
            <v>Germany</v>
          </cell>
          <cell r="F5005">
            <v>0</v>
          </cell>
          <cell r="G5005">
            <v>0</v>
          </cell>
        </row>
        <row r="5006">
          <cell r="C5006" t="str">
            <v>XING_2018</v>
          </cell>
          <cell r="D5006" t="str">
            <v>DE000XNG8888</v>
          </cell>
          <cell r="E5006" t="str">
            <v>Germany</v>
          </cell>
          <cell r="F5006">
            <v>0</v>
          </cell>
          <cell r="G5006">
            <v>0</v>
          </cell>
        </row>
        <row r="5007">
          <cell r="C5007" t="str">
            <v>XING_2019</v>
          </cell>
          <cell r="D5007" t="str">
            <v>DE000XNG8888</v>
          </cell>
          <cell r="E5007" t="str">
            <v>Germany</v>
          </cell>
          <cell r="F5007">
            <v>0</v>
          </cell>
          <cell r="G5007">
            <v>0</v>
          </cell>
        </row>
        <row r="5008">
          <cell r="C5008" t="str">
            <v>YIT_2011</v>
          </cell>
          <cell r="D5008" t="str">
            <v>FI0009800643</v>
          </cell>
          <cell r="E5008" t="str">
            <v>Finland</v>
          </cell>
          <cell r="F5008" t="str">
            <v>52</v>
          </cell>
          <cell r="G5008" t="str">
            <v>Industrials</v>
          </cell>
        </row>
        <row r="5009">
          <cell r="C5009" t="str">
            <v>YIT_2012</v>
          </cell>
          <cell r="D5009" t="str">
            <v>FI0009800643</v>
          </cell>
          <cell r="E5009" t="str">
            <v>Finland</v>
          </cell>
          <cell r="F5009" t="str">
            <v>52</v>
          </cell>
          <cell r="G5009" t="str">
            <v>Industrials</v>
          </cell>
        </row>
        <row r="5010">
          <cell r="C5010" t="str">
            <v>YIT_2013</v>
          </cell>
          <cell r="D5010" t="str">
            <v>FI0009800643</v>
          </cell>
          <cell r="E5010" t="str">
            <v>Finland</v>
          </cell>
          <cell r="F5010" t="str">
            <v>52</v>
          </cell>
          <cell r="G5010" t="str">
            <v>Industrials</v>
          </cell>
        </row>
        <row r="5011">
          <cell r="C5011" t="str">
            <v>YIT_2014</v>
          </cell>
          <cell r="D5011" t="str">
            <v>FI0009800643</v>
          </cell>
          <cell r="E5011" t="str">
            <v>Finland</v>
          </cell>
          <cell r="F5011" t="str">
            <v>52</v>
          </cell>
          <cell r="G5011" t="str">
            <v>Industrials</v>
          </cell>
        </row>
        <row r="5012">
          <cell r="C5012" t="str">
            <v>YIT_2015</v>
          </cell>
          <cell r="D5012" t="str">
            <v>FI0009800643</v>
          </cell>
          <cell r="E5012" t="str">
            <v>Finland</v>
          </cell>
          <cell r="F5012" t="str">
            <v>52</v>
          </cell>
          <cell r="G5012" t="str">
            <v>Industrials</v>
          </cell>
        </row>
        <row r="5013">
          <cell r="C5013" t="str">
            <v>YIT_2016</v>
          </cell>
          <cell r="D5013" t="str">
            <v>FI0009800643</v>
          </cell>
          <cell r="E5013" t="str">
            <v>Finland</v>
          </cell>
          <cell r="F5013" t="str">
            <v>52</v>
          </cell>
          <cell r="G5013" t="str">
            <v>Industrials</v>
          </cell>
        </row>
        <row r="5014">
          <cell r="C5014" t="str">
            <v>YIT_2017</v>
          </cell>
          <cell r="D5014" t="str">
            <v>FI0009800643</v>
          </cell>
          <cell r="E5014" t="str">
            <v>Finland</v>
          </cell>
          <cell r="F5014" t="str">
            <v>52</v>
          </cell>
          <cell r="G5014" t="str">
            <v>Industrials</v>
          </cell>
        </row>
        <row r="5015">
          <cell r="C5015" t="str">
            <v>YIT_2018</v>
          </cell>
          <cell r="D5015" t="str">
            <v>FI0009800643</v>
          </cell>
          <cell r="E5015" t="str">
            <v>Finland</v>
          </cell>
          <cell r="F5015" t="str">
            <v>52</v>
          </cell>
          <cell r="G5015" t="str">
            <v>Industrials</v>
          </cell>
        </row>
        <row r="5016">
          <cell r="C5016" t="str">
            <v>YIT_2019</v>
          </cell>
          <cell r="D5016" t="str">
            <v>FI0009800643</v>
          </cell>
          <cell r="E5016" t="str">
            <v>Finland</v>
          </cell>
          <cell r="F5016" t="str">
            <v>52</v>
          </cell>
          <cell r="G5016" t="str">
            <v>Industrials</v>
          </cell>
        </row>
        <row r="5017">
          <cell r="C5017" t="str">
            <v>YOUGOV_2011</v>
          </cell>
          <cell r="D5017" t="str">
            <v>GB00B1VQ6H25</v>
          </cell>
          <cell r="E5017" t="str">
            <v>United Kingdom</v>
          </cell>
          <cell r="F5017" t="str">
            <v>53</v>
          </cell>
          <cell r="G5017" t="str">
            <v>Consumer Cyclicals</v>
          </cell>
        </row>
        <row r="5018">
          <cell r="C5018" t="str">
            <v>YOUGOV_2012</v>
          </cell>
          <cell r="D5018" t="str">
            <v>GB00B1VQ6H25</v>
          </cell>
          <cell r="E5018" t="str">
            <v>United Kingdom</v>
          </cell>
          <cell r="F5018" t="str">
            <v>53</v>
          </cell>
          <cell r="G5018" t="str">
            <v>Consumer Cyclicals</v>
          </cell>
        </row>
        <row r="5019">
          <cell r="C5019" t="str">
            <v>YOUGOV_2013</v>
          </cell>
          <cell r="D5019" t="str">
            <v>GB00B1VQ6H25</v>
          </cell>
          <cell r="E5019" t="str">
            <v>United Kingdom</v>
          </cell>
          <cell r="F5019" t="str">
            <v>53</v>
          </cell>
          <cell r="G5019" t="str">
            <v>Consumer Cyclicals</v>
          </cell>
        </row>
        <row r="5020">
          <cell r="C5020" t="str">
            <v>YOUGOV_2014</v>
          </cell>
          <cell r="D5020" t="str">
            <v>GB00B1VQ6H25</v>
          </cell>
          <cell r="E5020" t="str">
            <v>United Kingdom</v>
          </cell>
          <cell r="F5020" t="str">
            <v>53</v>
          </cell>
          <cell r="G5020" t="str">
            <v>Consumer Cyclicals</v>
          </cell>
        </row>
        <row r="5021">
          <cell r="C5021" t="str">
            <v>YOUGOV_2015</v>
          </cell>
          <cell r="D5021" t="str">
            <v>GB00B1VQ6H25</v>
          </cell>
          <cell r="E5021" t="str">
            <v>United Kingdom</v>
          </cell>
          <cell r="F5021" t="str">
            <v>53</v>
          </cell>
          <cell r="G5021" t="str">
            <v>Consumer Cyclicals</v>
          </cell>
        </row>
        <row r="5022">
          <cell r="C5022" t="str">
            <v>YOUGOV_2016</v>
          </cell>
          <cell r="D5022" t="str">
            <v>GB00B1VQ6H25</v>
          </cell>
          <cell r="E5022" t="str">
            <v>United Kingdom</v>
          </cell>
          <cell r="F5022" t="str">
            <v>53</v>
          </cell>
          <cell r="G5022" t="str">
            <v>Consumer Cyclicals</v>
          </cell>
        </row>
        <row r="5023">
          <cell r="C5023" t="str">
            <v>YOUGOV_2017</v>
          </cell>
          <cell r="D5023" t="str">
            <v>GB00B1VQ6H25</v>
          </cell>
          <cell r="E5023" t="str">
            <v>United Kingdom</v>
          </cell>
          <cell r="F5023" t="str">
            <v>53</v>
          </cell>
          <cell r="G5023" t="str">
            <v>Consumer Cyclicals</v>
          </cell>
        </row>
        <row r="5024">
          <cell r="C5024" t="str">
            <v>YOUGOV_2018</v>
          </cell>
          <cell r="D5024" t="str">
            <v>GB00B1VQ6H25</v>
          </cell>
          <cell r="E5024" t="str">
            <v>United Kingdom</v>
          </cell>
          <cell r="F5024" t="str">
            <v>53</v>
          </cell>
          <cell r="G5024" t="str">
            <v>Consumer Cyclicals</v>
          </cell>
        </row>
        <row r="5025">
          <cell r="C5025" t="str">
            <v>YOUGOV_2019</v>
          </cell>
          <cell r="D5025" t="str">
            <v>GB00B1VQ6H25</v>
          </cell>
          <cell r="E5025" t="str">
            <v>United Kingdom</v>
          </cell>
          <cell r="F5025" t="str">
            <v>53</v>
          </cell>
          <cell r="G5025" t="str">
            <v>Consumer Cyclicals</v>
          </cell>
        </row>
        <row r="5026">
          <cell r="C5026" t="str">
            <v>YOUNG &amp; CO.BREW.'A'_2011</v>
          </cell>
          <cell r="D5026" t="str">
            <v>GB00B2NDK765</v>
          </cell>
          <cell r="E5026" t="str">
            <v>United Kingdom</v>
          </cell>
          <cell r="F5026" t="str">
            <v>53</v>
          </cell>
          <cell r="G5026" t="str">
            <v>Consumer Cyclicals</v>
          </cell>
        </row>
        <row r="5027">
          <cell r="C5027" t="str">
            <v>YOUNG &amp; CO.BREW.'A'_2012</v>
          </cell>
          <cell r="D5027" t="str">
            <v>GB00B2NDK765</v>
          </cell>
          <cell r="E5027" t="str">
            <v>United Kingdom</v>
          </cell>
          <cell r="F5027" t="str">
            <v>53</v>
          </cell>
          <cell r="G5027" t="str">
            <v>Consumer Cyclicals</v>
          </cell>
        </row>
        <row r="5028">
          <cell r="C5028" t="str">
            <v>YOUNG &amp; CO.BREW.'A'_2013</v>
          </cell>
          <cell r="D5028" t="str">
            <v>GB00B2NDK765</v>
          </cell>
          <cell r="E5028" t="str">
            <v>United Kingdom</v>
          </cell>
          <cell r="F5028" t="str">
            <v>53</v>
          </cell>
          <cell r="G5028" t="str">
            <v>Consumer Cyclicals</v>
          </cell>
        </row>
        <row r="5029">
          <cell r="C5029" t="str">
            <v>YOUNG &amp; CO.BREW.'A'_2014</v>
          </cell>
          <cell r="D5029" t="str">
            <v>GB00B2NDK765</v>
          </cell>
          <cell r="E5029" t="str">
            <v>United Kingdom</v>
          </cell>
          <cell r="F5029" t="str">
            <v>53</v>
          </cell>
          <cell r="G5029" t="str">
            <v>Consumer Cyclicals</v>
          </cell>
        </row>
        <row r="5030">
          <cell r="C5030" t="str">
            <v>YOUNG &amp; CO.BREW.'A'_2015</v>
          </cell>
          <cell r="D5030" t="str">
            <v>GB00B2NDK765</v>
          </cell>
          <cell r="E5030" t="str">
            <v>United Kingdom</v>
          </cell>
          <cell r="F5030" t="str">
            <v>53</v>
          </cell>
          <cell r="G5030" t="str">
            <v>Consumer Cyclicals</v>
          </cell>
        </row>
        <row r="5031">
          <cell r="C5031" t="str">
            <v>YOUNG &amp; CO.BREW.'A'_2016</v>
          </cell>
          <cell r="D5031" t="str">
            <v>GB00B2NDK765</v>
          </cell>
          <cell r="E5031" t="str">
            <v>United Kingdom</v>
          </cell>
          <cell r="F5031" t="str">
            <v>53</v>
          </cell>
          <cell r="G5031" t="str">
            <v>Consumer Cyclicals</v>
          </cell>
        </row>
        <row r="5032">
          <cell r="C5032" t="str">
            <v>YOUNG &amp; CO.BREW.'A'_2017</v>
          </cell>
          <cell r="D5032" t="str">
            <v>GB00B2NDK765</v>
          </cell>
          <cell r="E5032" t="str">
            <v>United Kingdom</v>
          </cell>
          <cell r="F5032" t="str">
            <v>53</v>
          </cell>
          <cell r="G5032" t="str">
            <v>Consumer Cyclicals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OLDEN"/>
    </sheetNames>
    <sheetDataSet>
      <sheetData sheetId="0">
        <row r="1">
          <cell r="B1" t="str">
            <v>gold standard</v>
          </cell>
          <cell r="G1" t="str">
            <v xml:space="preserve">existence </v>
          </cell>
          <cell r="J1" t="str">
            <v>csr score</v>
          </cell>
          <cell r="U1" t="str">
            <v>Stats</v>
          </cell>
        </row>
        <row r="3">
          <cell r="A3" t="str">
            <v>name</v>
          </cell>
          <cell r="B3" t="str">
            <v>num_start</v>
          </cell>
          <cell r="C3" t="str">
            <v>num_end</v>
          </cell>
          <cell r="D3" t="str">
            <v>parenthesis</v>
          </cell>
          <cell r="E3" t="str">
            <v>text_start</v>
          </cell>
          <cell r="F3" t="str">
            <v>text_end</v>
          </cell>
          <cell r="G3" t="str">
            <v>set</v>
          </cell>
          <cell r="H3" t="str">
            <v>human readers</v>
          </cell>
          <cell r="I3" t="str">
            <v>alg</v>
          </cell>
          <cell r="J3" t="str">
            <v>other topics</v>
          </cell>
          <cell r="K3" t="str">
            <v>F_score before other topic adj</v>
          </cell>
          <cell r="L3" t="str">
            <v>Precision before other topic adj</v>
          </cell>
          <cell r="M3" t="str">
            <v>Recall before other topic adj</v>
          </cell>
          <cell r="N3" t="str">
            <v>F SCORE</v>
          </cell>
          <cell r="O3" t="str">
            <v>Precision</v>
          </cell>
          <cell r="P3" t="str">
            <v>Recall</v>
          </cell>
          <cell r="Q3" t="str">
            <v>order</v>
          </cell>
          <cell r="R3" t="str">
            <v>all extracted intervals after sust and risk adj</v>
          </cell>
          <cell r="S3" t="str">
            <v>next order topics</v>
          </cell>
          <cell r="T3" t="str">
            <v>ISIN</v>
          </cell>
          <cell r="U3" t="str">
            <v>indsutry</v>
          </cell>
        </row>
        <row r="4">
          <cell r="A4" t="str">
            <v>1&amp;1 DRILLISCH_2011</v>
          </cell>
          <cell r="B4">
            <v>0</v>
          </cell>
          <cell r="C4">
            <v>0</v>
          </cell>
          <cell r="D4" t="str">
            <v>(0,0)</v>
          </cell>
          <cell r="G4" t="str">
            <v>validationnull</v>
          </cell>
          <cell r="H4">
            <v>0</v>
          </cell>
          <cell r="I4">
            <v>0</v>
          </cell>
          <cell r="N4" t="str">
            <v>none</v>
          </cell>
          <cell r="O4" t="str">
            <v>none</v>
          </cell>
          <cell r="P4" t="str">
            <v>none</v>
          </cell>
          <cell r="Q4" t="str">
            <v>none</v>
          </cell>
          <cell r="R4" t="str">
            <v>none</v>
          </cell>
          <cell r="T4" t="str">
            <v>DE0005545503</v>
          </cell>
          <cell r="U4" t="str">
            <v>Telecommunication Services</v>
          </cell>
        </row>
        <row r="5">
          <cell r="A5" t="str">
            <v>1&amp;1 DRILLISCH_2012</v>
          </cell>
          <cell r="B5">
            <v>0</v>
          </cell>
          <cell r="C5">
            <v>0</v>
          </cell>
          <cell r="D5" t="str">
            <v>(0,0)</v>
          </cell>
          <cell r="G5" t="str">
            <v>validationnull</v>
          </cell>
          <cell r="H5">
            <v>0</v>
          </cell>
          <cell r="I5">
            <v>0</v>
          </cell>
          <cell r="N5" t="str">
            <v>none</v>
          </cell>
          <cell r="O5" t="str">
            <v>none</v>
          </cell>
          <cell r="P5" t="str">
            <v>none</v>
          </cell>
          <cell r="Q5" t="str">
            <v>none</v>
          </cell>
          <cell r="R5" t="str">
            <v>none</v>
          </cell>
          <cell r="T5" t="str">
            <v>DE0005545503</v>
          </cell>
          <cell r="U5" t="str">
            <v>Telecommunication Services</v>
          </cell>
        </row>
        <row r="6">
          <cell r="A6" t="str">
            <v>1&amp;1 DRILLISCH_2013</v>
          </cell>
          <cell r="B6">
            <v>0</v>
          </cell>
          <cell r="C6">
            <v>0</v>
          </cell>
          <cell r="D6" t="str">
            <v>(0,0)</v>
          </cell>
          <cell r="G6" t="str">
            <v>testsetnull</v>
          </cell>
          <cell r="H6">
            <v>0</v>
          </cell>
          <cell r="I6">
            <v>0</v>
          </cell>
          <cell r="N6" t="str">
            <v>none</v>
          </cell>
          <cell r="O6" t="str">
            <v>none</v>
          </cell>
          <cell r="P6" t="str">
            <v>none</v>
          </cell>
          <cell r="Q6" t="str">
            <v>none</v>
          </cell>
          <cell r="R6" t="str">
            <v>none</v>
          </cell>
          <cell r="T6" t="str">
            <v>DE0005545503</v>
          </cell>
          <cell r="U6" t="str">
            <v>Telecommunication Services</v>
          </cell>
        </row>
        <row r="7">
          <cell r="A7" t="str">
            <v>1&amp;1 DRILLISCH_2014</v>
          </cell>
          <cell r="B7">
            <v>0</v>
          </cell>
          <cell r="C7">
            <v>0</v>
          </cell>
          <cell r="D7" t="str">
            <v>(0,0)</v>
          </cell>
          <cell r="G7" t="str">
            <v>validationnull</v>
          </cell>
          <cell r="H7">
            <v>0</v>
          </cell>
          <cell r="I7">
            <v>0</v>
          </cell>
          <cell r="N7" t="str">
            <v>none</v>
          </cell>
          <cell r="O7" t="str">
            <v>none</v>
          </cell>
          <cell r="P7" t="str">
            <v>none</v>
          </cell>
          <cell r="Q7" t="str">
            <v>none</v>
          </cell>
          <cell r="R7" t="str">
            <v>none</v>
          </cell>
          <cell r="T7" t="str">
            <v>DE0005545503</v>
          </cell>
          <cell r="U7" t="str">
            <v>Telecommunication Services</v>
          </cell>
        </row>
        <row r="8">
          <cell r="A8" t="str">
            <v>1&amp;1 DRILLISCH_2015</v>
          </cell>
          <cell r="B8">
            <v>0</v>
          </cell>
          <cell r="C8">
            <v>0</v>
          </cell>
          <cell r="D8" t="str">
            <v>(0,0)</v>
          </cell>
          <cell r="G8" t="str">
            <v>validationnull</v>
          </cell>
          <cell r="H8">
            <v>0</v>
          </cell>
          <cell r="I8">
            <v>0</v>
          </cell>
          <cell r="N8" t="str">
            <v>none</v>
          </cell>
          <cell r="O8" t="str">
            <v>none</v>
          </cell>
          <cell r="P8" t="str">
            <v>none</v>
          </cell>
          <cell r="Q8" t="str">
            <v>none</v>
          </cell>
          <cell r="R8" t="str">
            <v>none</v>
          </cell>
          <cell r="T8" t="str">
            <v>DE0005545503</v>
          </cell>
          <cell r="U8" t="str">
            <v>Telecommunication Services</v>
          </cell>
        </row>
        <row r="9">
          <cell r="A9" t="str">
            <v>1&amp;1 DRILLISCH_2016</v>
          </cell>
          <cell r="B9">
            <v>0</v>
          </cell>
          <cell r="C9">
            <v>0</v>
          </cell>
          <cell r="D9" t="str">
            <v>(0,0)</v>
          </cell>
          <cell r="G9" t="str">
            <v>validationnull</v>
          </cell>
          <cell r="H9">
            <v>0</v>
          </cell>
          <cell r="I9">
            <v>0</v>
          </cell>
          <cell r="N9" t="str">
            <v>none</v>
          </cell>
          <cell r="O9" t="str">
            <v>none</v>
          </cell>
          <cell r="P9" t="str">
            <v>none</v>
          </cell>
          <cell r="Q9" t="str">
            <v>none</v>
          </cell>
          <cell r="R9" t="str">
            <v>none</v>
          </cell>
          <cell r="T9" t="str">
            <v>DE0005545503</v>
          </cell>
          <cell r="U9" t="str">
            <v>Telecommunication Services</v>
          </cell>
        </row>
        <row r="10">
          <cell r="A10" t="str">
            <v>1&amp;1 DRILLISCH_2017</v>
          </cell>
          <cell r="B10">
            <v>0</v>
          </cell>
          <cell r="C10">
            <v>0</v>
          </cell>
          <cell r="D10" t="str">
            <v>(0,0)</v>
          </cell>
          <cell r="G10" t="str">
            <v>validationnull</v>
          </cell>
          <cell r="H10">
            <v>0</v>
          </cell>
          <cell r="I10">
            <v>0</v>
          </cell>
          <cell r="N10" t="str">
            <v>none</v>
          </cell>
          <cell r="O10" t="str">
            <v>none</v>
          </cell>
          <cell r="P10" t="str">
            <v>none</v>
          </cell>
          <cell r="Q10" t="str">
            <v>none</v>
          </cell>
          <cell r="R10" t="str">
            <v>none</v>
          </cell>
          <cell r="T10" t="str">
            <v>DE0005545503</v>
          </cell>
          <cell r="U10" t="str">
            <v>Telecommunication Services</v>
          </cell>
        </row>
        <row r="11">
          <cell r="A11" t="str">
            <v>888 HOLDINGS_2011</v>
          </cell>
          <cell r="B11">
            <v>450</v>
          </cell>
          <cell r="C11">
            <v>514</v>
          </cell>
          <cell r="D11" t="str">
            <v>(450,514)</v>
          </cell>
          <cell r="E11" t="str">
            <v>As a global leader in online gaming entertainment, 888 is committed to a pro-active policy of corporate and social responsibility that reflects the high professional and ethical standards we have set for ourselves.</v>
          </cell>
          <cell r="F11" t="str">
            <v>This year we incorporated an interactive feedback scheme, which allowed managers to collect feedback online from different stakeholders across the business, including employee's colleagues and indirect managers.</v>
          </cell>
          <cell r="G11" t="str">
            <v>validation</v>
          </cell>
          <cell r="H11">
            <v>1</v>
          </cell>
          <cell r="I11">
            <v>1</v>
          </cell>
          <cell r="N11">
            <v>0.99</v>
          </cell>
          <cell r="O11">
            <v>1</v>
          </cell>
          <cell r="P11">
            <v>0.98</v>
          </cell>
          <cell r="Q11">
            <v>0</v>
          </cell>
          <cell r="R11" t="str">
            <v xml:space="preserve"> [(450, 513), (118, 134)] </v>
          </cell>
          <cell r="T11" t="str">
            <v>GI000A0F6407</v>
          </cell>
          <cell r="U11" t="str">
            <v>Consumer Cyclicals</v>
          </cell>
        </row>
        <row r="12">
          <cell r="A12" t="str">
            <v>888 HOLDINGS_2012</v>
          </cell>
          <cell r="B12">
            <v>430</v>
          </cell>
          <cell r="C12">
            <v>467</v>
          </cell>
          <cell r="D12" t="str">
            <v>(430,467)</v>
          </cell>
          <cell r="E12" t="str">
            <v>As a global leader in online gaming entertainment, 888 is committed to a standard of corporate and social responsibility that reflects the high professional and ethical standards we have set for ourselves.</v>
          </cell>
          <cell r="F12" t="str">
            <v>888responsible Since 2007 a dedicated website, www.888responsible.com, has been available, providing information regarding all aspects of responsible gaming., 467 The site is available in English, French, Spanish and German.</v>
          </cell>
          <cell r="G12" t="str">
            <v>validation</v>
          </cell>
          <cell r="H12">
            <v>1</v>
          </cell>
          <cell r="I12">
            <v>1</v>
          </cell>
          <cell r="N12">
            <v>0.83</v>
          </cell>
          <cell r="O12">
            <v>1</v>
          </cell>
          <cell r="P12">
            <v>0.7</v>
          </cell>
          <cell r="Q12">
            <v>0</v>
          </cell>
          <cell r="R12" t="str">
            <v xml:space="preserve"> [(430, 456)] </v>
          </cell>
          <cell r="T12" t="str">
            <v>GI000A0F6407</v>
          </cell>
          <cell r="U12" t="str">
            <v>Consumer Cyclicals</v>
          </cell>
        </row>
        <row r="13">
          <cell r="A13" t="str">
            <v>888 HOLDINGS_2013</v>
          </cell>
          <cell r="B13">
            <v>305</v>
          </cell>
          <cell r="C13">
            <v>370</v>
          </cell>
          <cell r="D13" t="str">
            <v>(305,370)</v>
          </cell>
          <cell r="E13" t="str">
            <v>Corporate Responsibility Environmental Impact As an online business, 888's activities have a relatively small impact on the environment.</v>
          </cell>
          <cell r="F13" t="str">
            <v>Diversity is important to us as we believe that only through access to the most diverse pool of talent will we recruit and retain the most talented individuals to serve our customers.</v>
          </cell>
          <cell r="G13" t="str">
            <v>validation</v>
          </cell>
          <cell r="H13">
            <v>1</v>
          </cell>
          <cell r="I13">
            <v>1</v>
          </cell>
          <cell r="J13" t="str">
            <v>risk, governance</v>
          </cell>
          <cell r="K13">
            <v>0.86</v>
          </cell>
          <cell r="L13">
            <v>0.76</v>
          </cell>
          <cell r="M13">
            <v>1</v>
          </cell>
          <cell r="N13">
            <v>0.99</v>
          </cell>
          <cell r="O13">
            <v>0.98</v>
          </cell>
          <cell r="P13">
            <v>1</v>
          </cell>
          <cell r="Q13">
            <v>0</v>
          </cell>
          <cell r="R13" t="str">
            <v xml:space="preserve"> [(305, 371)] </v>
          </cell>
          <cell r="T13" t="str">
            <v>GI000A0F6407</v>
          </cell>
          <cell r="U13" t="str">
            <v>Consumer Cyclicals</v>
          </cell>
        </row>
        <row r="14">
          <cell r="A14" t="str">
            <v>888 HOLDINGS_2014</v>
          </cell>
          <cell r="B14">
            <v>311</v>
          </cell>
          <cell r="C14">
            <v>379</v>
          </cell>
          <cell r="D14" t="str">
            <v>(311,379)</v>
          </cell>
          <cell r="E14" t="str">
            <v>Corporate Responsibility Environmental impact As an online business, 888's activities have a relatively small impact on the environment.</v>
          </cell>
          <cell r="F14" t="str">
            <v>The Board acknowledges that the lack of women on the Board is a major challenge for the Company, and that it is the Board's responsibility to address this.</v>
          </cell>
          <cell r="G14" t="str">
            <v>validation</v>
          </cell>
          <cell r="H14">
            <v>1</v>
          </cell>
          <cell r="I14">
            <v>1</v>
          </cell>
          <cell r="N14">
            <v>0.93</v>
          </cell>
          <cell r="O14">
            <v>0.89</v>
          </cell>
          <cell r="P14">
            <v>0.97</v>
          </cell>
          <cell r="Q14">
            <v>0</v>
          </cell>
          <cell r="R14" t="str">
            <v xml:space="preserve"> [(303, 377)] </v>
          </cell>
          <cell r="T14" t="str">
            <v>GI000A0F6407</v>
          </cell>
          <cell r="U14" t="str">
            <v>Consumer Cyclicals</v>
          </cell>
        </row>
        <row r="15">
          <cell r="A15" t="str">
            <v>888 HOLDINGS_2015</v>
          </cell>
          <cell r="B15">
            <v>484</v>
          </cell>
          <cell r="C15">
            <v>563</v>
          </cell>
          <cell r="D15" t="str">
            <v>(484,563)</v>
          </cell>
          <cell r="E15" t="str">
            <v>As global leaders in online gaming entertainment, we are committed to a pro-active policy of corporate and social responsibility that reflects the high professional and ethical standards we have set for ourselves.</v>
          </cell>
          <cell r="F15" t="str">
            <v>HUMAN RIGHTS 888 ensures that its policies comply with local law, in addition to reflecting 888's values.</v>
          </cell>
          <cell r="G15" t="str">
            <v>validation</v>
          </cell>
          <cell r="H15">
            <v>1</v>
          </cell>
          <cell r="I15">
            <v>1</v>
          </cell>
          <cell r="N15">
            <v>0.99</v>
          </cell>
          <cell r="O15">
            <v>0.99</v>
          </cell>
          <cell r="P15">
            <v>1</v>
          </cell>
          <cell r="Q15">
            <v>0</v>
          </cell>
          <cell r="R15" t="str">
            <v xml:space="preserve"> [(484, 564)] </v>
          </cell>
          <cell r="T15" t="str">
            <v>GI000A0F6407</v>
          </cell>
          <cell r="U15" t="str">
            <v>Consumer Cyclicals</v>
          </cell>
        </row>
        <row r="16">
          <cell r="A16" t="str">
            <v>888 HOLDINGS_2016</v>
          </cell>
          <cell r="B16">
            <v>618</v>
          </cell>
          <cell r="C16">
            <v>703</v>
          </cell>
          <cell r="D16" t="str">
            <v>(618,703)</v>
          </cell>
          <cell r="E16" t="str">
            <v>As global leaders in online gaming entertainment we are committed to a pro-active policy of corporate and social responsibility, which reflects the high professional and ethical standards we have set for ourselves.</v>
          </cell>
          <cell r="F16" t="str">
            <v>The Board acknowledges that the lack of women on the Board is a major challenge for 888, and that it is the Board's responsibility to address this.</v>
          </cell>
          <cell r="G16" t="str">
            <v>validation</v>
          </cell>
          <cell r="H16">
            <v>1</v>
          </cell>
          <cell r="I16">
            <v>1</v>
          </cell>
          <cell r="N16">
            <v>0.99</v>
          </cell>
          <cell r="O16">
            <v>1</v>
          </cell>
          <cell r="P16">
            <v>0.98</v>
          </cell>
          <cell r="Q16">
            <v>0</v>
          </cell>
          <cell r="R16" t="str">
            <v xml:space="preserve"> [(618, 701), (989, 1015)] </v>
          </cell>
          <cell r="T16" t="str">
            <v>GI000A0F6407</v>
          </cell>
          <cell r="U16" t="str">
            <v>Consumer Cyclicals</v>
          </cell>
        </row>
        <row r="17">
          <cell r="A17" t="str">
            <v>888 HOLDINGS_2017</v>
          </cell>
          <cell r="B17">
            <v>579</v>
          </cell>
          <cell r="C17">
            <v>658</v>
          </cell>
          <cell r="D17" t="str">
            <v>(579,658)</v>
          </cell>
          <cell r="E17" t="str">
            <v>Corporate Responsibility DOING BUSINESS RESPONSIBLY We are committed to a proactive policy of corporate and social responsibility, which reflects the high professional and ethical standards we have set for ourselves.</v>
          </cell>
          <cell r="F17" t="str">
            <v>Board appointments are made on merit by assessing candidates against objective criteria in the context of the overall balance of skills and backgrounds that the Board needs to maintain in order to remain effective. Where appropriate, steps are taken to identify and remove unnecessary or unjustifiable barriers.</v>
          </cell>
          <cell r="G17" t="str">
            <v>validation</v>
          </cell>
          <cell r="H17">
            <v>1</v>
          </cell>
          <cell r="I17">
            <v>1</v>
          </cell>
          <cell r="J17" t="str">
            <v>risk, governance</v>
          </cell>
          <cell r="K17">
            <v>0.8</v>
          </cell>
          <cell r="L17">
            <v>0.66</v>
          </cell>
          <cell r="M17">
            <v>1</v>
          </cell>
          <cell r="N17">
            <v>0.98</v>
          </cell>
          <cell r="O17">
            <v>1</v>
          </cell>
          <cell r="P17">
            <v>0.96</v>
          </cell>
          <cell r="Q17">
            <v>0</v>
          </cell>
          <cell r="R17" t="str">
            <v xml:space="preserve"> [(579, 655), (1069, 1094), (360, 378)] </v>
          </cell>
          <cell r="T17" t="str">
            <v>GI000A0F6407</v>
          </cell>
          <cell r="U17" t="str">
            <v>Consumer Cyclicals</v>
          </cell>
        </row>
        <row r="18">
          <cell r="A18" t="str">
            <v>888 HOLDINGS_2018</v>
          </cell>
          <cell r="B18">
            <v>692</v>
          </cell>
          <cell r="C18">
            <v>765</v>
          </cell>
          <cell r="D18" t="str">
            <v>(692,765)</v>
          </cell>
          <cell r="E18" t="str">
            <v>Environmental impact, As an online business, 888's activities have a relatively small impact on the environment.</v>
          </cell>
          <cell r="F18" t="str">
            <v>When seeking to recruit new Non-Executive Directors to the Board, the Nominations Committee considers the benefits of all aspects of diversity including, but not limited to, age, gender and educational and professional backgrounds, in order to enable it to discharge its duties and responsibilities effectively.</v>
          </cell>
          <cell r="G18" t="str">
            <v>validation</v>
          </cell>
          <cell r="H18">
            <v>1</v>
          </cell>
          <cell r="I18">
            <v>1</v>
          </cell>
          <cell r="N18">
            <v>0.85</v>
          </cell>
          <cell r="O18">
            <v>0.89</v>
          </cell>
          <cell r="P18">
            <v>0.81</v>
          </cell>
          <cell r="Q18">
            <v>0</v>
          </cell>
          <cell r="R18" t="str">
            <v xml:space="preserve"> [(685, 751), (1072, 1094), (548, 564)] </v>
          </cell>
          <cell r="T18" t="str">
            <v>GI000A0F6407</v>
          </cell>
          <cell r="U18" t="str">
            <v>Consumer Cyclicals</v>
          </cell>
        </row>
        <row r="19">
          <cell r="A19" t="str">
            <v>888 HOLDINGS_2019</v>
          </cell>
          <cell r="B19">
            <v>985</v>
          </cell>
          <cell r="C19">
            <v>999</v>
          </cell>
          <cell r="D19" t="str">
            <v>(985,999)</v>
          </cell>
          <cell r="E19" t="str">
            <v>Ever since 888's foundation, we have constantly strived to create an environment that offers the most enjoyable experience for customers</v>
          </cell>
          <cell r="F19" t="str">
            <v>.</v>
          </cell>
          <cell r="G19" t="str">
            <v>validation</v>
          </cell>
          <cell r="H19">
            <v>1</v>
          </cell>
          <cell r="I19">
            <v>1</v>
          </cell>
          <cell r="N19">
            <v>0.74</v>
          </cell>
          <cell r="O19">
            <v>0.62</v>
          </cell>
          <cell r="P19">
            <v>0.93</v>
          </cell>
          <cell r="Q19">
            <v>1</v>
          </cell>
          <cell r="R19" t="str">
            <v xml:space="preserve"> [(1094, 1352), (977, 998), (64, 102)] </v>
          </cell>
          <cell r="T19" t="str">
            <v>GI000A0F6407</v>
          </cell>
          <cell r="U19" t="str">
            <v>Consumer Cyclicals</v>
          </cell>
        </row>
        <row r="20">
          <cell r="A20" t="str">
            <v>A P MOLLER MAERSK B_2011</v>
          </cell>
          <cell r="B20">
            <v>642</v>
          </cell>
          <cell r="C20">
            <v>664</v>
          </cell>
          <cell r="D20" t="str">
            <v>(642,664)</v>
          </cell>
          <cell r="E20" t="str">
            <v>A.P. Moller - Maersk Group Sustainability</v>
          </cell>
          <cell r="F20" t="str">
            <v>In 2011, the Group's workforce in growth markets was 40%, making it a priority to ensure to capitalize on the talent potential in our growth market organisations.</v>
          </cell>
          <cell r="G20" t="str">
            <v>validation</v>
          </cell>
          <cell r="H20">
            <v>1</v>
          </cell>
          <cell r="I20">
            <v>1</v>
          </cell>
          <cell r="N20">
            <v>0.98</v>
          </cell>
          <cell r="O20">
            <v>0.96</v>
          </cell>
          <cell r="P20">
            <v>1</v>
          </cell>
          <cell r="Q20">
            <v>0</v>
          </cell>
          <cell r="R20" t="str">
            <v xml:space="preserve"> [(642, 665)] </v>
          </cell>
          <cell r="T20" t="str">
            <v>DK0010244508</v>
          </cell>
          <cell r="U20" t="str">
            <v>Industrials</v>
          </cell>
        </row>
        <row r="21">
          <cell r="A21" t="str">
            <v>A P MOLLER MAERSK B_2012</v>
          </cell>
          <cell r="B21">
            <v>408</v>
          </cell>
          <cell r="C21">
            <v>486</v>
          </cell>
          <cell r="D21" t="str">
            <v>(408,486)</v>
          </cell>
          <cell r="E21" t="str">
            <v>Human Resources Human Resources work closely with the businesses to ensure that the Group has an engaged, motivated workforce and a clear link between performance and rewards.</v>
          </cell>
          <cell r="F21" t="str">
            <v>The report is available on: www.maersk.com/Sustainability/Documents/Maersk_ Sustainability_Report_2012.pdf</v>
          </cell>
          <cell r="G21" t="str">
            <v>validation</v>
          </cell>
          <cell r="H21">
            <v>1</v>
          </cell>
          <cell r="I21">
            <v>1</v>
          </cell>
          <cell r="N21">
            <v>0.92</v>
          </cell>
          <cell r="O21">
            <v>0.87</v>
          </cell>
          <cell r="P21">
            <v>0.99</v>
          </cell>
          <cell r="Q21">
            <v>0</v>
          </cell>
          <cell r="R21" t="str">
            <v xml:space="preserve"> [(396, 485)] </v>
          </cell>
          <cell r="T21" t="str">
            <v>DK0010244508</v>
          </cell>
          <cell r="U21" t="str">
            <v>Industrials</v>
          </cell>
        </row>
        <row r="22">
          <cell r="A22" t="str">
            <v>A P MOLLER MAERSK B_2013</v>
          </cell>
          <cell r="B22">
            <v>575</v>
          </cell>
          <cell r="C22">
            <v>596</v>
          </cell>
          <cell r="D22" t="str">
            <v>(575,596)</v>
          </cell>
          <cell r="E22" t="str">
            <v>OUR EMPLOYEES To maintain a position as an attractive employer to the existing global workforce</v>
          </cell>
          <cell r="F22" t="str">
            <v>The lost time incidents frequency (LTIF) for 2013 was 1.81 (2.53) per million working hours.</v>
          </cell>
          <cell r="G22" t="str">
            <v>validation</v>
          </cell>
          <cell r="H22">
            <v>1</v>
          </cell>
          <cell r="I22">
            <v>1</v>
          </cell>
          <cell r="N22">
            <v>1</v>
          </cell>
          <cell r="O22">
            <v>1</v>
          </cell>
          <cell r="P22">
            <v>1</v>
          </cell>
          <cell r="Q22">
            <v>0</v>
          </cell>
          <cell r="R22" t="str">
            <v xml:space="preserve"> [(575, 596), (388, 410), (489, 514)] </v>
          </cell>
          <cell r="T22" t="str">
            <v>DK0010244508</v>
          </cell>
          <cell r="U22" t="str">
            <v>Industrials</v>
          </cell>
        </row>
        <row r="23">
          <cell r="A23" t="str">
            <v>A P MOLLER MAERSK B_2014</v>
          </cell>
          <cell r="B23">
            <v>497</v>
          </cell>
          <cell r="C23">
            <v>537</v>
          </cell>
          <cell r="D23" t="str">
            <v>(497,537)</v>
          </cell>
          <cell r="E23" t="str">
            <v>The Group's Human Resources department works in close cooperation with the Human Resources departments in the business units to ensure that the Group has an engaged, motivated workforce and a clear link between performance and rewards as well as to secure a sufficient number of highly qualified, well-trained and diverse employees to manage the planned growth.</v>
          </cell>
          <cell r="F23" t="str">
            <v>The app is unique in the industry and the high level of transparency enables a fact-based dialogue and faster resolution of issues.</v>
          </cell>
          <cell r="G23" t="str">
            <v>validation</v>
          </cell>
          <cell r="H23">
            <v>1</v>
          </cell>
          <cell r="I23">
            <v>1</v>
          </cell>
          <cell r="N23">
            <v>0.97</v>
          </cell>
          <cell r="O23">
            <v>1</v>
          </cell>
          <cell r="P23">
            <v>0.95</v>
          </cell>
          <cell r="Q23">
            <v>0</v>
          </cell>
          <cell r="R23" t="str">
            <v xml:space="preserve"> [(497, 535)] </v>
          </cell>
          <cell r="T23" t="str">
            <v>DK0010244508</v>
          </cell>
          <cell r="U23" t="str">
            <v>Industrials</v>
          </cell>
        </row>
        <row r="24">
          <cell r="A24" t="str">
            <v>A P MOLLER MAERSK B_2015</v>
          </cell>
          <cell r="B24">
            <v>0</v>
          </cell>
          <cell r="C24">
            <v>0</v>
          </cell>
          <cell r="D24" t="str">
            <v>(0,0)</v>
          </cell>
          <cell r="G24" t="str">
            <v>validationnull</v>
          </cell>
          <cell r="H24">
            <v>0</v>
          </cell>
          <cell r="I24">
            <v>0</v>
          </cell>
          <cell r="N24" t="str">
            <v>none</v>
          </cell>
          <cell r="O24" t="str">
            <v>none</v>
          </cell>
          <cell r="P24" t="str">
            <v>none</v>
          </cell>
          <cell r="Q24" t="str">
            <v>none</v>
          </cell>
          <cell r="R24" t="str">
            <v>none</v>
          </cell>
          <cell r="T24" t="str">
            <v>DK0010244508</v>
          </cell>
          <cell r="U24" t="str">
            <v>Industrials</v>
          </cell>
        </row>
        <row r="25">
          <cell r="A25" t="str">
            <v>A P MOLLER MAERSK B_2016</v>
          </cell>
          <cell r="B25">
            <v>0</v>
          </cell>
          <cell r="C25">
            <v>0</v>
          </cell>
          <cell r="D25" t="str">
            <v>(0,0)</v>
          </cell>
          <cell r="G25" t="str">
            <v>validationnull</v>
          </cell>
          <cell r="H25">
            <v>0</v>
          </cell>
          <cell r="I25">
            <v>0</v>
          </cell>
          <cell r="N25" t="str">
            <v>none</v>
          </cell>
          <cell r="O25" t="str">
            <v>none</v>
          </cell>
          <cell r="P25" t="str">
            <v>none</v>
          </cell>
          <cell r="Q25" t="str">
            <v>none</v>
          </cell>
          <cell r="R25" t="str">
            <v>none</v>
          </cell>
          <cell r="T25" t="str">
            <v>DK0010244508</v>
          </cell>
          <cell r="U25" t="str">
            <v>Industrials</v>
          </cell>
        </row>
        <row r="26">
          <cell r="A26" t="str">
            <v>A P MOLLER MAERSK B_2017</v>
          </cell>
          <cell r="B26">
            <v>995</v>
          </cell>
          <cell r="C26">
            <v>1068</v>
          </cell>
          <cell r="D26" t="str">
            <v>(995,1068)</v>
          </cell>
          <cell r="E26" t="str">
            <v>Managing sustainability risk, responsibility and opportunity.</v>
          </cell>
          <cell r="F26" t="str">
            <v>Maersk Line LTIf for seafarers, where much of the operational risk lies, is 1.06 in 2017 (0.8 in 2016).</v>
          </cell>
          <cell r="G26" t="str">
            <v>validation</v>
          </cell>
          <cell r="H26">
            <v>1</v>
          </cell>
          <cell r="I26">
            <v>1</v>
          </cell>
          <cell r="J26" t="str">
            <v>risk</v>
          </cell>
          <cell r="K26">
            <v>0.69</v>
          </cell>
          <cell r="L26">
            <v>0.54</v>
          </cell>
          <cell r="M26">
            <v>0.97</v>
          </cell>
          <cell r="N26">
            <v>0.98</v>
          </cell>
          <cell r="O26">
            <v>1</v>
          </cell>
          <cell r="P26">
            <v>0.96</v>
          </cell>
          <cell r="Q26">
            <v>0</v>
          </cell>
          <cell r="R26" t="str">
            <v xml:space="preserve"> [(996, 1066)] </v>
          </cell>
          <cell r="T26" t="str">
            <v>DK0010244508</v>
          </cell>
          <cell r="U26" t="str">
            <v>Industrials</v>
          </cell>
        </row>
        <row r="27">
          <cell r="A27" t="str">
            <v>A P MOLLER MAERSK B_2018</v>
          </cell>
          <cell r="B27">
            <v>950</v>
          </cell>
          <cell r="C27">
            <v>1015</v>
          </cell>
          <cell r="D27" t="str">
            <v>(950,1015)</v>
          </cell>
          <cell r="E27" t="str">
            <v>Sustainability The link between business and sustainable, responsible practices is growing stronger, as global challenges, such as climate change and anti-globalisation grow.</v>
          </cell>
          <cell r="F27" t="str">
            <v>The sustainability report serves as the statutory reporting according to section 99a and b of the Danish Financial Statements act.</v>
          </cell>
          <cell r="G27" t="str">
            <v>validation</v>
          </cell>
          <cell r="H27">
            <v>1</v>
          </cell>
          <cell r="I27">
            <v>1</v>
          </cell>
          <cell r="J27" t="str">
            <v>governance</v>
          </cell>
          <cell r="K27">
            <v>0.83</v>
          </cell>
          <cell r="L27">
            <v>0.71</v>
          </cell>
          <cell r="M27">
            <v>1</v>
          </cell>
          <cell r="N27">
            <v>0.98</v>
          </cell>
          <cell r="O27">
            <v>0.97</v>
          </cell>
          <cell r="P27">
            <v>1</v>
          </cell>
          <cell r="Q27">
            <v>0</v>
          </cell>
          <cell r="R27" t="str">
            <v xml:space="preserve"> [(948, 1015), (81, 152)] </v>
          </cell>
          <cell r="T27" t="str">
            <v>DK0010244508</v>
          </cell>
          <cell r="U27" t="str">
            <v>Industrials</v>
          </cell>
        </row>
        <row r="28">
          <cell r="A28" t="str">
            <v>A P MOLLER MAERSK B_2019</v>
          </cell>
          <cell r="B28">
            <v>471</v>
          </cell>
          <cell r="C28">
            <v>567</v>
          </cell>
          <cell r="D28" t="str">
            <v>(471,567)</v>
          </cell>
          <cell r="E28" t="str">
            <v>Sustainability In 2019, a step change in the commitment to sustainability took place across society.</v>
          </cell>
          <cell r="F28" t="str">
            <v>To learn more about our work and progress on sustainability priorities, please see the Sustaina- bility Report for 2019.</v>
          </cell>
          <cell r="G28" t="str">
            <v>validation</v>
          </cell>
          <cell r="H28">
            <v>1</v>
          </cell>
          <cell r="I28">
            <v>1</v>
          </cell>
          <cell r="N28">
            <v>1</v>
          </cell>
          <cell r="O28">
            <v>1</v>
          </cell>
          <cell r="P28">
            <v>1</v>
          </cell>
          <cell r="Q28">
            <v>0</v>
          </cell>
          <cell r="R28" t="str">
            <v xml:space="preserve"> [(471, 567)] </v>
          </cell>
          <cell r="T28" t="str">
            <v>DK0010244508</v>
          </cell>
          <cell r="U28" t="str">
            <v>Industrials</v>
          </cell>
        </row>
        <row r="29">
          <cell r="A29" t="str">
            <v>A S CREATION TAPETEN_2011</v>
          </cell>
          <cell r="B29">
            <v>336</v>
          </cell>
          <cell r="C29">
            <v>372</v>
          </cell>
          <cell r="D29" t="str">
            <v>(336,372)</v>
          </cell>
          <cell r="E29" t="str">
            <v>A.S. Création’s long tradition of training young people should be seen against the background of the long-term development of the company.</v>
          </cell>
          <cell r="F29" t="str">
            <v>The high level of capital expenditures aimed at ensuring growth as well as the company’s future viability mean that A.S. Création is in a good position also in this respect.</v>
          </cell>
          <cell r="G29" t="str">
            <v>validation</v>
          </cell>
          <cell r="H29">
            <v>1</v>
          </cell>
          <cell r="I29">
            <v>1</v>
          </cell>
          <cell r="N29">
            <v>0.99</v>
          </cell>
          <cell r="O29">
            <v>1</v>
          </cell>
          <cell r="P29">
            <v>0.97</v>
          </cell>
          <cell r="Q29">
            <v>0</v>
          </cell>
          <cell r="R29" t="str">
            <v xml:space="preserve"> [(336, 371)] </v>
          </cell>
          <cell r="T29" t="str">
            <v>DE000A1TNNN5</v>
          </cell>
          <cell r="U29" t="str">
            <v>Consumer Cyclicals</v>
          </cell>
        </row>
        <row r="30">
          <cell r="A30" t="str">
            <v>A S CREATION TAPETEN_2012</v>
          </cell>
          <cell r="B30">
            <v>428</v>
          </cell>
          <cell r="C30">
            <v>461</v>
          </cell>
          <cell r="D30" t="str">
            <v>(428,461)</v>
          </cell>
          <cell r="E30" t="str">
            <v>Non-financial indicators, 5.1. Employees</v>
          </cell>
          <cell r="F30" t="str">
            <v>In this context, the reject rate and the average energy consumption in the production of a wallpaper roll have been reduced over the past years.</v>
          </cell>
          <cell r="G30" t="str">
            <v>validation</v>
          </cell>
          <cell r="H30">
            <v>1</v>
          </cell>
          <cell r="I30">
            <v>1</v>
          </cell>
          <cell r="N30">
            <v>0.82</v>
          </cell>
          <cell r="O30">
            <v>1</v>
          </cell>
          <cell r="P30">
            <v>0.7</v>
          </cell>
          <cell r="Q30">
            <v>0</v>
          </cell>
          <cell r="R30" t="str">
            <v xml:space="preserve"> [(438, 461)] </v>
          </cell>
          <cell r="T30" t="str">
            <v>DE000A1TNNN5</v>
          </cell>
          <cell r="U30" t="str">
            <v>Consumer Cyclicals</v>
          </cell>
        </row>
        <row r="31">
          <cell r="A31" t="str">
            <v>A S CREATION TAPETEN_2013</v>
          </cell>
          <cell r="B31">
            <v>469</v>
          </cell>
          <cell r="C31">
            <v>505</v>
          </cell>
          <cell r="D31" t="str">
            <v>(469,505)</v>
          </cell>
          <cell r="E31" t="str">
            <v>Material non-financial indicators 4.1. Employees</v>
          </cell>
          <cell r="F31" t="str">
            <v>This energy management system was certified by TÜV Rheinland on January 2, 2014.</v>
          </cell>
          <cell r="G31" t="str">
            <v>validation</v>
          </cell>
          <cell r="H31">
            <v>1</v>
          </cell>
          <cell r="I31">
            <v>1</v>
          </cell>
          <cell r="N31">
            <v>0.78</v>
          </cell>
          <cell r="O31">
            <v>1</v>
          </cell>
          <cell r="P31">
            <v>0.64</v>
          </cell>
          <cell r="Q31">
            <v>0</v>
          </cell>
          <cell r="R31" t="str">
            <v xml:space="preserve"> [(479, 502)] </v>
          </cell>
          <cell r="T31" t="str">
            <v>DE000A1TNNN5</v>
          </cell>
          <cell r="U31" t="str">
            <v>Consumer Cyclicals</v>
          </cell>
        </row>
        <row r="32">
          <cell r="A32" t="str">
            <v>A S CREATION TAPETEN_2014</v>
          </cell>
          <cell r="B32">
            <v>482</v>
          </cell>
          <cell r="C32">
            <v>526</v>
          </cell>
          <cell r="D32" t="str">
            <v>(482,526)</v>
          </cell>
          <cell r="E32" t="str">
            <v>4. material non-financial indicators, 4.1. Employees</v>
          </cell>
          <cell r="F32" t="str">
            <v>A.S. Création Tapeten AG has a certified en- ergy management system to ISO 50001:2011.</v>
          </cell>
          <cell r="G32" t="str">
            <v>validation</v>
          </cell>
          <cell r="H32">
            <v>1</v>
          </cell>
          <cell r="I32">
            <v>1</v>
          </cell>
          <cell r="N32">
            <v>0.78</v>
          </cell>
          <cell r="O32">
            <v>1</v>
          </cell>
          <cell r="P32">
            <v>0.64</v>
          </cell>
          <cell r="Q32">
            <v>0</v>
          </cell>
          <cell r="R32" t="str">
            <v xml:space="preserve"> [(493, 521)] </v>
          </cell>
          <cell r="T32" t="str">
            <v>DE000A1TNNN5</v>
          </cell>
          <cell r="U32" t="str">
            <v>Consumer Cyclicals</v>
          </cell>
        </row>
        <row r="33">
          <cell r="A33" t="str">
            <v>A S CREATION TAPETEN_2015</v>
          </cell>
          <cell r="B33">
            <v>523</v>
          </cell>
          <cell r="C33">
            <v>565</v>
          </cell>
          <cell r="D33" t="str">
            <v>(523,565)</v>
          </cell>
          <cell r="E33" t="str">
            <v>Material non-financial indicators 4.1.Employees</v>
          </cell>
          <cell r="F33" t="str">
            <v>A.S. Création Tapeten AG has a certified energy management system to ISO 50001:2011 and a certified quality management system to ISO 9001: 2008.</v>
          </cell>
          <cell r="G33" t="str">
            <v>validation</v>
          </cell>
          <cell r="H33">
            <v>1</v>
          </cell>
          <cell r="I33">
            <v>1</v>
          </cell>
          <cell r="N33">
            <v>0.76</v>
          </cell>
          <cell r="O33">
            <v>1</v>
          </cell>
          <cell r="P33">
            <v>0.62</v>
          </cell>
          <cell r="Q33">
            <v>0</v>
          </cell>
          <cell r="R33" t="str">
            <v xml:space="preserve"> [(534, 560), (423, 460)] </v>
          </cell>
          <cell r="T33" t="str">
            <v>DE000A1TNNN5</v>
          </cell>
          <cell r="U33" t="str">
            <v>Consumer Cyclicals</v>
          </cell>
        </row>
        <row r="34">
          <cell r="A34" t="str">
            <v>A S CREATION TAPETEN_2016</v>
          </cell>
          <cell r="B34">
            <v>510</v>
          </cell>
          <cell r="C34">
            <v>548</v>
          </cell>
          <cell r="D34" t="str">
            <v>(510,548)</v>
          </cell>
          <cell r="E34" t="str">
            <v>Material non-financial indicators 4.1. Employees</v>
          </cell>
          <cell r="F34" t="str">
            <v>A.S. Création Tapeten AG has a certified energy management system to ISO 50001:2011 and a certified quality management system to ISO 9001:2008.</v>
          </cell>
          <cell r="G34" t="str">
            <v>validation</v>
          </cell>
          <cell r="H34">
            <v>1</v>
          </cell>
          <cell r="I34">
            <v>1</v>
          </cell>
          <cell r="N34">
            <v>0.93</v>
          </cell>
          <cell r="O34">
            <v>1</v>
          </cell>
          <cell r="P34">
            <v>0.87</v>
          </cell>
          <cell r="Q34">
            <v>0</v>
          </cell>
          <cell r="R34" t="str">
            <v xml:space="preserve"> [(510, 543)] </v>
          </cell>
          <cell r="T34" t="str">
            <v>DE000A1TNNN5</v>
          </cell>
          <cell r="U34" t="str">
            <v>Consumer Cyclicals</v>
          </cell>
        </row>
        <row r="35">
          <cell r="A35" t="str">
            <v>A S CREATION TAPETEN_2017</v>
          </cell>
          <cell r="B35">
            <v>577</v>
          </cell>
          <cell r="C35">
            <v>602</v>
          </cell>
          <cell r="D35" t="str">
            <v>(577,602)</v>
          </cell>
          <cell r="E35" t="str">
            <v>Material non-financial indicators, 4.1. Employees</v>
          </cell>
          <cell r="F35" t="str">
            <v>The report will subsequently, be published on the company’s website in the “Company” section under “Sustainability”.</v>
          </cell>
          <cell r="G35" t="str">
            <v>validation</v>
          </cell>
          <cell r="H35">
            <v>1</v>
          </cell>
          <cell r="I35">
            <v>1</v>
          </cell>
          <cell r="N35">
            <v>0.81</v>
          </cell>
          <cell r="O35">
            <v>1</v>
          </cell>
          <cell r="P35">
            <v>0.68</v>
          </cell>
          <cell r="Q35">
            <v>0</v>
          </cell>
          <cell r="R35" t="str">
            <v xml:space="preserve"> [(585, 602)] </v>
          </cell>
          <cell r="T35" t="str">
            <v>DE000A1TNNN5</v>
          </cell>
          <cell r="U35" t="str">
            <v>Consumer Cyclicals</v>
          </cell>
        </row>
        <row r="36">
          <cell r="A36" t="str">
            <v>A2A_2011</v>
          </cell>
          <cell r="B36">
            <v>785</v>
          </cell>
          <cell r="C36">
            <v>850</v>
          </cell>
          <cell r="D36" t="str">
            <v>(785,850)</v>
          </cell>
          <cell r="E36" t="str">
            <v>Human resources and industrial relations</v>
          </cell>
          <cell r="F36" t="str">
            <v>This testing has enabled the threshold of 65% of differentiated waste to be superseded.</v>
          </cell>
          <cell r="G36" t="str">
            <v>validation</v>
          </cell>
          <cell r="H36">
            <v>1</v>
          </cell>
          <cell r="I36">
            <v>1</v>
          </cell>
          <cell r="J36" t="str">
            <v>risk</v>
          </cell>
          <cell r="K36">
            <v>0.96</v>
          </cell>
          <cell r="L36">
            <v>1</v>
          </cell>
          <cell r="M36">
            <v>0.92</v>
          </cell>
          <cell r="N36">
            <v>0.96</v>
          </cell>
          <cell r="O36">
            <v>1</v>
          </cell>
          <cell r="P36">
            <v>0.92</v>
          </cell>
          <cell r="Q36">
            <v>0</v>
          </cell>
          <cell r="R36" t="str">
            <v xml:space="preserve"> [(785, 845), (593, 635)] </v>
          </cell>
          <cell r="T36" t="str">
            <v>IT0001233417</v>
          </cell>
          <cell r="U36" t="str">
            <v>Utilities</v>
          </cell>
        </row>
        <row r="37">
          <cell r="A37" t="str">
            <v>A2A_2012</v>
          </cell>
          <cell r="B37">
            <v>1098</v>
          </cell>
          <cell r="C37">
            <v>1187</v>
          </cell>
          <cell r="D37" t="str">
            <v>(1098,1187)</v>
          </cell>
          <cell r="E37" t="str">
            <v>Human resources and industrial relations, At December 31, 2012 the Group had 12,563 employees, of whom 2,655 work</v>
          </cell>
          <cell r="F37" t="str">
            <v>The Environmental Management System aligned with Form 231 is therefore at an advanced stage of consolidation in several of the Group's companies.</v>
          </cell>
          <cell r="G37" t="str">
            <v>validation</v>
          </cell>
          <cell r="H37">
            <v>1</v>
          </cell>
          <cell r="I37">
            <v>1</v>
          </cell>
          <cell r="J37" t="str">
            <v>risk</v>
          </cell>
          <cell r="K37">
            <v>0.76</v>
          </cell>
          <cell r="L37">
            <v>0.61</v>
          </cell>
          <cell r="M37">
            <v>0.99</v>
          </cell>
          <cell r="N37">
            <v>0.94</v>
          </cell>
          <cell r="O37">
            <v>0.9</v>
          </cell>
          <cell r="P37">
            <v>0.99</v>
          </cell>
          <cell r="Q37">
            <v>0</v>
          </cell>
          <cell r="R37" t="str">
            <v xml:space="preserve"> [(1088, 1186), (10, 30)] </v>
          </cell>
          <cell r="T37" t="str">
            <v>IT0001233417</v>
          </cell>
          <cell r="U37" t="str">
            <v>Utilities</v>
          </cell>
        </row>
        <row r="38">
          <cell r="A38" t="str">
            <v>A2A_2013</v>
          </cell>
          <cell r="B38">
            <v>817</v>
          </cell>
          <cell r="C38">
            <v>911</v>
          </cell>
          <cell r="D38" t="str">
            <v>(817,911)</v>
          </cell>
          <cell r="E38" t="str">
            <v>Human resources and industrial relations, , At December 31, 2013 the Group had 12,392 employees</v>
          </cell>
          <cell r="F38" t="str">
            <v>The alignment of the Environmental Management System with the 231 Model is therefore at an advanced stage of consolidation in several of the Group's companies.</v>
          </cell>
          <cell r="G38" t="str">
            <v>validation</v>
          </cell>
          <cell r="H38">
            <v>1</v>
          </cell>
          <cell r="I38">
            <v>1</v>
          </cell>
          <cell r="J38" t="str">
            <v>risk</v>
          </cell>
          <cell r="K38">
            <v>0.86</v>
          </cell>
          <cell r="L38">
            <v>1</v>
          </cell>
          <cell r="M38">
            <v>0.76</v>
          </cell>
          <cell r="N38">
            <v>0.86</v>
          </cell>
          <cell r="O38">
            <v>1</v>
          </cell>
          <cell r="P38">
            <v>0.76</v>
          </cell>
          <cell r="Q38">
            <v>0</v>
          </cell>
          <cell r="R38" t="str">
            <v xml:space="preserve"> [(838, 909)] </v>
          </cell>
          <cell r="T38" t="str">
            <v>IT0001233417</v>
          </cell>
          <cell r="U38" t="str">
            <v>Utilities</v>
          </cell>
        </row>
        <row r="39">
          <cell r="A39" t="str">
            <v>A2A_2014</v>
          </cell>
          <cell r="B39">
            <v>945</v>
          </cell>
          <cell r="C39">
            <v>1063</v>
          </cell>
          <cell r="D39" t="str">
            <v>(945,1063)</v>
          </cell>
          <cell r="E39" t="str">
            <v>Human resources and industrial relations At December 31, 2014, the Group had 11,971</v>
          </cell>
          <cell r="F39" t="str">
            <v>The alignment of the Environmental Management System with the 231 Model is therefore at an advanced stage of consolidation in several of the Group's companies.</v>
          </cell>
          <cell r="G39" t="str">
            <v>validation</v>
          </cell>
          <cell r="H39">
            <v>1</v>
          </cell>
          <cell r="I39">
            <v>1</v>
          </cell>
          <cell r="J39" t="str">
            <v>risk</v>
          </cell>
          <cell r="K39">
            <v>0.77</v>
          </cell>
          <cell r="L39">
            <v>0.62</v>
          </cell>
          <cell r="M39">
            <v>1</v>
          </cell>
          <cell r="N39">
            <v>0.95</v>
          </cell>
          <cell r="O39">
            <v>0.91</v>
          </cell>
          <cell r="P39">
            <v>1</v>
          </cell>
          <cell r="Q39">
            <v>0</v>
          </cell>
          <cell r="R39" t="str">
            <v xml:space="preserve"> [(935, 1065)] </v>
          </cell>
          <cell r="T39" t="str">
            <v>IT0001233417</v>
          </cell>
          <cell r="U39" t="str">
            <v>Utilities</v>
          </cell>
        </row>
        <row r="40">
          <cell r="A40" t="str">
            <v>A2A_2015</v>
          </cell>
          <cell r="B40">
            <v>1006</v>
          </cell>
          <cell r="C40">
            <v>1164</v>
          </cell>
          <cell r="D40" t="str">
            <v>(1006,1164)</v>
          </cell>
          <cell r="E40" t="str">
            <v>Human resources and industrial relations, Workforce and Labor Cost</v>
          </cell>
          <cell r="F40" t="str">
            <v>The alignment of the Environmental Management System with the 231 Model is therefore at an advanced stage of consolidation in several of the Group's companies.</v>
          </cell>
          <cell r="G40" t="str">
            <v>validation</v>
          </cell>
          <cell r="H40">
            <v>1</v>
          </cell>
          <cell r="I40">
            <v>1</v>
          </cell>
          <cell r="J40" t="str">
            <v>risk</v>
          </cell>
          <cell r="K40">
            <v>0.84</v>
          </cell>
          <cell r="L40">
            <v>0.72</v>
          </cell>
          <cell r="M40">
            <v>1</v>
          </cell>
          <cell r="N40">
            <v>0.98</v>
          </cell>
          <cell r="O40">
            <v>0.96</v>
          </cell>
          <cell r="P40">
            <v>1</v>
          </cell>
          <cell r="Q40">
            <v>0</v>
          </cell>
          <cell r="R40" t="str">
            <v xml:space="preserve"> [(999, 1164)] </v>
          </cell>
          <cell r="T40" t="str">
            <v>IT0001233417</v>
          </cell>
          <cell r="U40" t="str">
            <v>Utilities</v>
          </cell>
        </row>
        <row r="41">
          <cell r="A41" t="str">
            <v>A2A_2016</v>
          </cell>
          <cell r="B41">
            <v>1374</v>
          </cell>
          <cell r="C41">
            <v>1388</v>
          </cell>
          <cell r="D41" t="str">
            <v>(1374,1388)</v>
          </cell>
          <cell r="E41" t="str">
            <v>Sustainability responsible management</v>
          </cell>
          <cell r="F41" t="str">
            <v>becoming an integral part of Group corporate information to its stakeholders.</v>
          </cell>
          <cell r="G41" t="str">
            <v>validationnull</v>
          </cell>
          <cell r="H41">
            <v>1</v>
          </cell>
          <cell r="I41">
            <v>0</v>
          </cell>
          <cell r="N41" t="str">
            <v>none</v>
          </cell>
          <cell r="O41" t="str">
            <v>none</v>
          </cell>
          <cell r="P41" t="str">
            <v>none</v>
          </cell>
          <cell r="Q41" t="str">
            <v>none</v>
          </cell>
          <cell r="R41" t="str">
            <v xml:space="preserve"> [(927, 944), (534, 600), (438, 482)]</v>
          </cell>
          <cell r="T41" t="str">
            <v>IT0001233417</v>
          </cell>
          <cell r="U41" t="str">
            <v>Utilities</v>
          </cell>
        </row>
        <row r="42">
          <cell r="A42" t="str">
            <v>A2A_2017</v>
          </cell>
          <cell r="B42">
            <v>1380</v>
          </cell>
          <cell r="C42">
            <v>1406</v>
          </cell>
          <cell r="D42" t="str">
            <v>(1380,1406)</v>
          </cell>
          <cell r="E42" t="str">
            <v>Sustainability responsible management</v>
          </cell>
          <cell r="F42" t="str">
            <v>Families can request the aid and be included in the recovery programs directly by contacting the related non-profit organization of their territory.</v>
          </cell>
          <cell r="G42" t="str">
            <v>validation</v>
          </cell>
          <cell r="H42">
            <v>1</v>
          </cell>
          <cell r="I42">
            <v>1</v>
          </cell>
          <cell r="J42" t="str">
            <v>risk</v>
          </cell>
          <cell r="K42">
            <v>0.25</v>
          </cell>
          <cell r="L42">
            <v>0.14000000000000001</v>
          </cell>
          <cell r="M42">
            <v>1</v>
          </cell>
          <cell r="N42">
            <v>0.96</v>
          </cell>
          <cell r="O42">
            <v>1</v>
          </cell>
          <cell r="P42">
            <v>0.92</v>
          </cell>
          <cell r="Q42">
            <v>0</v>
          </cell>
          <cell r="R42" t="str">
            <v xml:space="preserve"> [(1382, 1406), (760, 821)] </v>
          </cell>
          <cell r="T42" t="str">
            <v>IT0001233417</v>
          </cell>
          <cell r="U42" t="str">
            <v>Utilities</v>
          </cell>
        </row>
        <row r="43">
          <cell r="A43" t="str">
            <v>A2A_2019</v>
          </cell>
          <cell r="B43">
            <v>0</v>
          </cell>
          <cell r="C43">
            <v>0</v>
          </cell>
          <cell r="D43" t="str">
            <v>(0,0)</v>
          </cell>
          <cell r="G43" t="str">
            <v>validationnull</v>
          </cell>
          <cell r="H43">
            <v>0</v>
          </cell>
          <cell r="I43">
            <v>0</v>
          </cell>
          <cell r="N43" t="str">
            <v>none</v>
          </cell>
          <cell r="O43" t="str">
            <v>none</v>
          </cell>
          <cell r="P43" t="str">
            <v>none</v>
          </cell>
          <cell r="Q43" t="str">
            <v>none</v>
          </cell>
          <cell r="R43" t="str">
            <v xml:space="preserve"> [(1736, 1758)]</v>
          </cell>
          <cell r="T43" t="str">
            <v>IT0001233417</v>
          </cell>
          <cell r="U43" t="str">
            <v>Utilities</v>
          </cell>
        </row>
        <row r="44">
          <cell r="A44" t="str">
            <v>ABC DATA_2011</v>
          </cell>
          <cell r="B44">
            <v>0</v>
          </cell>
          <cell r="C44">
            <v>0</v>
          </cell>
          <cell r="D44" t="str">
            <v>(0,0)</v>
          </cell>
          <cell r="G44" t="str">
            <v>validationnull</v>
          </cell>
          <cell r="H44">
            <v>0</v>
          </cell>
          <cell r="I44">
            <v>0</v>
          </cell>
          <cell r="N44" t="str">
            <v>none</v>
          </cell>
          <cell r="O44" t="str">
            <v>none</v>
          </cell>
          <cell r="P44" t="str">
            <v>none</v>
          </cell>
          <cell r="Q44" t="str">
            <v>none</v>
          </cell>
          <cell r="R44" t="str">
            <v>none</v>
          </cell>
          <cell r="T44" t="str">
            <v>PLABCDT00014</v>
          </cell>
          <cell r="U44" t="str">
            <v>Technology</v>
          </cell>
        </row>
        <row r="45">
          <cell r="A45" t="str">
            <v>ABC DATA_2012</v>
          </cell>
          <cell r="B45">
            <v>118</v>
          </cell>
          <cell r="C45">
            <v>146</v>
          </cell>
          <cell r="D45" t="str">
            <v>(118,146)</v>
          </cell>
          <cell r="E45" t="str">
            <v>3.5 Issues concerning the natural environment, The issues related to environment protection affecting ABC Data S.A. resulted from the regulations on:</v>
          </cell>
          <cell r="F45" t="str">
            <v>Employees are given opportunities to participate in training to improve their professional qualifications</v>
          </cell>
          <cell r="G45" t="str">
            <v>validation</v>
          </cell>
          <cell r="H45">
            <v>1</v>
          </cell>
          <cell r="I45">
            <v>1</v>
          </cell>
          <cell r="N45">
            <v>0.98</v>
          </cell>
          <cell r="O45">
            <v>1</v>
          </cell>
          <cell r="P45">
            <v>0.96</v>
          </cell>
          <cell r="Q45">
            <v>0</v>
          </cell>
          <cell r="R45" t="str">
            <v xml:space="preserve"> [(119, 146)] </v>
          </cell>
          <cell r="T45" t="str">
            <v>PLABCDT00014</v>
          </cell>
          <cell r="U45" t="str">
            <v>Technology</v>
          </cell>
        </row>
        <row r="46">
          <cell r="A46" t="str">
            <v>ABC DATA_2013</v>
          </cell>
          <cell r="B46">
            <v>110</v>
          </cell>
          <cell r="C46">
            <v>127</v>
          </cell>
          <cell r="D46" t="str">
            <v>(110,127)</v>
          </cell>
          <cell r="E46" t="str">
            <v>3.5 Environmental issues Environmental issues related to ABC Data S.A. result from the regulations concerning: - waste electrical and electronic equipment;</v>
          </cell>
          <cell r="F46" t="str">
            <v>In view of the requirements in question the Company does not intend to limit the availability of any products offered.</v>
          </cell>
          <cell r="G46" t="str">
            <v>validation</v>
          </cell>
          <cell r="H46">
            <v>1</v>
          </cell>
          <cell r="I46">
            <v>0</v>
          </cell>
          <cell r="N46" t="str">
            <v>none</v>
          </cell>
          <cell r="O46" t="str">
            <v>none</v>
          </cell>
          <cell r="P46" t="str">
            <v>none</v>
          </cell>
          <cell r="Q46" t="str">
            <v>none</v>
          </cell>
          <cell r="R46" t="str">
            <v>none</v>
          </cell>
          <cell r="T46" t="str">
            <v>PLABCDT00014</v>
          </cell>
          <cell r="U46" t="str">
            <v>Technology</v>
          </cell>
        </row>
        <row r="47">
          <cell r="A47" t="str">
            <v>ABC DATA_2014</v>
          </cell>
          <cell r="B47">
            <v>96</v>
          </cell>
          <cell r="C47">
            <v>114</v>
          </cell>
          <cell r="D47" t="str">
            <v>(96,114)</v>
          </cell>
          <cell r="E47" t="str">
            <v>Environmental issues, Environmental issues related to ABC Data S.A. stem from regulations concerning:</v>
          </cell>
          <cell r="F47" t="str">
            <v>In view of the requirements in question the Company does not intend to limit the availability of any products offered.</v>
          </cell>
          <cell r="G47" t="str">
            <v>validation</v>
          </cell>
          <cell r="H47">
            <v>1</v>
          </cell>
          <cell r="I47">
            <v>0</v>
          </cell>
          <cell r="N47" t="str">
            <v>none</v>
          </cell>
          <cell r="O47" t="str">
            <v>none</v>
          </cell>
          <cell r="P47" t="str">
            <v>none</v>
          </cell>
          <cell r="Q47" t="str">
            <v>none</v>
          </cell>
          <cell r="R47" t="str">
            <v>none</v>
          </cell>
          <cell r="T47" t="str">
            <v>PLABCDT00014</v>
          </cell>
          <cell r="U47" t="str">
            <v>Technology</v>
          </cell>
        </row>
        <row r="48">
          <cell r="A48" t="str">
            <v>ABC DATA_2015</v>
          </cell>
          <cell r="B48">
            <v>116</v>
          </cell>
          <cell r="C48">
            <v>153</v>
          </cell>
          <cell r="D48" t="str">
            <v>(116,153)</v>
          </cell>
          <cell r="E48" t="str">
            <v>3.5 Environmental Matters Environmental matters related to ABC Data S.A. stem from regulations concerning:</v>
          </cell>
          <cell r="F48" t="str">
            <v>The program will be the key element supporting implementation of the strategy and striving to reach above average individual, team and company results.</v>
          </cell>
          <cell r="G48" t="str">
            <v>validation</v>
          </cell>
          <cell r="H48">
            <v>1</v>
          </cell>
          <cell r="I48">
            <v>1</v>
          </cell>
          <cell r="N48">
            <v>0.86</v>
          </cell>
          <cell r="O48">
            <v>1</v>
          </cell>
          <cell r="P48">
            <v>0.76</v>
          </cell>
          <cell r="Q48">
            <v>0</v>
          </cell>
          <cell r="R48" t="str">
            <v xml:space="preserve"> [(117, 145)] </v>
          </cell>
          <cell r="T48" t="str">
            <v>PLABCDT00014</v>
          </cell>
          <cell r="U48" t="str">
            <v>Technology</v>
          </cell>
        </row>
        <row r="49">
          <cell r="A49" t="str">
            <v>ABC DATA_2016</v>
          </cell>
          <cell r="B49">
            <v>149</v>
          </cell>
          <cell r="C49">
            <v>180</v>
          </cell>
          <cell r="D49" t="str">
            <v>(149,180)</v>
          </cell>
          <cell r="E49" t="str">
            <v>Environmental matters, Environmental issues related to ABC Data S.A. stem from regulations concerning:</v>
          </cell>
          <cell r="F49" t="str">
            <v>The comprehensive HPO Program assumes continuing of its implementation in 2017 and further investments in employee skills</v>
          </cell>
          <cell r="G49" t="str">
            <v>validation</v>
          </cell>
          <cell r="H49">
            <v>1</v>
          </cell>
          <cell r="I49">
            <v>1</v>
          </cell>
          <cell r="N49">
            <v>0.92</v>
          </cell>
          <cell r="O49">
            <v>0.88</v>
          </cell>
          <cell r="P49">
            <v>0.97</v>
          </cell>
          <cell r="Q49">
            <v>0</v>
          </cell>
          <cell r="R49" t="str">
            <v xml:space="preserve"> [(150, 184)] </v>
          </cell>
          <cell r="T49" t="str">
            <v>PLABCDT00014</v>
          </cell>
          <cell r="U49" t="str">
            <v>Technology</v>
          </cell>
        </row>
        <row r="50">
          <cell r="A50" t="str">
            <v>ABC DATA_2017</v>
          </cell>
          <cell r="B50">
            <v>0</v>
          </cell>
          <cell r="C50">
            <v>0</v>
          </cell>
          <cell r="D50" t="str">
            <v>(0,0)</v>
          </cell>
          <cell r="G50" t="str">
            <v>validationnull</v>
          </cell>
          <cell r="H50">
            <v>0</v>
          </cell>
          <cell r="I50">
            <v>0</v>
          </cell>
          <cell r="N50" t="str">
            <v>none</v>
          </cell>
          <cell r="O50" t="str">
            <v>none</v>
          </cell>
          <cell r="P50" t="str">
            <v>none</v>
          </cell>
          <cell r="Q50" t="str">
            <v>none</v>
          </cell>
          <cell r="R50" t="str">
            <v>none</v>
          </cell>
          <cell r="T50" t="str">
            <v>PLABCDT00014</v>
          </cell>
          <cell r="U50" t="str">
            <v>Technology</v>
          </cell>
        </row>
        <row r="51">
          <cell r="A51" t="str">
            <v>ABC DATA_2018</v>
          </cell>
          <cell r="B51">
            <v>341</v>
          </cell>
          <cell r="C51">
            <v>395</v>
          </cell>
          <cell r="D51" t="str">
            <v>(341,395)</v>
          </cell>
          <cell r="E51" t="str">
            <v>EMPLOYEES AND SOCIETY EMPLOYEES Customers are at the heart of our business activities.</v>
          </cell>
          <cell r="F51" t="str">
            <v>Compared to 2015 (old warehouse), CO2 emissions were reduced by 99.5 percent in 2018.</v>
          </cell>
          <cell r="G51" t="str">
            <v>validation</v>
          </cell>
          <cell r="H51">
            <v>1</v>
          </cell>
          <cell r="I51">
            <v>1</v>
          </cell>
          <cell r="N51">
            <v>0.95</v>
          </cell>
          <cell r="O51">
            <v>1</v>
          </cell>
          <cell r="P51">
            <v>0.91</v>
          </cell>
          <cell r="Q51">
            <v>0</v>
          </cell>
          <cell r="R51" t="str">
            <v xml:space="preserve"> [(346, 395), (1265, 1281)] </v>
          </cell>
          <cell r="T51" t="str">
            <v>PLABCDT00014</v>
          </cell>
          <cell r="U51" t="str">
            <v>Technology</v>
          </cell>
        </row>
        <row r="52">
          <cell r="A52" t="str">
            <v>ABC DATA_2019</v>
          </cell>
          <cell r="B52">
            <v>288</v>
          </cell>
          <cell r="C52">
            <v>346</v>
          </cell>
          <cell r="D52" t="str">
            <v>(288,346)</v>
          </cell>
          <cell r="E52" t="str">
            <v>Employees, Ultimately it is the employees, with their knowledge, commitment, efficiency and adaptability, who make the company successful.</v>
          </cell>
          <cell r="F52" t="str">
            <v>ALSO provides them with low-cost measuring stations and the necessary hardware and software for data exchange.</v>
          </cell>
          <cell r="G52" t="str">
            <v>validation</v>
          </cell>
          <cell r="H52">
            <v>1</v>
          </cell>
          <cell r="I52">
            <v>1</v>
          </cell>
          <cell r="N52">
            <v>0.96</v>
          </cell>
          <cell r="O52">
            <v>1</v>
          </cell>
          <cell r="P52">
            <v>0.93</v>
          </cell>
          <cell r="Q52">
            <v>0</v>
          </cell>
          <cell r="R52" t="str">
            <v xml:space="preserve"> [(290, 344), (432, 465), (92, 112)] </v>
          </cell>
          <cell r="T52" t="str">
            <v>PLABCDT00014</v>
          </cell>
          <cell r="U52" t="str">
            <v>Technology</v>
          </cell>
        </row>
        <row r="53">
          <cell r="A53" t="str">
            <v>ABCAM_2011</v>
          </cell>
          <cell r="B53">
            <v>437</v>
          </cell>
          <cell r="C53">
            <v>467</v>
          </cell>
          <cell r="D53" t="str">
            <v>(437,467)</v>
          </cell>
          <cell r="E53" t="str">
            <v>Charitable and political donations and community support</v>
          </cell>
          <cell r="F53" t="str">
            <v>The Group is committed to complying with environmental regulations and encourages and supports its employees in achieving this</v>
          </cell>
          <cell r="G53" t="str">
            <v>validation</v>
          </cell>
          <cell r="H53">
            <v>1</v>
          </cell>
          <cell r="I53">
            <v>1</v>
          </cell>
          <cell r="N53">
            <v>0.95</v>
          </cell>
          <cell r="O53">
            <v>1</v>
          </cell>
          <cell r="P53">
            <v>0.9</v>
          </cell>
          <cell r="Q53">
            <v>0</v>
          </cell>
          <cell r="R53" t="str">
            <v xml:space="preserve"> [(437, 464)] </v>
          </cell>
          <cell r="T53" t="str">
            <v>GB00B6774699</v>
          </cell>
          <cell r="U53" t="str">
            <v>Healthcare</v>
          </cell>
        </row>
        <row r="54">
          <cell r="A54" t="str">
            <v>ABCAM_2012</v>
          </cell>
          <cell r="B54">
            <v>852</v>
          </cell>
          <cell r="C54">
            <v>883</v>
          </cell>
          <cell r="D54" t="str">
            <v>(852,883)</v>
          </cell>
          <cell r="E54" t="str">
            <v>Corporate, social and ethical policies The Group aspires to carry out business</v>
          </cell>
          <cell r="F54" t="str">
            <v>Across all global sites environmentally friendly commuting methods are encouraged and a significant number of staff cycle to work or use public transport</v>
          </cell>
          <cell r="G54" t="str">
            <v>validation</v>
          </cell>
          <cell r="H54">
            <v>1</v>
          </cell>
          <cell r="I54">
            <v>1</v>
          </cell>
          <cell r="N54">
            <v>0.71</v>
          </cell>
          <cell r="O54">
            <v>0.55000000000000004</v>
          </cell>
          <cell r="P54">
            <v>1</v>
          </cell>
          <cell r="Q54">
            <v>0</v>
          </cell>
          <cell r="R54" t="str">
            <v xml:space="preserve"> [(827, 883)] </v>
          </cell>
          <cell r="T54" t="str">
            <v>GB00B6774699</v>
          </cell>
          <cell r="U54" t="str">
            <v>Healthcare</v>
          </cell>
        </row>
        <row r="55">
          <cell r="A55" t="str">
            <v>ABCAM_2013</v>
          </cell>
          <cell r="B55">
            <v>378</v>
          </cell>
          <cell r="C55">
            <v>415</v>
          </cell>
          <cell r="D55" t="str">
            <v>(378,415)</v>
          </cell>
          <cell r="E55" t="str">
            <v>Corporate Social Responsibility, Our approach to sustainability, 12—, we aspire to carry out business, to the highest of ethical standards</v>
          </cell>
          <cell r="F55" t="str">
            <v>Making further recommendations on reducing the environmental impact of our staff travelling to work</v>
          </cell>
          <cell r="G55" t="str">
            <v>validation</v>
          </cell>
          <cell r="H55">
            <v>1</v>
          </cell>
          <cell r="I55">
            <v>1</v>
          </cell>
          <cell r="N55">
            <v>1</v>
          </cell>
          <cell r="O55">
            <v>1</v>
          </cell>
          <cell r="P55">
            <v>1</v>
          </cell>
          <cell r="Q55">
            <v>0</v>
          </cell>
          <cell r="R55" t="str">
            <v xml:space="preserve"> [(378, 415), (29, 55)] </v>
          </cell>
          <cell r="T55" t="str">
            <v>GB00B6774699</v>
          </cell>
          <cell r="U55" t="str">
            <v>Healthcare</v>
          </cell>
        </row>
        <row r="56">
          <cell r="A56" t="str">
            <v>ABCAM_2014</v>
          </cell>
          <cell r="B56">
            <v>448</v>
          </cell>
          <cell r="C56">
            <v>491</v>
          </cell>
          <cell r="D56" t="str">
            <v>(448,491)</v>
          </cell>
          <cell r="E56" t="str">
            <v>Corporate social responsibility is integral to our success.</v>
          </cell>
          <cell r="F56" t="str">
            <v>GLOBAL HEALTH and SAFETY Each site works towards a consistent set of global safety standards.</v>
          </cell>
          <cell r="G56" t="str">
            <v>validation</v>
          </cell>
          <cell r="H56">
            <v>1</v>
          </cell>
          <cell r="I56">
            <v>1</v>
          </cell>
          <cell r="N56">
            <v>1</v>
          </cell>
          <cell r="O56">
            <v>1</v>
          </cell>
          <cell r="P56">
            <v>1</v>
          </cell>
          <cell r="Q56">
            <v>0</v>
          </cell>
          <cell r="R56" t="str">
            <v xml:space="preserve"> [(448, 491)] </v>
          </cell>
          <cell r="T56" t="str">
            <v>GB00B6774699</v>
          </cell>
          <cell r="U56" t="str">
            <v>Healthcare</v>
          </cell>
        </row>
        <row r="57">
          <cell r="A57" t="str">
            <v>ABCAM_2015</v>
          </cell>
          <cell r="B57">
            <v>319</v>
          </cell>
          <cell r="C57">
            <v>352</v>
          </cell>
          <cell r="D57" t="str">
            <v>(319,352)</v>
          </cell>
          <cell r="E57" t="str">
            <v>Our responsibilities (CSR) Our products and services help contribute to the understanding of health and disease and we endeavour to act ethically</v>
          </cell>
          <cell r="F57" t="str">
            <v>I think the best thing that came out of my industrial placement is the confidence that I have gained confidence in lab work, team work and, " most importantly, myself.</v>
          </cell>
          <cell r="G57" t="str">
            <v>validation</v>
          </cell>
          <cell r="H57">
            <v>1</v>
          </cell>
          <cell r="I57">
            <v>1</v>
          </cell>
          <cell r="J57" t="str">
            <v>risks</v>
          </cell>
          <cell r="K57">
            <v>0.88</v>
          </cell>
          <cell r="L57">
            <v>0.86</v>
          </cell>
          <cell r="M57">
            <v>0.91</v>
          </cell>
          <cell r="N57">
            <v>0.94</v>
          </cell>
          <cell r="O57">
            <v>1</v>
          </cell>
          <cell r="P57">
            <v>0.88</v>
          </cell>
          <cell r="Q57">
            <v>0</v>
          </cell>
          <cell r="R57" t="str">
            <v xml:space="preserve"> [(320, 349)] </v>
          </cell>
          <cell r="T57" t="str">
            <v>GB00B6774699</v>
          </cell>
          <cell r="U57" t="str">
            <v>Healthcare</v>
          </cell>
        </row>
        <row r="58">
          <cell r="A58" t="str">
            <v>ABCAM_2016</v>
          </cell>
          <cell r="B58">
            <v>249</v>
          </cell>
          <cell r="C58">
            <v>270</v>
          </cell>
          <cell r="D58" t="str">
            <v>(249,270)</v>
          </cell>
          <cell r="E58" t="str">
            <v>Strategic report Corporate social responsibility (CSR) We endeavour to act ethically and be socially and environmentally responsible while conducting our business.</v>
          </cell>
          <cell r="F58" t="str">
            <v>Received a Silver Travel to Work Initiative Award for our investment in supporting sustainable travel at our sites in Cambridge, UK.</v>
          </cell>
          <cell r="G58" t="str">
            <v>validation</v>
          </cell>
          <cell r="H58">
            <v>1</v>
          </cell>
          <cell r="I58">
            <v>1</v>
          </cell>
          <cell r="J58" t="str">
            <v>risks</v>
          </cell>
          <cell r="K58">
            <v>0.77</v>
          </cell>
          <cell r="L58">
            <v>0.74</v>
          </cell>
          <cell r="M58">
            <v>0.81</v>
          </cell>
          <cell r="N58">
            <v>0.85</v>
          </cell>
          <cell r="O58">
            <v>0.89</v>
          </cell>
          <cell r="P58">
            <v>0.81</v>
          </cell>
          <cell r="Q58">
            <v>0</v>
          </cell>
          <cell r="R58" t="str">
            <v xml:space="preserve"> [(247, 266)] </v>
          </cell>
          <cell r="T58" t="str">
            <v>GB00B6774699</v>
          </cell>
          <cell r="U58" t="str">
            <v>Healthcare</v>
          </cell>
        </row>
        <row r="59">
          <cell r="A59" t="str">
            <v>ABCAM_2017</v>
          </cell>
          <cell r="B59">
            <v>255</v>
          </cell>
          <cell r="C59">
            <v>309</v>
          </cell>
          <cell r="D59" t="str">
            <v>(255,309)</v>
          </cell>
          <cell r="E59" t="str">
            <v>Sustainability Underpinning our ambition to become the most influential life science company for researchers worldwide is Abcam's reputation</v>
          </cell>
          <cell r="F59" t="str">
            <v>We have also refurbished or expanded many of our existing facilities: we have completed refurbishment of the AxioMx site in Branford and the Boston office, and expanded our Shanghai and Eugene offices.</v>
          </cell>
          <cell r="G59" t="str">
            <v>validation</v>
          </cell>
          <cell r="H59">
            <v>1</v>
          </cell>
          <cell r="I59">
            <v>1</v>
          </cell>
          <cell r="J59" t="str">
            <v>risks</v>
          </cell>
          <cell r="K59">
            <v>0.84</v>
          </cell>
          <cell r="L59">
            <v>0.84</v>
          </cell>
          <cell r="M59">
            <v>0.85</v>
          </cell>
          <cell r="N59">
            <v>0.91</v>
          </cell>
          <cell r="O59">
            <v>1</v>
          </cell>
          <cell r="P59">
            <v>0.83</v>
          </cell>
          <cell r="Q59">
            <v>0</v>
          </cell>
          <cell r="R59" t="str">
            <v xml:space="preserve"> [(256, 301)] </v>
          </cell>
          <cell r="T59" t="str">
            <v>GB00B6774699</v>
          </cell>
          <cell r="U59" t="str">
            <v>Healthcare</v>
          </cell>
        </row>
        <row r="60">
          <cell r="A60" t="str">
            <v>ABCAM_2018</v>
          </cell>
          <cell r="B60">
            <v>207</v>
          </cell>
          <cell r="C60">
            <v>345</v>
          </cell>
          <cell r="D60" t="str">
            <v>(207,345)</v>
          </cell>
          <cell r="E60" t="str">
            <v>How we create sustainable value for stakeholders over the long term:</v>
          </cell>
          <cell r="F60" t="str">
            <v>250+ People attending leadership and management training programmes</v>
          </cell>
          <cell r="G60" t="str">
            <v>validation</v>
          </cell>
          <cell r="H60">
            <v>1</v>
          </cell>
          <cell r="I60">
            <v>1</v>
          </cell>
          <cell r="N60">
            <v>0.97</v>
          </cell>
          <cell r="O60">
            <v>0.95</v>
          </cell>
          <cell r="P60">
            <v>1</v>
          </cell>
          <cell r="Q60">
            <v>0</v>
          </cell>
          <cell r="R60" t="str">
            <v xml:space="preserve"> [(200, 346)] </v>
          </cell>
          <cell r="T60" t="str">
            <v>GB00B6774699</v>
          </cell>
          <cell r="U60" t="str">
            <v>Healthcare</v>
          </cell>
        </row>
        <row r="61">
          <cell r="A61" t="str">
            <v>ABCAM_2019</v>
          </cell>
          <cell r="B61">
            <v>257</v>
          </cell>
          <cell r="C61">
            <v>362</v>
          </cell>
          <cell r="D61" t="str">
            <v>(257,362)</v>
          </cell>
          <cell r="E61" t="str">
            <v>Our people Essential to our success is listening to our employees and recognising their achievements.</v>
          </cell>
          <cell r="F61" t="str">
            <v>Abcam’s involvement with In2Science began in 2016 and continued throughout this year, with the launch of the Abcam In2Science Scholars programme, where five secondary school students joined a year-long educational programme based, in Cambridge, UK.</v>
          </cell>
          <cell r="G61" t="str">
            <v>validation</v>
          </cell>
          <cell r="H61">
            <v>1</v>
          </cell>
          <cell r="I61">
            <v>1</v>
          </cell>
          <cell r="N61">
            <v>0.74</v>
          </cell>
          <cell r="O61">
            <v>0.68</v>
          </cell>
          <cell r="P61">
            <v>0.82</v>
          </cell>
          <cell r="Q61">
            <v>0</v>
          </cell>
          <cell r="R61" t="str">
            <v xml:space="preserve"> [(216, 343)] </v>
          </cell>
          <cell r="T61" t="str">
            <v>GB00B6774699</v>
          </cell>
          <cell r="U61" t="str">
            <v>Healthcare</v>
          </cell>
        </row>
        <row r="62">
          <cell r="A62" t="str">
            <v>ABERTIS INFRAESTRUCTURAS_2011</v>
          </cell>
          <cell r="B62">
            <v>452</v>
          </cell>
          <cell r="C62">
            <v>487</v>
          </cell>
          <cell r="D62" t="str">
            <v>(452,487)</v>
          </cell>
          <cell r="E62" t="str">
            <v>Corporate social responsibility in abertis</v>
          </cell>
          <cell r="F62" t="str">
            <v>Contribution to the community (percent of consolidated net profit) Investment in social accessibility and economic development (percentage of total contribution to the community) Associations and groups actively partnered</v>
          </cell>
          <cell r="G62" t="str">
            <v>validation</v>
          </cell>
          <cell r="H62">
            <v>1</v>
          </cell>
          <cell r="I62">
            <v>1</v>
          </cell>
          <cell r="N62">
            <v>0.89</v>
          </cell>
          <cell r="O62">
            <v>0.8</v>
          </cell>
          <cell r="P62">
            <v>1</v>
          </cell>
          <cell r="Q62">
            <v>0</v>
          </cell>
          <cell r="R62" t="str">
            <v xml:space="preserve"> [(443, 487)] </v>
          </cell>
          <cell r="T62" t="str">
            <v>ES0111845014</v>
          </cell>
          <cell r="U62" t="str">
            <v>Industrials</v>
          </cell>
        </row>
        <row r="63">
          <cell r="A63" t="str">
            <v>ABERTIS INFRAESTRUCTURAS_2012</v>
          </cell>
          <cell r="B63">
            <v>503</v>
          </cell>
          <cell r="C63">
            <v>550</v>
          </cell>
          <cell r="D63" t="str">
            <v>(503,550)</v>
          </cell>
          <cell r="E63" t="str">
            <v>Corporate social responsibility Practical experiences of CSR abertis extends the Corporate Social Responsibility to all the territories where it is present</v>
          </cell>
          <cell r="F63" t="str">
            <v>The traditional business of abertis telecom, related with the broadcasting of the audiovisual signal, is also moving towards services which mean an advance of a social character, in strengthening interaction with the spectator through Connected Television solutions, and mobility through multipurpose audiovisual platforms which allow for the enjoyment of contents broadcast on smartphones, tablets or laptops.</v>
          </cell>
          <cell r="G63" t="str">
            <v>validation</v>
          </cell>
          <cell r="H63">
            <v>1</v>
          </cell>
          <cell r="I63">
            <v>1</v>
          </cell>
          <cell r="N63">
            <v>0.88</v>
          </cell>
          <cell r="O63">
            <v>1</v>
          </cell>
          <cell r="P63">
            <v>0.79</v>
          </cell>
          <cell r="Q63">
            <v>0</v>
          </cell>
          <cell r="R63" t="str">
            <v xml:space="preserve"> [(503, 540)] </v>
          </cell>
          <cell r="T63" t="str">
            <v>ES0111845014</v>
          </cell>
          <cell r="U63" t="str">
            <v>Industrials</v>
          </cell>
        </row>
        <row r="64">
          <cell r="A64" t="str">
            <v>ABERTIS INFRAESTRUCTURAS_2013</v>
          </cell>
          <cell r="B64">
            <v>444</v>
          </cell>
          <cell r="C64">
            <v>458</v>
          </cell>
          <cell r="D64" t="str">
            <v>(444,458)</v>
          </cell>
          <cell r="E64" t="str">
            <v>corporate social responsibility, Castellet Castle chosen as a UNESCO centre Abertis on the Dow Jones Sustainability Index</v>
          </cell>
          <cell r="F64" t="str">
            <v>The new infrastructures in Brazil and Chile have been included in the CSR report and the related accountability process, thus expanding the scope of the information.</v>
          </cell>
          <cell r="G64" t="str">
            <v>validation</v>
          </cell>
          <cell r="H64">
            <v>1</v>
          </cell>
          <cell r="I64">
            <v>1</v>
          </cell>
          <cell r="N64">
            <v>0.72</v>
          </cell>
          <cell r="O64">
            <v>0.59</v>
          </cell>
          <cell r="P64">
            <v>0.93</v>
          </cell>
          <cell r="Q64">
            <v>0</v>
          </cell>
          <cell r="R64" t="str">
            <v xml:space="preserve"> [(435, 457), (205, 236)] </v>
          </cell>
          <cell r="T64" t="str">
            <v>ES0111845014</v>
          </cell>
          <cell r="U64" t="str">
            <v>Industrials</v>
          </cell>
        </row>
        <row r="65">
          <cell r="A65" t="str">
            <v>ABERTIS INFRAESTRUCTURAS_2014</v>
          </cell>
          <cell r="B65">
            <v>393</v>
          </cell>
          <cell r="C65">
            <v>408</v>
          </cell>
          <cell r="D65" t="str">
            <v>(393,408)</v>
          </cell>
          <cell r="E65" t="str">
            <v>Corporate social responsibility Corporate Social Responsibility The creation of the Corporate Social Responsibility (CSR) Committee in the bosom of the Board of Directors is one of the main milestones of 2014 in the field of the management of CSR in the organisation.</v>
          </cell>
          <cell r="F65" t="str">
            <v>Content editing, production and coordination: Corporate Communication Department Design: Printed on environmentally friendly paper</v>
          </cell>
          <cell r="G65" t="str">
            <v>validation</v>
          </cell>
          <cell r="H65">
            <v>1</v>
          </cell>
          <cell r="I65">
            <v>0</v>
          </cell>
          <cell r="N65" t="str">
            <v>none</v>
          </cell>
          <cell r="O65" t="str">
            <v>none</v>
          </cell>
          <cell r="P65" t="str">
            <v>none</v>
          </cell>
          <cell r="Q65" t="str">
            <v>none</v>
          </cell>
          <cell r="R65" t="str">
            <v xml:space="preserve"> [(119, 156)]</v>
          </cell>
          <cell r="T65" t="str">
            <v>ES0111845014</v>
          </cell>
          <cell r="U65" t="str">
            <v>Industrials</v>
          </cell>
        </row>
        <row r="66">
          <cell r="A66" t="str">
            <v>ABERTIS INFRAESTRUCTURAS_2015</v>
          </cell>
          <cell r="B66">
            <v>474</v>
          </cell>
          <cell r="C66">
            <v>485</v>
          </cell>
          <cell r="D66" t="str">
            <v>(474,485)</v>
          </cell>
          <cell r="E66" t="str">
            <v>Corporate Social Responsibility The scope of the CSR Master Plan is the same as the scope of the CSR Report 2015, 98.1% of the turnover for the year.</v>
          </cell>
          <cell r="F66" t="str">
            <v>Likewise the Abertis Foundation activities report contains information about all the actions carried out during the year and is available on its website (www.fundacioabertis.org).</v>
          </cell>
          <cell r="G66" t="str">
            <v>validation</v>
          </cell>
          <cell r="H66">
            <v>1</v>
          </cell>
          <cell r="I66">
            <v>0</v>
          </cell>
          <cell r="N66" t="str">
            <v>none</v>
          </cell>
          <cell r="O66" t="str">
            <v>none</v>
          </cell>
          <cell r="P66" t="str">
            <v>none</v>
          </cell>
          <cell r="Q66" t="str">
            <v>none</v>
          </cell>
          <cell r="R66" t="str">
            <v>none</v>
          </cell>
          <cell r="T66" t="str">
            <v>ES0111845014</v>
          </cell>
          <cell r="U66" t="str">
            <v>Industrials</v>
          </cell>
        </row>
        <row r="67">
          <cell r="A67" t="str">
            <v>ABERTIS INFRAESTRUCTURAS_2016</v>
          </cell>
          <cell r="B67">
            <v>470</v>
          </cell>
          <cell r="C67">
            <v>676</v>
          </cell>
          <cell r="D67" t="str">
            <v>(470,676)</v>
          </cell>
          <cell r="E67" t="str">
            <v>2016 Integrated Annual Report 8.6 Contribution to the environment</v>
          </cell>
          <cell r="F67" t="str">
            <v>Companies included in the scope of non-financial information:</v>
          </cell>
          <cell r="G67" t="str">
            <v>validation</v>
          </cell>
          <cell r="H67">
            <v>1</v>
          </cell>
          <cell r="I67">
            <v>1</v>
          </cell>
          <cell r="N67">
            <v>1</v>
          </cell>
          <cell r="O67">
            <v>1</v>
          </cell>
          <cell r="P67">
            <v>1</v>
          </cell>
          <cell r="Q67">
            <v>0</v>
          </cell>
          <cell r="R67" t="str">
            <v xml:space="preserve"> [(470, 675), (245, 279)] </v>
          </cell>
          <cell r="T67" t="str">
            <v>ES0111845014</v>
          </cell>
          <cell r="U67" t="str">
            <v>Industrials</v>
          </cell>
        </row>
        <row r="68">
          <cell r="A68" t="str">
            <v>ABERTIS INFRAESTRUCTURAS_2017</v>
          </cell>
          <cell r="B68">
            <v>859</v>
          </cell>
          <cell r="C68">
            <v>1242</v>
          </cell>
          <cell r="D68" t="str">
            <v>(859,1242)</v>
          </cell>
          <cell r="E68" t="str">
            <v>Annex to the 2017 Integrated Annual Report, Monitoring of the CSR Master Plan</v>
          </cell>
          <cell r="F68" t="str">
            <v>The information for India was not included due to being unavailable ix The information for India was not included due to being unavailable. GRI SRS: 102-48</v>
          </cell>
          <cell r="G68" t="str">
            <v>validation</v>
          </cell>
          <cell r="H68">
            <v>1</v>
          </cell>
          <cell r="I68">
            <v>1</v>
          </cell>
          <cell r="N68">
            <v>0.96</v>
          </cell>
          <cell r="O68">
            <v>0.95</v>
          </cell>
          <cell r="P68">
            <v>0.98</v>
          </cell>
          <cell r="Q68">
            <v>0</v>
          </cell>
          <cell r="R68" t="str">
            <v xml:space="preserve"> [(840, 1233)] </v>
          </cell>
          <cell r="T68" t="str">
            <v>ES0111845014</v>
          </cell>
          <cell r="U68" t="str">
            <v>Industrials</v>
          </cell>
        </row>
        <row r="69">
          <cell r="A69" t="str">
            <v>ABERTIS INFRAESTRUCTURAS_2018</v>
          </cell>
          <cell r="B69">
            <v>3043</v>
          </cell>
          <cell r="C69">
            <v>3693</v>
          </cell>
          <cell r="D69" t="str">
            <v>(3043,3693)</v>
          </cell>
          <cell r="E69" t="str">
            <v>CONTRIBUTION TO THE ENVIRONMENT
Abertis applies preventive measures to preserve the environment and reduce pollution, giving shape to a more efficient, responsible and sustainable operating model</v>
          </cell>
          <cell r="F69" t="str">
            <v>Direct economic value generated and distributed, GRI 201-1 Direct economic value generated and distributed, GRI 201-4 Financial assistance received from government</v>
          </cell>
          <cell r="G69" t="str">
            <v>validation</v>
          </cell>
          <cell r="H69">
            <v>1</v>
          </cell>
          <cell r="I69">
            <v>1</v>
          </cell>
          <cell r="N69">
            <v>0.98</v>
          </cell>
          <cell r="O69">
            <v>1</v>
          </cell>
          <cell r="P69">
            <v>0.97</v>
          </cell>
          <cell r="Q69">
            <v>0</v>
          </cell>
          <cell r="R69" t="str">
            <v xml:space="preserve"> [(3043, 3672), (2706, 2733)] </v>
          </cell>
          <cell r="T69" t="str">
            <v>ES0111845014</v>
          </cell>
          <cell r="U69" t="str">
            <v>Industrials</v>
          </cell>
        </row>
        <row r="70">
          <cell r="A70" t="str">
            <v>ABERTIS INFRAESTRUCTURAS_2019</v>
          </cell>
          <cell r="B70">
            <v>2193</v>
          </cell>
          <cell r="C70">
            <v>2873</v>
          </cell>
          <cell r="D70" t="str">
            <v>(2193,2873)</v>
          </cell>
          <cell r="E70" t="str">
            <v>Contribution to the environment, The application of preventive measures to preserve the environment and reduce pollution enables Abertis to incorporate efficiency, responsibility and sustainability</v>
          </cell>
          <cell r="F70" t="str">
            <v>Direct economic value generated and distributed GRI 201-1 Direct economic value generated and distributed GRI 201-4 Financial assistance received from government</v>
          </cell>
          <cell r="G70" t="str">
            <v>validation</v>
          </cell>
          <cell r="H70">
            <v>1</v>
          </cell>
          <cell r="I70">
            <v>1</v>
          </cell>
          <cell r="N70">
            <v>1</v>
          </cell>
          <cell r="O70">
            <v>1</v>
          </cell>
          <cell r="P70">
            <v>1</v>
          </cell>
          <cell r="Q70">
            <v>0</v>
          </cell>
          <cell r="R70" t="str">
            <v xml:space="preserve"> [(2193, 2872)] </v>
          </cell>
          <cell r="T70" t="str">
            <v>ES0111845014</v>
          </cell>
          <cell r="U70" t="str">
            <v>Industrials</v>
          </cell>
        </row>
        <row r="71">
          <cell r="A71" t="str">
            <v>ACCESSO TECHNOLOGY GROUP_2011</v>
          </cell>
          <cell r="B71">
            <v>0</v>
          </cell>
          <cell r="C71">
            <v>0</v>
          </cell>
          <cell r="D71" t="str">
            <v>(0,0)</v>
          </cell>
          <cell r="G71" t="str">
            <v>validationnull</v>
          </cell>
          <cell r="H71">
            <v>0</v>
          </cell>
          <cell r="I71">
            <v>0</v>
          </cell>
          <cell r="N71" t="str">
            <v>none</v>
          </cell>
          <cell r="O71" t="str">
            <v>none</v>
          </cell>
          <cell r="P71" t="str">
            <v>none</v>
          </cell>
          <cell r="Q71" t="str">
            <v>none</v>
          </cell>
          <cell r="R71" t="str">
            <v>none</v>
          </cell>
          <cell r="T71" t="str">
            <v>GB0001771426</v>
          </cell>
          <cell r="U71" t="str">
            <v>Technology</v>
          </cell>
        </row>
        <row r="72">
          <cell r="A72" t="str">
            <v>ACCESSO TECHNOLOGY GROUP_2012</v>
          </cell>
          <cell r="B72">
            <v>0</v>
          </cell>
          <cell r="C72">
            <v>0</v>
          </cell>
          <cell r="D72" t="str">
            <v>(0,0)</v>
          </cell>
          <cell r="G72" t="str">
            <v>validationnull</v>
          </cell>
          <cell r="H72">
            <v>0</v>
          </cell>
          <cell r="I72">
            <v>0</v>
          </cell>
          <cell r="N72" t="str">
            <v>none</v>
          </cell>
          <cell r="O72" t="str">
            <v>none</v>
          </cell>
          <cell r="P72" t="str">
            <v>none</v>
          </cell>
          <cell r="Q72" t="str">
            <v>none</v>
          </cell>
          <cell r="R72" t="str">
            <v>none</v>
          </cell>
          <cell r="T72" t="str">
            <v>GB0001771426</v>
          </cell>
          <cell r="U72" t="str">
            <v>Technology</v>
          </cell>
        </row>
        <row r="73">
          <cell r="A73" t="str">
            <v>ACCESSO TECHNOLOGY GROUP_2013</v>
          </cell>
          <cell r="B73">
            <v>0</v>
          </cell>
          <cell r="C73">
            <v>0</v>
          </cell>
          <cell r="D73" t="str">
            <v>(0,0)</v>
          </cell>
          <cell r="G73" t="str">
            <v>validationnull</v>
          </cell>
          <cell r="H73">
            <v>0</v>
          </cell>
          <cell r="I73">
            <v>0</v>
          </cell>
          <cell r="N73" t="str">
            <v>none</v>
          </cell>
          <cell r="O73" t="str">
            <v>none</v>
          </cell>
          <cell r="P73" t="str">
            <v>none</v>
          </cell>
          <cell r="Q73" t="str">
            <v>none</v>
          </cell>
          <cell r="R73" t="str">
            <v>none</v>
          </cell>
          <cell r="T73" t="str">
            <v>GB0001771426</v>
          </cell>
          <cell r="U73" t="str">
            <v>Technology</v>
          </cell>
        </row>
        <row r="74">
          <cell r="A74" t="str">
            <v>ACCESSO TECHNOLOGY GROUP_2014</v>
          </cell>
          <cell r="B74">
            <v>0</v>
          </cell>
          <cell r="C74">
            <v>0</v>
          </cell>
          <cell r="D74" t="str">
            <v>(0,0)</v>
          </cell>
          <cell r="G74" t="str">
            <v>validationnull</v>
          </cell>
          <cell r="H74">
            <v>0</v>
          </cell>
          <cell r="I74">
            <v>0</v>
          </cell>
          <cell r="N74" t="str">
            <v>none</v>
          </cell>
          <cell r="O74" t="str">
            <v>none</v>
          </cell>
          <cell r="P74" t="str">
            <v>none</v>
          </cell>
          <cell r="Q74" t="str">
            <v>none</v>
          </cell>
          <cell r="R74" t="str">
            <v>none</v>
          </cell>
          <cell r="T74" t="str">
            <v>GB0001771426</v>
          </cell>
          <cell r="U74" t="str">
            <v>Technology</v>
          </cell>
        </row>
        <row r="75">
          <cell r="A75" t="str">
            <v>ACCESSO TECHNOLOGY GROUP_2015</v>
          </cell>
          <cell r="B75">
            <v>0</v>
          </cell>
          <cell r="C75">
            <v>0</v>
          </cell>
          <cell r="D75" t="str">
            <v>(0,0)</v>
          </cell>
          <cell r="G75" t="str">
            <v>validationnull</v>
          </cell>
          <cell r="H75">
            <v>0</v>
          </cell>
          <cell r="I75">
            <v>0</v>
          </cell>
          <cell r="N75" t="str">
            <v>none</v>
          </cell>
          <cell r="O75" t="str">
            <v>none</v>
          </cell>
          <cell r="P75" t="str">
            <v>none</v>
          </cell>
          <cell r="Q75" t="str">
            <v>none</v>
          </cell>
          <cell r="R75" t="str">
            <v>none</v>
          </cell>
          <cell r="T75" t="str">
            <v>GB0001771426</v>
          </cell>
          <cell r="U75" t="str">
            <v>Technology</v>
          </cell>
        </row>
        <row r="76">
          <cell r="A76" t="str">
            <v>ACCESSO TECHNOLOGY GROUP_2016</v>
          </cell>
          <cell r="B76">
            <v>0</v>
          </cell>
          <cell r="C76">
            <v>0</v>
          </cell>
          <cell r="D76" t="str">
            <v>(0,0)</v>
          </cell>
          <cell r="G76" t="str">
            <v>validationnull</v>
          </cell>
          <cell r="H76">
            <v>0</v>
          </cell>
          <cell r="I76">
            <v>0</v>
          </cell>
          <cell r="N76" t="str">
            <v>none</v>
          </cell>
          <cell r="O76" t="str">
            <v>none</v>
          </cell>
          <cell r="P76" t="str">
            <v>none</v>
          </cell>
          <cell r="Q76" t="str">
            <v>none</v>
          </cell>
          <cell r="R76" t="str">
            <v>none</v>
          </cell>
          <cell r="T76" t="str">
            <v>GB0001771426</v>
          </cell>
          <cell r="U76" t="str">
            <v>Technology</v>
          </cell>
        </row>
        <row r="77">
          <cell r="A77" t="str">
            <v>ACCESSO TECHNOLOGY GROUP_2017</v>
          </cell>
          <cell r="B77">
            <v>0</v>
          </cell>
          <cell r="C77">
            <v>0</v>
          </cell>
          <cell r="D77" t="str">
            <v>(0,0)</v>
          </cell>
          <cell r="G77" t="str">
            <v>validationnull</v>
          </cell>
          <cell r="H77">
            <v>0</v>
          </cell>
          <cell r="I77">
            <v>0</v>
          </cell>
          <cell r="N77" t="str">
            <v>none</v>
          </cell>
          <cell r="O77" t="str">
            <v>none</v>
          </cell>
          <cell r="P77" t="str">
            <v>none</v>
          </cell>
          <cell r="Q77" t="str">
            <v>none</v>
          </cell>
          <cell r="R77" t="str">
            <v>none</v>
          </cell>
          <cell r="T77" t="str">
            <v>GB0001771426</v>
          </cell>
          <cell r="U77" t="str">
            <v>Technology</v>
          </cell>
        </row>
        <row r="78">
          <cell r="A78" t="str">
            <v>ACCESSO TECHNOLOGY GROUP_2018</v>
          </cell>
          <cell r="B78">
            <v>0</v>
          </cell>
          <cell r="C78">
            <v>0</v>
          </cell>
          <cell r="D78" t="str">
            <v>(0,0)</v>
          </cell>
          <cell r="G78" t="str">
            <v>validationnull</v>
          </cell>
          <cell r="H78">
            <v>0</v>
          </cell>
          <cell r="I78">
            <v>0</v>
          </cell>
          <cell r="N78" t="str">
            <v>none</v>
          </cell>
          <cell r="O78" t="str">
            <v>none</v>
          </cell>
          <cell r="P78" t="str">
            <v>none</v>
          </cell>
          <cell r="Q78" t="str">
            <v>none</v>
          </cell>
          <cell r="R78" t="str">
            <v xml:space="preserve"> [(584, 601)]</v>
          </cell>
          <cell r="T78" t="str">
            <v>GB0001771426</v>
          </cell>
          <cell r="U78" t="str">
            <v>Technology</v>
          </cell>
        </row>
        <row r="79">
          <cell r="A79" t="str">
            <v>ACCIONA_2011</v>
          </cell>
          <cell r="B79">
            <v>204</v>
          </cell>
          <cell r="C79">
            <v>229</v>
          </cell>
          <cell r="D79" t="str">
            <v>(204,229)</v>
          </cell>
          <cell r="E79" t="str">
            <v>Sustainability indices The results of the 2011 annual review confirm that</v>
          </cell>
          <cell r="F79" t="str">
            <v>In January 2012, ACCIONA, together with other companies from the UN Global Compact Lead initiative, met with UN Secretary Ban-Ki-moon during the World Economic Forum in Davos, to promote and enhance partnerships between the United Nations and business.</v>
          </cell>
          <cell r="G79" t="str">
            <v>validation</v>
          </cell>
          <cell r="H79">
            <v>1</v>
          </cell>
          <cell r="I79">
            <v>0</v>
          </cell>
          <cell r="N79" t="str">
            <v>none</v>
          </cell>
          <cell r="O79" t="str">
            <v>none</v>
          </cell>
          <cell r="P79" t="str">
            <v>none</v>
          </cell>
          <cell r="Q79" t="str">
            <v>none</v>
          </cell>
          <cell r="R79" t="str">
            <v>none</v>
          </cell>
          <cell r="T79" t="str">
            <v>ES0125220311</v>
          </cell>
          <cell r="U79" t="str">
            <v>Industrials</v>
          </cell>
        </row>
        <row r="80">
          <cell r="A80" t="str">
            <v>ACCIONA_2012</v>
          </cell>
          <cell r="B80">
            <v>774</v>
          </cell>
          <cell r="C80">
            <v>846</v>
          </cell>
          <cell r="D80" t="str">
            <v>(774,846)</v>
          </cell>
          <cell r="E80" t="str">
            <v>TRIPLING SALES TO END CUSTOMERS ACCIONA strengthened sales of renewable energy to large clients in Spain in 2012.</v>
          </cell>
          <cell r="F80" t="str">
            <v>(for 1 year) the Alcser plant, which will have a daily capacity of 2,600m3 and serve 10,700 people.</v>
          </cell>
          <cell r="G80" t="str">
            <v>validation</v>
          </cell>
          <cell r="H80">
            <v>1</v>
          </cell>
          <cell r="I80">
            <v>1</v>
          </cell>
          <cell r="N80">
            <v>0.96</v>
          </cell>
          <cell r="O80">
            <v>1</v>
          </cell>
          <cell r="P80">
            <v>0.92</v>
          </cell>
          <cell r="Q80">
            <v>1</v>
          </cell>
          <cell r="R80" t="str">
            <v xml:space="preserve"> [(14, 106), (774, 840), (1099, 1137), (1226, 1243)] </v>
          </cell>
          <cell r="T80" t="str">
            <v>ES0125220311</v>
          </cell>
          <cell r="U80" t="str">
            <v>Industrials</v>
          </cell>
        </row>
        <row r="81">
          <cell r="A81" t="str">
            <v>ACCIONA_2013</v>
          </cell>
          <cell r="B81">
            <v>304</v>
          </cell>
          <cell r="C81">
            <v>388</v>
          </cell>
          <cell r="D81" t="str">
            <v>(304,388)</v>
          </cell>
          <cell r="E81" t="str">
            <v>CLEAR COMMITMENT TO SUSTAINABILITY The Company is developing its sustainability strategy through its 2015 Sustainability Master Plan (SMP 2015)</v>
          </cell>
          <cell r="F81" t="str">
            <v>As part of its 2015 Sustainability Master Plan, ACCIONA has set itself the objective of identifying, measuring and managing the social impact of 100% of the projects of its main divisions that meet the required criteria.</v>
          </cell>
          <cell r="G81" t="str">
            <v>validation</v>
          </cell>
          <cell r="H81">
            <v>1</v>
          </cell>
          <cell r="I81">
            <v>1</v>
          </cell>
          <cell r="N81">
            <v>0.9</v>
          </cell>
          <cell r="O81">
            <v>1</v>
          </cell>
          <cell r="P81">
            <v>0.82</v>
          </cell>
          <cell r="Q81">
            <v>0</v>
          </cell>
          <cell r="R81" t="str">
            <v xml:space="preserve"> [(310, 379), (40, 79), (209, 229), (531, 559)] </v>
          </cell>
          <cell r="T81" t="str">
            <v>ES0125220311</v>
          </cell>
          <cell r="U81" t="str">
            <v>Industrials</v>
          </cell>
        </row>
        <row r="82">
          <cell r="A82" t="str">
            <v>ACCIONA_2018</v>
          </cell>
          <cell r="B82">
            <v>63</v>
          </cell>
          <cell r="C82">
            <v>354</v>
          </cell>
          <cell r="D82" t="str">
            <v>(63,354)</v>
          </cell>
          <cell r="E82" t="str">
            <v>VALUE CREATION MODEL, Value creation model, , BUSINESS AS UNUSUAL, , A REALITY WHICH NEEDS SOLUTIONS…</v>
          </cell>
          <cell r="F82" t="str">
            <v>ACCIONA RECOGNISED AS ONE OF THE MOST INNOVATIVE COMPANIES IN EUROPE WITH THE "OPEN INNOVATION INNOVATIVE APPROACH AWARD" FROM THE STARTUP EUROPE PARTNERSHIP</v>
          </cell>
          <cell r="G82" t="str">
            <v>validation</v>
          </cell>
          <cell r="H82">
            <v>1</v>
          </cell>
          <cell r="I82">
            <v>1</v>
          </cell>
          <cell r="J82" t="str">
            <v>risk</v>
          </cell>
          <cell r="K82">
            <v>0.77</v>
          </cell>
          <cell r="L82">
            <v>0.62</v>
          </cell>
          <cell r="M82">
            <v>1</v>
          </cell>
          <cell r="N82">
            <v>0.91</v>
          </cell>
          <cell r="O82">
            <v>0.84</v>
          </cell>
          <cell r="P82">
            <v>1</v>
          </cell>
          <cell r="Q82">
            <v>0</v>
          </cell>
          <cell r="R82" t="str">
            <v xml:space="preserve"> [(8, 353), (950, 1002), (762, 880), (390, 474)] </v>
          </cell>
          <cell r="T82" t="str">
            <v>ES0125220311</v>
          </cell>
          <cell r="U82" t="str">
            <v>Industrials</v>
          </cell>
        </row>
        <row r="83">
          <cell r="A83" t="str">
            <v>ACCIONA_2019</v>
          </cell>
          <cell r="B83">
            <v>183</v>
          </cell>
          <cell r="C83">
            <v>421</v>
          </cell>
          <cell r="D83" t="str">
            <v>(183,421)</v>
          </cell>
          <cell r="E83" t="str">
            <v>ACCIONA is playing an active role in the main global forums and initiatives focused on sustainable development and the fight against climate change with the goal of marking a path towards global transformation and of raising awareness of these issues.</v>
          </cell>
          <cell r="F83" t="str">
            <v>Introduction of new clean energy solutions required for decarbonisation: ACCIONA is in the process of building Europe's largest hydrogen plant and an adjoining photovoltaic plant that will supply the electricity required to produce green hydrogen.</v>
          </cell>
          <cell r="G83" t="str">
            <v>validation</v>
          </cell>
          <cell r="H83">
            <v>1</v>
          </cell>
          <cell r="I83">
            <v>1</v>
          </cell>
          <cell r="N83">
            <v>0.98</v>
          </cell>
          <cell r="O83">
            <v>1</v>
          </cell>
          <cell r="P83">
            <v>0.97</v>
          </cell>
          <cell r="Q83">
            <v>2</v>
          </cell>
          <cell r="R83" t="str">
            <v xml:space="preserve"> [(1827, 2097), (787, 1284), (183, 413), (1702, 1723), (1368, 1487)] </v>
          </cell>
          <cell r="T83" t="str">
            <v>ES0125220311</v>
          </cell>
          <cell r="U83" t="str">
            <v>Industrials</v>
          </cell>
        </row>
        <row r="84">
          <cell r="A84" t="str">
            <v>ACERINOX 'R'_2011</v>
          </cell>
          <cell r="B84">
            <v>606</v>
          </cell>
          <cell r="C84">
            <v>940</v>
          </cell>
          <cell r="D84" t="str">
            <v>(606,940)</v>
          </cell>
          <cell r="E84" t="str">
            <v>OUR SUPPLIERS 5.a) Policy of openness.</v>
          </cell>
          <cell r="F84" t="str">
            <v>Only a car in Stainless steel allows to travel in the time</v>
          </cell>
          <cell r="G84" t="str">
            <v>validation</v>
          </cell>
          <cell r="H84">
            <v>1</v>
          </cell>
          <cell r="I84">
            <v>1</v>
          </cell>
          <cell r="N84">
            <v>0.91</v>
          </cell>
          <cell r="O84">
            <v>0.99</v>
          </cell>
          <cell r="P84">
            <v>0.84</v>
          </cell>
          <cell r="Q84">
            <v>0</v>
          </cell>
          <cell r="R84" t="str">
            <v xml:space="preserve"> [(660, 943), (2070, 2143)] </v>
          </cell>
          <cell r="T84" t="str">
            <v>ES0132105018</v>
          </cell>
          <cell r="U84" t="str">
            <v>Basic Materials</v>
          </cell>
        </row>
        <row r="85">
          <cell r="A85" t="str">
            <v>ACERINOX 'R'_2012</v>
          </cell>
          <cell r="B85">
            <v>451</v>
          </cell>
          <cell r="C85">
            <v>736</v>
          </cell>
          <cell r="D85" t="str">
            <v>(451,736)</v>
          </cell>
          <cell r="E85" t="str">
            <v>Human Rights Since 2010, the companies of the Acerinox group have a common Code of Conduct, which acts as a shared constitution.</v>
          </cell>
          <cell r="F85" t="str">
            <v>Efforts have been successful given the infection rates are the lowest in the area.</v>
          </cell>
          <cell r="G85" t="str">
            <v>validation</v>
          </cell>
          <cell r="H85">
            <v>1</v>
          </cell>
          <cell r="I85">
            <v>1</v>
          </cell>
          <cell r="N85">
            <v>0.99</v>
          </cell>
          <cell r="O85">
            <v>1</v>
          </cell>
          <cell r="P85">
            <v>0.98</v>
          </cell>
          <cell r="Q85">
            <v>0</v>
          </cell>
          <cell r="R85" t="str">
            <v xml:space="preserve"> [(451, 729), (1803, 1845)] </v>
          </cell>
          <cell r="T85" t="str">
            <v>ES0132105018</v>
          </cell>
          <cell r="U85" t="str">
            <v>Basic Materials</v>
          </cell>
        </row>
        <row r="86">
          <cell r="A86" t="str">
            <v>ACERINOX 'R'_2013</v>
          </cell>
          <cell r="B86">
            <v>427</v>
          </cell>
          <cell r="C86">
            <v>650</v>
          </cell>
          <cell r="D86" t="str">
            <v>(427,650)</v>
          </cell>
          <cell r="E86" t="str">
            <v>Human Rights, Since 2010, Acerinox, S.A. and its</v>
          </cell>
          <cell r="F86" t="str">
            <v>.</v>
          </cell>
          <cell r="G86" t="str">
            <v>validation</v>
          </cell>
          <cell r="H86">
            <v>1</v>
          </cell>
          <cell r="I86">
            <v>1</v>
          </cell>
          <cell r="N86">
            <v>0.87</v>
          </cell>
          <cell r="O86">
            <v>1</v>
          </cell>
          <cell r="P86">
            <v>0.78</v>
          </cell>
          <cell r="Q86">
            <v>0</v>
          </cell>
          <cell r="R86" t="str">
            <v xml:space="preserve"> [(427, 600), (331, 364), (712, 731), (2308, 2343)] </v>
          </cell>
          <cell r="T86" t="str">
            <v>ES0132105018</v>
          </cell>
          <cell r="U86" t="str">
            <v>Basic Materials</v>
          </cell>
        </row>
        <row r="87">
          <cell r="A87" t="str">
            <v>ACERINOX 'R'_2014</v>
          </cell>
          <cell r="B87">
            <v>1704</v>
          </cell>
          <cell r="C87">
            <v>1962</v>
          </cell>
          <cell r="D87" t="str">
            <v>(1704,1962)</v>
          </cell>
          <cell r="E87" t="str">
            <v>Environmental Indicators The implementation of programmes directed towards reducing environmental impact and the efficien</v>
          </cell>
          <cell r="F87" t="str">
            <v>In addition, due to its strong commitment to society, the Company collaborates with various social, cultural and sporting organizations and with different events sporting, cultural and social.</v>
          </cell>
          <cell r="G87" t="str">
            <v>validation</v>
          </cell>
          <cell r="H87">
            <v>1</v>
          </cell>
          <cell r="I87">
            <v>1</v>
          </cell>
          <cell r="N87">
            <v>0.92</v>
          </cell>
          <cell r="O87">
            <v>1</v>
          </cell>
          <cell r="P87">
            <v>0.84</v>
          </cell>
          <cell r="Q87">
            <v>0</v>
          </cell>
          <cell r="R87" t="str">
            <v xml:space="preserve"> [(1727, 1945)] </v>
          </cell>
          <cell r="T87" t="str">
            <v>ES0132105018</v>
          </cell>
          <cell r="U87" t="str">
            <v>Basic Materials</v>
          </cell>
        </row>
        <row r="88">
          <cell r="A88" t="str">
            <v>ACERINOX 'R'_2015</v>
          </cell>
          <cell r="B88">
            <v>1822</v>
          </cell>
          <cell r="C88">
            <v>2038</v>
          </cell>
          <cell r="D88" t="str">
            <v>(1822,2038)</v>
          </cell>
          <cell r="E88" t="str">
            <v>Contribution to the wealth and well-being of the Territories where Acerinox settles down
Acerinox considers that honest and strict compliance with the regulations constitutes an essential requirement for its activities and contributes to proper legal, political and social order.</v>
          </cell>
          <cell r="F88" t="str">
            <v>Stainless steel chimneys at the Bahru Stainless Factory</v>
          </cell>
          <cell r="G88" t="str">
            <v>validation</v>
          </cell>
          <cell r="H88">
            <v>1</v>
          </cell>
          <cell r="I88">
            <v>1</v>
          </cell>
          <cell r="N88">
            <v>0.85</v>
          </cell>
          <cell r="O88">
            <v>0.97</v>
          </cell>
          <cell r="P88">
            <v>0.76</v>
          </cell>
          <cell r="Q88">
            <v>0</v>
          </cell>
          <cell r="R88" t="str">
            <v xml:space="preserve"> [(1817, 1987), (6, 32)] </v>
          </cell>
          <cell r="T88" t="str">
            <v>ES0132105018</v>
          </cell>
          <cell r="U88" t="str">
            <v>Basic Materials</v>
          </cell>
        </row>
        <row r="89">
          <cell r="A89" t="str">
            <v>ACERINOX 'R'_2016</v>
          </cell>
          <cell r="B89">
            <v>1906</v>
          </cell>
          <cell r="C89">
            <v>2160</v>
          </cell>
          <cell r="D89" t="str">
            <v>(1906,2160)</v>
          </cell>
          <cell r="E89" t="str">
            <v>Salaries and Taxes paid in countries where
the Group manufactures
 Sustainability Report Acerinox contributes to society in the best way a company can: by creating stable, well-paid jobs, generating profits for its shareholders and helping to uphold the Welfare State with our taxes.</v>
          </cell>
          <cell r="F89" t="str">
            <v>A recordable accident is defined as an accident that has involved some type of medical care (minor or incapacitating) to the employee, excluding First Aid.</v>
          </cell>
          <cell r="G89" t="str">
            <v>validation</v>
          </cell>
          <cell r="H89">
            <v>1</v>
          </cell>
          <cell r="I89">
            <v>1</v>
          </cell>
          <cell r="N89">
            <v>0.99</v>
          </cell>
          <cell r="O89">
            <v>0.99</v>
          </cell>
          <cell r="P89">
            <v>1</v>
          </cell>
          <cell r="Q89">
            <v>0</v>
          </cell>
          <cell r="R89" t="str">
            <v xml:space="preserve"> [(1904, 2159), (96, 117)] </v>
          </cell>
          <cell r="T89" t="str">
            <v>ES0132105018</v>
          </cell>
          <cell r="U89" t="str">
            <v>Basic Materials</v>
          </cell>
        </row>
        <row r="90">
          <cell r="A90" t="str">
            <v>ACERINOX 'R'_2017</v>
          </cell>
          <cell r="B90">
            <v>2118</v>
          </cell>
          <cell r="C90">
            <v>2149</v>
          </cell>
          <cell r="D90" t="str">
            <v>(2118,2149)</v>
          </cell>
          <cell r="E90" t="str">
            <v>Business model Acerinox is one of the world's top companies in stainless steel manufacturing.</v>
          </cell>
          <cell r="F90" t="str">
            <v>.</v>
          </cell>
          <cell r="G90" t="str">
            <v>validation</v>
          </cell>
          <cell r="H90">
            <v>1</v>
          </cell>
          <cell r="I90">
            <v>1</v>
          </cell>
          <cell r="N90">
            <v>0.87</v>
          </cell>
          <cell r="O90">
            <v>0.78</v>
          </cell>
          <cell r="P90">
            <v>1</v>
          </cell>
          <cell r="Q90">
            <v>1</v>
          </cell>
          <cell r="R90" t="str">
            <v xml:space="preserve"> [(2169, 2367), (2109, 2149), (145, 161), (1013, 1038)] </v>
          </cell>
          <cell r="T90" t="str">
            <v>ES0132105018</v>
          </cell>
          <cell r="U90" t="str">
            <v>Basic Materials</v>
          </cell>
        </row>
        <row r="91">
          <cell r="A91" t="str">
            <v>ACERINOX 'R'_2018</v>
          </cell>
          <cell r="B91">
            <v>2352</v>
          </cell>
          <cell r="C91">
            <v>2735</v>
          </cell>
          <cell r="D91" t="str">
            <v>(2352,2735)</v>
          </cell>
          <cell r="E91" t="str">
            <v>Non-financial Information record 1. Business Model The contents of this Non-Financial Information Record have been collected following the principle of materiality</v>
          </cell>
          <cell r="F91" t="str">
            <v>Published by ACERINOX S.A., Designed by Dilogo Digital, S.L., Shareholders Office, Santiago de Compostela 100, 28035 Madrid Tlf: +34 91 398 52 85/ 51 74 ., Fax: +34 91 398 51 95, www.acerinox.com</v>
          </cell>
          <cell r="G91" t="str">
            <v>validation</v>
          </cell>
          <cell r="H91">
            <v>1</v>
          </cell>
          <cell r="I91">
            <v>1</v>
          </cell>
          <cell r="N91">
            <v>0.95</v>
          </cell>
          <cell r="O91">
            <v>0.98</v>
          </cell>
          <cell r="P91">
            <v>0.91</v>
          </cell>
          <cell r="Q91">
            <v>0</v>
          </cell>
          <cell r="R91" t="str">
            <v xml:space="preserve"> [(2346, 2702)] </v>
          </cell>
          <cell r="T91" t="str">
            <v>ES0132105018</v>
          </cell>
          <cell r="U91" t="str">
            <v>Basic Materials</v>
          </cell>
        </row>
        <row r="92">
          <cell r="A92" t="str">
            <v>ACERINOX 'R'_2019</v>
          </cell>
          <cell r="B92">
            <v>3512</v>
          </cell>
          <cell r="C92">
            <v>3673</v>
          </cell>
          <cell r="D92" t="str">
            <v>(3512,3673)</v>
          </cell>
          <cell r="E92" t="str">
            <v>Sustainability Report, Sustainability Report_x000C_1.Report from the CEO We have experienced many challenges in 2019.</v>
          </cell>
          <cell r="F92" t="str">
            <v>Barbacue made out of Stainless Steel.</v>
          </cell>
          <cell r="G92" t="str">
            <v>validation</v>
          </cell>
          <cell r="H92">
            <v>1</v>
          </cell>
          <cell r="I92">
            <v>1</v>
          </cell>
          <cell r="N92">
            <v>0.82</v>
          </cell>
          <cell r="O92">
            <v>1</v>
          </cell>
          <cell r="P92">
            <v>0.69</v>
          </cell>
          <cell r="Q92">
            <v>1</v>
          </cell>
          <cell r="R92" t="str">
            <v xml:space="preserve"> [(3717, 4307), (3512, 3623)] </v>
          </cell>
          <cell r="T92" t="str">
            <v>ES0132105018</v>
          </cell>
          <cell r="U92" t="str">
            <v>Basic Materials</v>
          </cell>
        </row>
        <row r="93">
          <cell r="A93" t="str">
            <v>ACTION_2011</v>
          </cell>
          <cell r="B93">
            <v>0</v>
          </cell>
          <cell r="C93">
            <v>0</v>
          </cell>
          <cell r="D93" t="str">
            <v>(0,0)</v>
          </cell>
          <cell r="G93" t="str">
            <v>validationnull</v>
          </cell>
          <cell r="H93">
            <v>0</v>
          </cell>
          <cell r="I93">
            <v>0</v>
          </cell>
          <cell r="N93" t="str">
            <v>none</v>
          </cell>
          <cell r="O93" t="str">
            <v>none</v>
          </cell>
          <cell r="P93" t="str">
            <v>none</v>
          </cell>
          <cell r="Q93" t="str">
            <v>none</v>
          </cell>
          <cell r="R93" t="str">
            <v>none</v>
          </cell>
          <cell r="T93" t="str">
            <v>PLACTIN00018</v>
          </cell>
          <cell r="U93" t="str">
            <v>Technology</v>
          </cell>
        </row>
        <row r="94">
          <cell r="A94" t="str">
            <v>ACTION_2012</v>
          </cell>
          <cell r="B94">
            <v>0</v>
          </cell>
          <cell r="C94">
            <v>0</v>
          </cell>
          <cell r="D94" t="str">
            <v>(0,0)</v>
          </cell>
          <cell r="G94" t="str">
            <v>validationnull</v>
          </cell>
          <cell r="H94">
            <v>0</v>
          </cell>
          <cell r="I94">
            <v>0</v>
          </cell>
          <cell r="N94" t="str">
            <v>none</v>
          </cell>
          <cell r="O94" t="str">
            <v>none</v>
          </cell>
          <cell r="P94" t="str">
            <v>none</v>
          </cell>
          <cell r="Q94" t="str">
            <v>none</v>
          </cell>
          <cell r="R94" t="str">
            <v>none</v>
          </cell>
          <cell r="T94" t="str">
            <v>PLACTIN00018</v>
          </cell>
          <cell r="U94" t="str">
            <v>Technology</v>
          </cell>
        </row>
        <row r="95">
          <cell r="A95" t="str">
            <v>ACTION_2013</v>
          </cell>
          <cell r="B95">
            <v>0</v>
          </cell>
          <cell r="C95">
            <v>0</v>
          </cell>
          <cell r="D95" t="str">
            <v>(0,0)</v>
          </cell>
          <cell r="G95" t="str">
            <v>validationnull</v>
          </cell>
          <cell r="H95">
            <v>0</v>
          </cell>
          <cell r="I95">
            <v>0</v>
          </cell>
          <cell r="N95" t="str">
            <v>none</v>
          </cell>
          <cell r="O95" t="str">
            <v>none</v>
          </cell>
          <cell r="P95" t="str">
            <v>none</v>
          </cell>
          <cell r="Q95" t="str">
            <v>none</v>
          </cell>
          <cell r="R95" t="str">
            <v>none</v>
          </cell>
          <cell r="T95" t="str">
            <v>PLACTIN00018</v>
          </cell>
          <cell r="U95" t="str">
            <v>Technology</v>
          </cell>
        </row>
        <row r="96">
          <cell r="A96" t="str">
            <v>ACTION_2014</v>
          </cell>
          <cell r="B96">
            <v>0</v>
          </cell>
          <cell r="C96">
            <v>0</v>
          </cell>
          <cell r="D96" t="str">
            <v>(0,0)</v>
          </cell>
          <cell r="G96" t="str">
            <v>validationnull</v>
          </cell>
          <cell r="H96">
            <v>0</v>
          </cell>
          <cell r="I96">
            <v>0</v>
          </cell>
          <cell r="N96" t="str">
            <v>none</v>
          </cell>
          <cell r="O96" t="str">
            <v>none</v>
          </cell>
          <cell r="P96" t="str">
            <v>none</v>
          </cell>
          <cell r="Q96" t="str">
            <v>none</v>
          </cell>
          <cell r="R96" t="str">
            <v>none</v>
          </cell>
          <cell r="T96" t="str">
            <v>PLACTIN00018</v>
          </cell>
          <cell r="U96" t="str">
            <v>Technology</v>
          </cell>
        </row>
        <row r="97">
          <cell r="A97" t="str">
            <v>ACTION_2015</v>
          </cell>
          <cell r="B97">
            <v>0</v>
          </cell>
          <cell r="C97">
            <v>0</v>
          </cell>
          <cell r="D97" t="str">
            <v>(0,0)</v>
          </cell>
          <cell r="G97" t="str">
            <v>validationnull</v>
          </cell>
          <cell r="H97">
            <v>0</v>
          </cell>
          <cell r="I97">
            <v>0</v>
          </cell>
          <cell r="N97" t="str">
            <v>none</v>
          </cell>
          <cell r="O97" t="str">
            <v>none</v>
          </cell>
          <cell r="P97" t="str">
            <v>none</v>
          </cell>
          <cell r="Q97" t="str">
            <v>none</v>
          </cell>
          <cell r="R97" t="str">
            <v>none</v>
          </cell>
          <cell r="T97" t="str">
            <v>PLACTIN00018</v>
          </cell>
          <cell r="U97" t="str">
            <v>Technology</v>
          </cell>
        </row>
        <row r="98">
          <cell r="A98" t="str">
            <v>ACTION_2016</v>
          </cell>
          <cell r="B98">
            <v>0</v>
          </cell>
          <cell r="C98">
            <v>0</v>
          </cell>
          <cell r="D98" t="str">
            <v>(0,0)</v>
          </cell>
          <cell r="G98" t="str">
            <v>validationnull</v>
          </cell>
          <cell r="H98">
            <v>0</v>
          </cell>
          <cell r="I98">
            <v>0</v>
          </cell>
          <cell r="N98" t="str">
            <v>none</v>
          </cell>
          <cell r="O98" t="str">
            <v>none</v>
          </cell>
          <cell r="P98" t="str">
            <v>none</v>
          </cell>
          <cell r="Q98" t="str">
            <v>none</v>
          </cell>
          <cell r="R98" t="str">
            <v>none</v>
          </cell>
          <cell r="T98" t="str">
            <v>PLACTIN00018</v>
          </cell>
          <cell r="U98" t="str">
            <v>Technology</v>
          </cell>
        </row>
        <row r="99">
          <cell r="A99" t="str">
            <v>ADDTECH B_2012</v>
          </cell>
          <cell r="B99">
            <v>141</v>
          </cell>
          <cell r="C99">
            <v>210</v>
          </cell>
          <cell r="D99" t="str">
            <v>(141,210)</v>
          </cell>
          <cell r="E99" t="str">
            <v>Organisation and Corporate Culture</v>
          </cell>
          <cell r="F99" t="str">
            <v>The outcome of these perfomance indiciators is reported on www.addtech.com/csr</v>
          </cell>
          <cell r="G99" t="str">
            <v>validation</v>
          </cell>
          <cell r="H99">
            <v>1</v>
          </cell>
          <cell r="I99">
            <v>1</v>
          </cell>
          <cell r="N99">
            <v>1</v>
          </cell>
          <cell r="O99">
            <v>1</v>
          </cell>
          <cell r="P99">
            <v>1</v>
          </cell>
          <cell r="Q99">
            <v>0</v>
          </cell>
          <cell r="R99" t="str">
            <v xml:space="preserve"> [(141, 210)] </v>
          </cell>
          <cell r="T99" t="str">
            <v>SE0005568136</v>
          </cell>
          <cell r="U99" t="str">
            <v>Industrials</v>
          </cell>
        </row>
        <row r="100">
          <cell r="A100" t="str">
            <v>ADDTECH B_2013</v>
          </cell>
          <cell r="B100">
            <v>152</v>
          </cell>
          <cell r="C100">
            <v>227</v>
          </cell>
          <cell r="D100" t="str">
            <v>(152,227)</v>
          </cell>
          <cell r="E100" t="str">
            <v>Organisation and Corporate Culture 12 ORGANISATION AND CORPORATE CULTURE Addtech's subsidiaries are run using the 'freedom with responsibility' principle, and this independence is highly signi</v>
          </cell>
          <cell r="F100" t="str">
            <v>Compliance with laws and regulations concerning the provision and use of products and services SR 15 * The outcome of these perfomance indiciators is reported on www.addtech.com/csr</v>
          </cell>
          <cell r="G100" t="str">
            <v>validation</v>
          </cell>
          <cell r="H100">
            <v>1</v>
          </cell>
          <cell r="I100">
            <v>1</v>
          </cell>
          <cell r="N100">
            <v>1</v>
          </cell>
          <cell r="O100">
            <v>1</v>
          </cell>
          <cell r="P100">
            <v>1</v>
          </cell>
          <cell r="Q100">
            <v>0</v>
          </cell>
          <cell r="R100" t="str">
            <v xml:space="preserve"> [(152, 227), (397, 414)] </v>
          </cell>
          <cell r="T100" t="str">
            <v>SE0005568136</v>
          </cell>
          <cell r="U100" t="str">
            <v>Industrials</v>
          </cell>
        </row>
        <row r="101">
          <cell r="A101" t="str">
            <v>ADDTECH B_2014</v>
          </cell>
          <cell r="B101">
            <v>312</v>
          </cell>
          <cell r="C101">
            <v>360</v>
          </cell>
          <cell r="D101" t="str">
            <v>(312,360)</v>
          </cell>
          <cell r="E101" t="str">
            <v>SUSTAINABILITY A COMPETITIVE TOOL Addtech's overall goal is to run a sustainable business.</v>
          </cell>
          <cell r="F101" t="str">
            <v>Read more in the sustainability report for 2014/2015 at www.addtech.com/csr.</v>
          </cell>
          <cell r="G101" t="str">
            <v>validation</v>
          </cell>
          <cell r="H101">
            <v>1</v>
          </cell>
          <cell r="I101">
            <v>1</v>
          </cell>
          <cell r="N101">
            <v>1</v>
          </cell>
          <cell r="O101">
            <v>1</v>
          </cell>
          <cell r="P101">
            <v>1</v>
          </cell>
          <cell r="Q101">
            <v>0</v>
          </cell>
          <cell r="R101" t="str">
            <v xml:space="preserve"> [(312, 360)] </v>
          </cell>
          <cell r="T101" t="str">
            <v>SE0005568136</v>
          </cell>
          <cell r="U101" t="str">
            <v>Industrials</v>
          </cell>
        </row>
        <row r="102">
          <cell r="A102" t="str">
            <v>ADDTECH B_2015</v>
          </cell>
          <cell r="B102">
            <v>181</v>
          </cell>
          <cell r="C102">
            <v>282</v>
          </cell>
          <cell r="D102" t="str">
            <v>(181,282)</v>
          </cell>
          <cell r="E102" t="str">
            <v>Corporate Culture, Corporate culture, BUSINESS SKILLS AND FREEDOM WITH RESPONSIBILITY</v>
          </cell>
          <cell r="F102" t="str">
            <v>Read more in the sustainability report for 2015/2016 at www.addtech.com</v>
          </cell>
          <cell r="G102" t="str">
            <v>validation</v>
          </cell>
          <cell r="H102">
            <v>1</v>
          </cell>
          <cell r="I102">
            <v>1</v>
          </cell>
          <cell r="N102">
            <v>0.94</v>
          </cell>
          <cell r="O102">
            <v>0.89</v>
          </cell>
          <cell r="P102">
            <v>0.99</v>
          </cell>
          <cell r="Q102">
            <v>0</v>
          </cell>
          <cell r="R102" t="str">
            <v xml:space="preserve"> [(169, 281)] </v>
          </cell>
          <cell r="T102" t="str">
            <v>SE0005568136</v>
          </cell>
          <cell r="U102" t="str">
            <v>Industrials</v>
          </cell>
        </row>
        <row r="103">
          <cell r="A103" t="str">
            <v>ADDTECH B_2016</v>
          </cell>
          <cell r="B103">
            <v>235</v>
          </cell>
          <cell r="C103">
            <v>312</v>
          </cell>
          <cell r="D103" t="str">
            <v>(235,312)</v>
          </cell>
          <cell r="E103" t="str">
            <v>BUSINESS SKILLS AND FREEDOM WITH RESPONSIBILITY, Our employees' combined expertise and dedication is the foundation of Addtech's development. Our established corporate culture and shared values connect our employees and guide us forward.</v>
          </cell>
          <cell r="F103" t="str">
            <v>In our separate sustainability report for 2016/2017 more information on how the Group works with sustainability issues, goals and follow-up can be found.</v>
          </cell>
          <cell r="G103" t="str">
            <v>validation</v>
          </cell>
          <cell r="H103">
            <v>1</v>
          </cell>
          <cell r="I103">
            <v>1</v>
          </cell>
          <cell r="N103">
            <v>1</v>
          </cell>
          <cell r="O103">
            <v>1</v>
          </cell>
          <cell r="P103">
            <v>1</v>
          </cell>
          <cell r="Q103">
            <v>0</v>
          </cell>
          <cell r="R103" t="str">
            <v xml:space="preserve"> [(235, 312), (39, 66)] </v>
          </cell>
          <cell r="T103" t="str">
            <v>SE0005568136</v>
          </cell>
          <cell r="U103" t="str">
            <v>Industrials</v>
          </cell>
        </row>
        <row r="104">
          <cell r="A104" t="str">
            <v>ADDTECH B_2017</v>
          </cell>
          <cell r="B104">
            <v>261</v>
          </cell>
          <cell r="C104">
            <v>473</v>
          </cell>
          <cell r="D104" t="str">
            <v>(261,473)</v>
          </cell>
          <cell r="E104" t="str">
            <v>WE ENGAGE IN SUSTAINABLE DEVELOPMENT Addtech's vision is to be the leading value-adding tech provider.</v>
          </cell>
          <cell r="F104" t="str">
            <v>Change related to sales, % * Solar energy, wind power and hydropower ** Biofuel, waste heat, waste (70 percent renewable)</v>
          </cell>
          <cell r="G104" t="str">
            <v>validation</v>
          </cell>
          <cell r="H104">
            <v>1</v>
          </cell>
          <cell r="I104">
            <v>1</v>
          </cell>
          <cell r="N104">
            <v>0.99</v>
          </cell>
          <cell r="O104">
            <v>1</v>
          </cell>
          <cell r="P104">
            <v>0.99</v>
          </cell>
          <cell r="Q104">
            <v>0</v>
          </cell>
          <cell r="R104" t="str">
            <v xml:space="preserve"> [(264, 473), (51, 68), (733, 751)] </v>
          </cell>
          <cell r="T104" t="str">
            <v>SE0005568136</v>
          </cell>
          <cell r="U104" t="str">
            <v>Industrials</v>
          </cell>
        </row>
        <row r="105">
          <cell r="A105" t="str">
            <v>ADDTECH B_2018</v>
          </cell>
          <cell r="B105">
            <v>263</v>
          </cell>
          <cell r="C105">
            <v>397</v>
          </cell>
          <cell r="D105" t="str">
            <v>(263,397)</v>
          </cell>
          <cell r="E105" t="str">
            <v>SUSTAINABILITY REPORT WE ENGAGE IN SUSTAINABLE DEVELOPMENT The long-term and holistic perspectives are at the core of Addtech's business model.</v>
          </cell>
          <cell r="F105" t="str">
            <v>During the year, there were no cases of corruption, child labour or violations of labour law.</v>
          </cell>
          <cell r="G105" t="str">
            <v>validation</v>
          </cell>
          <cell r="H105">
            <v>1</v>
          </cell>
          <cell r="I105">
            <v>1</v>
          </cell>
          <cell r="N105">
            <v>1</v>
          </cell>
          <cell r="O105">
            <v>1</v>
          </cell>
          <cell r="P105">
            <v>1</v>
          </cell>
          <cell r="Q105">
            <v>0</v>
          </cell>
          <cell r="R105" t="str">
            <v xml:space="preserve"> [(263, 397), (91, 126)] </v>
          </cell>
          <cell r="T105" t="str">
            <v>SE0005568136</v>
          </cell>
          <cell r="U105" t="str">
            <v>Industrials</v>
          </cell>
        </row>
        <row r="106">
          <cell r="A106" t="str">
            <v>ADDTECH B_2019</v>
          </cell>
          <cell r="B106">
            <v>2187</v>
          </cell>
          <cell r="C106">
            <v>2297</v>
          </cell>
          <cell r="D106" t="str">
            <v>(2187,2297)</v>
          </cell>
          <cell r="E106" t="str">
            <v>ABOUT SUSTAINABILITY REPORTING Addtech's sustainability efforts are a central and integrated part of our business, organisation and value chain.</v>
          </cell>
          <cell r="F106" t="str">
            <v>With this, we seek to achieve positive economic, social and environmental changes in our supply chain.</v>
          </cell>
          <cell r="G106" t="str">
            <v>validation</v>
          </cell>
          <cell r="H106">
            <v>1</v>
          </cell>
          <cell r="I106">
            <v>1</v>
          </cell>
          <cell r="N106">
            <v>0.99</v>
          </cell>
          <cell r="O106">
            <v>0.98</v>
          </cell>
          <cell r="P106">
            <v>1</v>
          </cell>
          <cell r="Q106">
            <v>1</v>
          </cell>
          <cell r="R106" t="str">
            <v xml:space="preserve"> [(54, 206), (2187, 2299), (364, 455)] </v>
          </cell>
          <cell r="T106" t="str">
            <v>SE0005568136</v>
          </cell>
          <cell r="U106" t="str">
            <v>Industrials</v>
          </cell>
        </row>
        <row r="107">
          <cell r="A107" t="str">
            <v>ADIDAS_2017</v>
          </cell>
          <cell r="B107">
            <v>1716</v>
          </cell>
          <cell r="C107">
            <v>2233</v>
          </cell>
          <cell r="D107" t="str">
            <v>(1716,2233)</v>
          </cell>
          <cell r="E107" t="str">
            <v>PEOPLE AND CULTURE, At adidas, we believe that our people are the key to the company's success</v>
          </cell>
          <cell r="F107" t="str">
            <v>Anti-bribery and corruption ---- Ethical business practices, SEE RISK AND OPPORTUNITY REPORT, P. 120</v>
          </cell>
          <cell r="G107" t="str">
            <v>validation</v>
          </cell>
          <cell r="H107">
            <v>1</v>
          </cell>
          <cell r="I107">
            <v>1</v>
          </cell>
          <cell r="N107">
            <v>0.93</v>
          </cell>
          <cell r="O107">
            <v>0.87</v>
          </cell>
          <cell r="P107">
            <v>1</v>
          </cell>
          <cell r="Q107">
            <v>0</v>
          </cell>
          <cell r="R107" t="str">
            <v xml:space="preserve"> [(1716, 2313), (3132, 3189), (2991, 3011)] </v>
          </cell>
          <cell r="T107" t="str">
            <v>DE000A1EWWW0</v>
          </cell>
          <cell r="U107" t="str">
            <v>Consumer Cyclicals</v>
          </cell>
        </row>
        <row r="108">
          <cell r="A108" t="str">
            <v>ADIDAS_2019</v>
          </cell>
          <cell r="B108">
            <v>1387</v>
          </cell>
          <cell r="C108">
            <v>1904</v>
          </cell>
          <cell r="D108" t="str">
            <v>(1387,1904)</v>
          </cell>
          <cell r="E108" t="str">
            <v>PEOPLE AND CULTURE, At adidas, we believe that our people are the key to the company's success.</v>
          </cell>
          <cell r="F108" t="str">
            <v>Anti-bribery and corruption ---- Ethical business practices, SEE RISK AND OPPORTUNITY REPORT, P. 120</v>
          </cell>
          <cell r="G108" t="str">
            <v>validation</v>
          </cell>
          <cell r="H108">
            <v>1</v>
          </cell>
          <cell r="I108">
            <v>1</v>
          </cell>
          <cell r="N108">
            <v>0.93</v>
          </cell>
          <cell r="O108">
            <v>0.87</v>
          </cell>
          <cell r="P108">
            <v>1</v>
          </cell>
          <cell r="Q108">
            <v>0</v>
          </cell>
          <cell r="R108" t="str">
            <v xml:space="preserve"> [(1387, 1980), (830, 860)] </v>
          </cell>
          <cell r="T108" t="str">
            <v>DE000A1EWWW0</v>
          </cell>
          <cell r="U108" t="str">
            <v>Consumer Cyclicals</v>
          </cell>
        </row>
        <row r="109">
          <cell r="A109" t="str">
            <v>AGORA_2011</v>
          </cell>
          <cell r="B109">
            <v>0</v>
          </cell>
          <cell r="C109">
            <v>0</v>
          </cell>
          <cell r="D109" t="str">
            <v>(0,0)</v>
          </cell>
          <cell r="G109" t="str">
            <v>validationnull</v>
          </cell>
          <cell r="H109">
            <v>0</v>
          </cell>
          <cell r="I109">
            <v>0</v>
          </cell>
          <cell r="N109" t="str">
            <v>none</v>
          </cell>
          <cell r="O109" t="str">
            <v>none</v>
          </cell>
          <cell r="P109" t="str">
            <v>none</v>
          </cell>
          <cell r="Q109" t="str">
            <v>none</v>
          </cell>
          <cell r="R109" t="str">
            <v>none</v>
          </cell>
          <cell r="T109" t="str">
            <v>PLAGORA00067</v>
          </cell>
          <cell r="U109" t="str">
            <v>Consumer Cyclicals</v>
          </cell>
        </row>
        <row r="110">
          <cell r="A110" t="str">
            <v>AGORA_2012</v>
          </cell>
          <cell r="B110">
            <v>0</v>
          </cell>
          <cell r="C110">
            <v>0</v>
          </cell>
          <cell r="D110" t="str">
            <v>(0,0)</v>
          </cell>
          <cell r="G110" t="str">
            <v>validationnull</v>
          </cell>
          <cell r="H110">
            <v>0</v>
          </cell>
          <cell r="I110">
            <v>0</v>
          </cell>
          <cell r="N110" t="str">
            <v>none</v>
          </cell>
          <cell r="O110" t="str">
            <v>none</v>
          </cell>
          <cell r="P110" t="str">
            <v>none</v>
          </cell>
          <cell r="Q110" t="str">
            <v>none</v>
          </cell>
          <cell r="R110" t="str">
            <v>none</v>
          </cell>
          <cell r="T110" t="str">
            <v>PLAGORA00067</v>
          </cell>
          <cell r="U110" t="str">
            <v>Consumer Cyclicals</v>
          </cell>
        </row>
        <row r="111">
          <cell r="A111" t="str">
            <v>AGORA_2013</v>
          </cell>
          <cell r="B111">
            <v>0</v>
          </cell>
          <cell r="C111">
            <v>0</v>
          </cell>
          <cell r="D111" t="str">
            <v>(0,0)</v>
          </cell>
          <cell r="G111" t="str">
            <v>validationnull</v>
          </cell>
          <cell r="H111">
            <v>0</v>
          </cell>
          <cell r="I111">
            <v>0</v>
          </cell>
          <cell r="N111" t="str">
            <v>none</v>
          </cell>
          <cell r="O111" t="str">
            <v>none</v>
          </cell>
          <cell r="P111" t="str">
            <v>none</v>
          </cell>
          <cell r="Q111" t="str">
            <v>none</v>
          </cell>
          <cell r="R111" t="str">
            <v>none</v>
          </cell>
          <cell r="T111" t="str">
            <v>PLAGORA00067</v>
          </cell>
          <cell r="U111" t="str">
            <v>Consumer Cyclicals</v>
          </cell>
        </row>
        <row r="112">
          <cell r="A112" t="str">
            <v>AGORA_2014</v>
          </cell>
          <cell r="B112">
            <v>0</v>
          </cell>
          <cell r="C112">
            <v>0</v>
          </cell>
          <cell r="D112" t="str">
            <v>(0,0)</v>
          </cell>
          <cell r="G112" t="str">
            <v>validationnull</v>
          </cell>
          <cell r="H112">
            <v>0</v>
          </cell>
          <cell r="I112">
            <v>0</v>
          </cell>
          <cell r="N112" t="str">
            <v>none</v>
          </cell>
          <cell r="O112" t="str">
            <v>none</v>
          </cell>
          <cell r="P112" t="str">
            <v>none</v>
          </cell>
          <cell r="Q112" t="str">
            <v>none</v>
          </cell>
          <cell r="R112" t="str">
            <v>none</v>
          </cell>
          <cell r="T112" t="str">
            <v>PLAGORA00067</v>
          </cell>
          <cell r="U112" t="str">
            <v>Consumer Cyclicals</v>
          </cell>
        </row>
        <row r="113">
          <cell r="A113" t="str">
            <v>AGORA_2015</v>
          </cell>
          <cell r="B113">
            <v>0</v>
          </cell>
          <cell r="C113">
            <v>0</v>
          </cell>
          <cell r="D113" t="str">
            <v>(0,0)</v>
          </cell>
          <cell r="G113" t="str">
            <v>validationnull</v>
          </cell>
          <cell r="H113">
            <v>0</v>
          </cell>
          <cell r="I113">
            <v>0</v>
          </cell>
          <cell r="N113" t="str">
            <v>none</v>
          </cell>
          <cell r="O113" t="str">
            <v>none</v>
          </cell>
          <cell r="P113" t="str">
            <v>none</v>
          </cell>
          <cell r="Q113" t="str">
            <v>none</v>
          </cell>
          <cell r="R113" t="str">
            <v xml:space="preserve"> [(2454, 2505)]</v>
          </cell>
          <cell r="T113" t="str">
            <v>PLAGORA00067</v>
          </cell>
          <cell r="U113" t="str">
            <v>Consumer Cyclicals</v>
          </cell>
        </row>
        <row r="114">
          <cell r="A114" t="str">
            <v>AGORA_2016</v>
          </cell>
          <cell r="B114">
            <v>2831</v>
          </cell>
          <cell r="C114">
            <v>2887</v>
          </cell>
          <cell r="D114" t="str">
            <v>(2831,2887)</v>
          </cell>
          <cell r="E114" t="str">
            <v>DIVERSITY POLICY, As far as recommendation for balanced proportion of men and women in the governing</v>
          </cell>
          <cell r="F114" t="str">
            <v>In the Company's opinion execution of this policy supports the Company's and its shareholders' interest.</v>
          </cell>
          <cell r="G114" t="str">
            <v>validation</v>
          </cell>
          <cell r="H114">
            <v>1</v>
          </cell>
          <cell r="I114">
            <v>1</v>
          </cell>
          <cell r="N114">
            <v>0.92</v>
          </cell>
          <cell r="O114">
            <v>1</v>
          </cell>
          <cell r="P114">
            <v>0.86</v>
          </cell>
          <cell r="Q114">
            <v>0</v>
          </cell>
          <cell r="R114" t="str">
            <v xml:space="preserve"> [(2837, 2885)] </v>
          </cell>
          <cell r="T114" t="str">
            <v>PLAGORA00067</v>
          </cell>
          <cell r="U114" t="str">
            <v>Consumer Cyclicals</v>
          </cell>
        </row>
        <row r="115">
          <cell r="A115" t="str">
            <v>AGORA_2017</v>
          </cell>
          <cell r="B115">
            <v>2175</v>
          </cell>
          <cell r="C115">
            <v>2294</v>
          </cell>
          <cell r="D115" t="str">
            <v>(2175,2294)</v>
          </cell>
          <cell r="E115" t="str">
            <v>DIVERSITY POLICY, With respect to the recommendation concerning the comprehensiveness and diversity of balanced participation</v>
          </cell>
          <cell r="F115" t="str">
            <v>According to art 49b point 9 of Accounting Act both reports are available on the corporate website www.agora.pl ( https://www.agora.pl/raportCSR-2017) in Polish and English.</v>
          </cell>
          <cell r="G115" t="str">
            <v>validation</v>
          </cell>
          <cell r="H115">
            <v>1</v>
          </cell>
          <cell r="I115">
            <v>1</v>
          </cell>
          <cell r="N115">
            <v>0.96</v>
          </cell>
          <cell r="O115">
            <v>1</v>
          </cell>
          <cell r="P115">
            <v>0.92</v>
          </cell>
          <cell r="Q115">
            <v>0</v>
          </cell>
          <cell r="R115" t="str">
            <v xml:space="preserve"> [(2183, 2292)] </v>
          </cell>
          <cell r="T115" t="str">
            <v>PLAGORA00067</v>
          </cell>
          <cell r="U115" t="str">
            <v>Consumer Cyclicals</v>
          </cell>
        </row>
        <row r="116">
          <cell r="A116" t="str">
            <v>AGORA_2018</v>
          </cell>
          <cell r="B116">
            <v>2227</v>
          </cell>
          <cell r="C116">
            <v>2321</v>
          </cell>
          <cell r="D116" t="str">
            <v>(2227,2321)</v>
          </cell>
          <cell r="E116" t="str">
            <v>DIVERSITY POLICY, With respect to the recommendation concerning the comprehensiveness and diversity of balanced participation of women and men in the company's gov</v>
          </cell>
          <cell r="F116" t="str">
            <v>According to art 49b point 9 of Accounting Act both reports are available on the corporate website www.agora.pl (https://www.agora.pl/en/CSRreport-2018) in Polish and English.</v>
          </cell>
          <cell r="G116" t="str">
            <v>validation</v>
          </cell>
          <cell r="H116">
            <v>1</v>
          </cell>
          <cell r="I116">
            <v>1</v>
          </cell>
          <cell r="N116">
            <v>0.95</v>
          </cell>
          <cell r="O116">
            <v>1</v>
          </cell>
          <cell r="P116">
            <v>0.9</v>
          </cell>
          <cell r="Q116">
            <v>0</v>
          </cell>
          <cell r="R116" t="str">
            <v xml:space="preserve"> [(2235, 2320), (2073, 2094)] </v>
          </cell>
          <cell r="T116" t="str">
            <v>PLAGORA00067</v>
          </cell>
          <cell r="U116" t="str">
            <v>Consumer Cyclicals</v>
          </cell>
        </row>
        <row r="117">
          <cell r="A117" t="str">
            <v>AGORA_2019</v>
          </cell>
          <cell r="B117">
            <v>2418</v>
          </cell>
          <cell r="C117">
            <v>2548</v>
          </cell>
          <cell r="D117" t="str">
            <v>(2418,2548)</v>
          </cell>
          <cell r="E117" t="str">
            <v>DIVERSITY POLICY, With respect to the recommendation concerning the comprehensiveness and diversity of balanced participation of women and men</v>
          </cell>
          <cell r="F117" t="str">
            <v>According to art 49b point 9 of Accounting Act both reports are available on the corporate website www.agora.pl in Polish and English.</v>
          </cell>
          <cell r="G117" t="str">
            <v>validation</v>
          </cell>
          <cell r="H117">
            <v>1</v>
          </cell>
          <cell r="I117">
            <v>1</v>
          </cell>
          <cell r="N117">
            <v>0.96</v>
          </cell>
          <cell r="O117">
            <v>1</v>
          </cell>
          <cell r="P117">
            <v>0.92</v>
          </cell>
          <cell r="Q117">
            <v>0</v>
          </cell>
          <cell r="R117" t="str">
            <v xml:space="preserve"> [(2426, 2546), (877, 906)] </v>
          </cell>
          <cell r="T117" t="str">
            <v>PLAGORA00067</v>
          </cell>
          <cell r="U117" t="str">
            <v>Consumer Cyclicals</v>
          </cell>
        </row>
        <row r="118">
          <cell r="A118" t="str">
            <v>AGRANA BETEILIGUNGS_2011</v>
          </cell>
          <cell r="B118">
            <v>876</v>
          </cell>
          <cell r="C118">
            <v>955</v>
          </cell>
          <cell r="D118" t="str">
            <v>(876,955)</v>
          </cell>
          <cell r="E118" t="str">
            <v>ENVIRONMENT AND SUSTAINABILITY (CORPORATE SOCIAL RESPONSIBILIT Y)</v>
          </cell>
          <cell r="F118" t="str">
            <v>1 ACT: AGRANA Competencies Training. 2 SEDEX: Supplier Ethical Data Exchange.</v>
          </cell>
          <cell r="G118" t="str">
            <v>validation</v>
          </cell>
          <cell r="H118">
            <v>1</v>
          </cell>
          <cell r="I118">
            <v>1</v>
          </cell>
          <cell r="N118">
            <v>0.99</v>
          </cell>
          <cell r="O118">
            <v>1</v>
          </cell>
          <cell r="P118">
            <v>0.99</v>
          </cell>
          <cell r="Q118">
            <v>0</v>
          </cell>
          <cell r="R118" t="str">
            <v xml:space="preserve"> [(876, 954), (280, 351), (2051, 2141), (1036, 1084)] </v>
          </cell>
          <cell r="T118" t="str">
            <v>AT000AGRANA3</v>
          </cell>
          <cell r="U118" t="str">
            <v>Consumer Non-Cyclicals</v>
          </cell>
        </row>
        <row r="119">
          <cell r="A119" t="str">
            <v>AGRANA BETEILIGUNGS_2012</v>
          </cell>
          <cell r="B119">
            <v>297</v>
          </cell>
          <cell r="C119">
            <v>335</v>
          </cell>
          <cell r="D119" t="str">
            <v>(297,335)</v>
          </cell>
          <cell r="E119" t="str">
            <v>For us, "Results and Responsibility" means doing more for food safety and food defense than just to follow national laws and international standards.</v>
          </cell>
          <cell r="F119" t="str">
            <v>Food Safety System Certification 2 British Retail Consortium 3 American Institute for Baking 4 National Organic Program</v>
          </cell>
          <cell r="G119" t="str">
            <v>validation</v>
          </cell>
          <cell r="H119">
            <v>1</v>
          </cell>
          <cell r="I119">
            <v>1</v>
          </cell>
          <cell r="N119">
            <v>0.86</v>
          </cell>
          <cell r="O119">
            <v>0.91</v>
          </cell>
          <cell r="P119">
            <v>0.82</v>
          </cell>
          <cell r="Q119">
            <v>0</v>
          </cell>
          <cell r="R119" t="str">
            <v xml:space="preserve"> [(294, 328), (407, 440), (118, 134)] </v>
          </cell>
          <cell r="T119" t="str">
            <v>AT000AGRANA3</v>
          </cell>
          <cell r="U119" t="str">
            <v>Consumer Non-Cyclicals</v>
          </cell>
        </row>
        <row r="120">
          <cell r="A120" t="str">
            <v>AGRANA BETEILIGUNGS_2013</v>
          </cell>
          <cell r="B120">
            <v>0</v>
          </cell>
          <cell r="C120">
            <v>0</v>
          </cell>
          <cell r="D120" t="str">
            <v>(0,0)</v>
          </cell>
          <cell r="G120" t="str">
            <v>validationnull</v>
          </cell>
          <cell r="H120">
            <v>0</v>
          </cell>
          <cell r="I120">
            <v>0</v>
          </cell>
          <cell r="N120" t="str">
            <v>none</v>
          </cell>
          <cell r="O120" t="str">
            <v>none</v>
          </cell>
          <cell r="P120" t="str">
            <v>none</v>
          </cell>
          <cell r="Q120" t="str">
            <v>none</v>
          </cell>
          <cell r="R120" t="str">
            <v xml:space="preserve"> [(660, 780), (862, 924), (445, 481)]</v>
          </cell>
          <cell r="T120" t="str">
            <v>AT000AGRANA3</v>
          </cell>
          <cell r="U120" t="str">
            <v>Consumer Non-Cyclicals</v>
          </cell>
        </row>
        <row r="121">
          <cell r="A121" t="str">
            <v>AGRANA BETEILIGUNGS_2014</v>
          </cell>
          <cell r="B121">
            <v>0</v>
          </cell>
          <cell r="C121">
            <v>0</v>
          </cell>
          <cell r="D121" t="str">
            <v>(0,0)</v>
          </cell>
          <cell r="G121" t="str">
            <v>validationnull</v>
          </cell>
          <cell r="H121">
            <v>0</v>
          </cell>
          <cell r="I121">
            <v>0</v>
          </cell>
          <cell r="N121" t="str">
            <v>none</v>
          </cell>
          <cell r="O121" t="str">
            <v>none</v>
          </cell>
          <cell r="P121" t="str">
            <v>none</v>
          </cell>
          <cell r="Q121" t="str">
            <v>none</v>
          </cell>
          <cell r="R121" t="str">
            <v xml:space="preserve"> [(816, 926), (376, 425), (606, 724), (1044, 1069)]</v>
          </cell>
          <cell r="T121" t="str">
            <v>AT000AGRANA3</v>
          </cell>
          <cell r="U121" t="str">
            <v>Consumer Non-Cyclicals</v>
          </cell>
        </row>
        <row r="122">
          <cell r="A122" t="str">
            <v>AGRANA BETEILIGUNGS_2015</v>
          </cell>
          <cell r="B122">
            <v>851</v>
          </cell>
          <cell r="C122">
            <v>1111</v>
          </cell>
          <cell r="D122" t="str">
            <v>(851,1111)</v>
          </cell>
          <cell r="E122" t="str">
            <v>AGRANA as an industrial processor of agricultural raw materials defines sustainability in its business activities as a harmonious balance of economic, environmental and social responsibility.</v>
          </cell>
          <cell r="F122" t="str">
            <v>The effect of the multiplier is thus to convert from a company</v>
          </cell>
          <cell r="G122" t="str">
            <v>testset</v>
          </cell>
          <cell r="H122">
            <v>1</v>
          </cell>
          <cell r="I122">
            <v>1</v>
          </cell>
          <cell r="N122">
            <v>0.96</v>
          </cell>
          <cell r="O122">
            <v>0.95</v>
          </cell>
          <cell r="P122">
            <v>0.97</v>
          </cell>
          <cell r="Q122">
            <v>0</v>
          </cell>
          <cell r="R122" t="str">
            <v xml:space="preserve"> [(838, 1104), (628, 748), (389, 433)] </v>
          </cell>
          <cell r="S122" t="str">
            <v>2. environmental aspects 3. integrated reporting and GRI</v>
          </cell>
          <cell r="T122" t="str">
            <v>AT000AGRANA3</v>
          </cell>
          <cell r="U122" t="str">
            <v>Consumer Non-Cyclicals</v>
          </cell>
        </row>
        <row r="123">
          <cell r="A123" t="str">
            <v>AGRANA BETEILIGUNGS_2016</v>
          </cell>
          <cell r="B123">
            <v>879</v>
          </cell>
          <cell r="C123">
            <v>1037</v>
          </cell>
          <cell r="D123" t="str">
            <v>(879,1037)</v>
          </cell>
          <cell r="E123" t="str">
            <v>Environmental and energy aspects of AGRANA's production Energy use and emissions in processing The average specific direct energy consumption per tonne of product</v>
          </cell>
          <cell r="F123" t="str">
            <v>.</v>
          </cell>
          <cell r="G123" t="str">
            <v>validation</v>
          </cell>
          <cell r="H123">
            <v>1</v>
          </cell>
          <cell r="I123">
            <v>1</v>
          </cell>
          <cell r="N123">
            <v>0.99</v>
          </cell>
          <cell r="O123">
            <v>0.98</v>
          </cell>
          <cell r="P123">
            <v>1</v>
          </cell>
          <cell r="Q123">
            <v>0</v>
          </cell>
          <cell r="R123" t="str">
            <v xml:space="preserve"> [(876, 1037), (277, 456), (1056, 1128), (2264, 2288), (746, 776)] </v>
          </cell>
          <cell r="T123" t="str">
            <v>AT000AGRANA3</v>
          </cell>
          <cell r="U123" t="str">
            <v>Consumer Non-Cyclicals</v>
          </cell>
        </row>
        <row r="124">
          <cell r="A124" t="str">
            <v>AGRANA BETEILIGUNGS_2017</v>
          </cell>
          <cell r="B124">
            <v>407</v>
          </cell>
          <cell r="C124">
            <v>567</v>
          </cell>
          <cell r="D124" t="str">
            <v>(407,567)</v>
          </cell>
          <cell r="E124" t="str">
            <v>Non-financial information statement under section 267a Austrian Commercial Code</v>
          </cell>
          <cell r="F124" t="str">
            <v>Sustainable Agriculture AGRANA Beteiligungs-AG1 July 2014 Aim: Develop guidelines for and implement Initiative (SAI) sustainable agriculture practices;</v>
          </cell>
          <cell r="G124" t="str">
            <v>validation</v>
          </cell>
          <cell r="H124">
            <v>1</v>
          </cell>
          <cell r="I124">
            <v>1</v>
          </cell>
          <cell r="N124">
            <v>0.93</v>
          </cell>
          <cell r="O124">
            <v>0.86</v>
          </cell>
          <cell r="P124">
            <v>1</v>
          </cell>
          <cell r="Q124">
            <v>0</v>
          </cell>
          <cell r="R124" t="str">
            <v xml:space="preserve"> [(382, 567), (964, 1184), (2215, 2231), (2406, 2470)] </v>
          </cell>
          <cell r="T124" t="str">
            <v>AT000AGRANA3</v>
          </cell>
          <cell r="U124" t="str">
            <v>Consumer Non-Cyclicals</v>
          </cell>
        </row>
        <row r="125">
          <cell r="A125" t="str">
            <v>AHLERS_2011</v>
          </cell>
          <cell r="B125">
            <v>0</v>
          </cell>
          <cell r="C125">
            <v>0</v>
          </cell>
          <cell r="D125" t="str">
            <v>(0,0)</v>
          </cell>
          <cell r="G125" t="str">
            <v>validationnull</v>
          </cell>
          <cell r="H125">
            <v>0</v>
          </cell>
          <cell r="I125">
            <v>0</v>
          </cell>
          <cell r="N125" t="str">
            <v>none</v>
          </cell>
          <cell r="O125" t="str">
            <v>none</v>
          </cell>
          <cell r="P125" t="str">
            <v>none</v>
          </cell>
          <cell r="Q125" t="str">
            <v>none</v>
          </cell>
          <cell r="R125" t="str">
            <v>none</v>
          </cell>
          <cell r="T125" t="str">
            <v>DE0005009740</v>
          </cell>
          <cell r="U125" t="str">
            <v>Consumer Cyclicals</v>
          </cell>
        </row>
        <row r="126">
          <cell r="A126" t="str">
            <v>AHLERS_2012</v>
          </cell>
          <cell r="B126">
            <v>331</v>
          </cell>
          <cell r="C126">
            <v>354</v>
          </cell>
          <cell r="D126" t="str">
            <v>(331,354)</v>
          </cell>
          <cell r="E126" t="str">
            <v>Social responsibility, Social standards in the procurement process The Ahlers brands are fully</v>
          </cell>
          <cell r="F126" t="str">
            <v>This minimises the level of water pollution caused by the washes.</v>
          </cell>
          <cell r="G126" t="str">
            <v>validation</v>
          </cell>
          <cell r="H126">
            <v>1</v>
          </cell>
          <cell r="I126">
            <v>1</v>
          </cell>
          <cell r="N126">
            <v>0.84</v>
          </cell>
          <cell r="O126">
            <v>0.72</v>
          </cell>
          <cell r="P126">
            <v>1</v>
          </cell>
          <cell r="Q126">
            <v>0</v>
          </cell>
          <cell r="R126" t="str">
            <v xml:space="preserve"> [(331, 363), (503, 521)] </v>
          </cell>
          <cell r="T126" t="str">
            <v>DE0005009740</v>
          </cell>
          <cell r="U126" t="str">
            <v>Consumer Cyclicals</v>
          </cell>
        </row>
        <row r="127">
          <cell r="A127" t="str">
            <v>AHLERS_2013</v>
          </cell>
          <cell r="B127">
            <v>383</v>
          </cell>
          <cell r="C127">
            <v>419</v>
          </cell>
          <cell r="D127" t="str">
            <v>(383,419)</v>
          </cell>
          <cell r="E127" t="str">
            <v>SOCIAL RESPONSIBILITY, Social standards in the procurement process Ahlers AG and</v>
          </cell>
          <cell r="F127" t="str">
            <v>Wherever possible, goods sourced from the Far East are transported by ship</v>
          </cell>
          <cell r="G127" t="str">
            <v>validation</v>
          </cell>
          <cell r="H127">
            <v>1</v>
          </cell>
          <cell r="I127">
            <v>1</v>
          </cell>
          <cell r="N127">
            <v>0.93</v>
          </cell>
          <cell r="O127">
            <v>1</v>
          </cell>
          <cell r="P127">
            <v>0.86</v>
          </cell>
          <cell r="Q127">
            <v>0</v>
          </cell>
          <cell r="R127" t="str">
            <v xml:space="preserve"> [(383, 414), (574, 625)] </v>
          </cell>
          <cell r="T127" t="str">
            <v>DE0005009740</v>
          </cell>
          <cell r="U127" t="str">
            <v>Consumer Cyclicals</v>
          </cell>
        </row>
        <row r="128">
          <cell r="A128" t="str">
            <v>AHLERS_2014</v>
          </cell>
          <cell r="B128">
            <v>365</v>
          </cell>
          <cell r="C128">
            <v>402</v>
          </cell>
          <cell r="D128" t="str">
            <v>(365,402)</v>
          </cell>
          <cell r="E128" t="str">
            <v>SOCIAL RESPONSIBILITY, Social standards in the procurement process Ahlers AG and its brands are fully aware of their social responsibility</v>
          </cell>
          <cell r="F128" t="str">
            <v>Wherever possible, goods sourced from the Far East are transported by ship in order to avoid an adverse impact on our carbon footprint that would arise from air transport.</v>
          </cell>
          <cell r="G128" t="str">
            <v>validation</v>
          </cell>
          <cell r="H128">
            <v>1</v>
          </cell>
          <cell r="I128">
            <v>1</v>
          </cell>
          <cell r="N128">
            <v>0.93</v>
          </cell>
          <cell r="O128">
            <v>1</v>
          </cell>
          <cell r="P128">
            <v>0.86</v>
          </cell>
          <cell r="Q128">
            <v>0</v>
          </cell>
          <cell r="R128" t="str">
            <v xml:space="preserve"> [(365, 397), (571, 610)] </v>
          </cell>
          <cell r="T128" t="str">
            <v>DE0005009740</v>
          </cell>
          <cell r="U128" t="str">
            <v>Consumer Cyclicals</v>
          </cell>
        </row>
        <row r="129">
          <cell r="A129" t="str">
            <v>AHLERS_2015</v>
          </cell>
          <cell r="B129">
            <v>461</v>
          </cell>
          <cell r="C129">
            <v>607</v>
          </cell>
          <cell r="D129" t="str">
            <v>(461,607)</v>
          </cell>
          <cell r="E129" t="str">
            <v>SUSTAINABILITY REPORT Corporate responsibility Being a leading European public stock company producing men`s fashion</v>
          </cell>
          <cell r="F129" t="str">
            <v>Going forward, Ahlers will uphold its level of social engagement and develop it further.</v>
          </cell>
          <cell r="G129" t="str">
            <v>validation</v>
          </cell>
          <cell r="H129">
            <v>1</v>
          </cell>
          <cell r="I129">
            <v>1</v>
          </cell>
          <cell r="N129">
            <v>0.98</v>
          </cell>
          <cell r="O129">
            <v>0.95</v>
          </cell>
          <cell r="P129">
            <v>1</v>
          </cell>
          <cell r="Q129">
            <v>0</v>
          </cell>
          <cell r="R129" t="str">
            <v xml:space="preserve"> [(454, 607)] </v>
          </cell>
          <cell r="T129" t="str">
            <v>DE0005009740</v>
          </cell>
          <cell r="U129" t="str">
            <v>Consumer Cyclicals</v>
          </cell>
        </row>
        <row r="130">
          <cell r="A130" t="str">
            <v>AHLERS_2016</v>
          </cell>
          <cell r="B130">
            <v>470</v>
          </cell>
          <cell r="C130">
            <v>538</v>
          </cell>
          <cell r="D130" t="str">
            <v>(470,538)</v>
          </cell>
          <cell r="E130" t="str">
            <v>SUSTAINABILITY REPORT Corporate responsibility Being a leading European public stock</v>
          </cell>
          <cell r="F130" t="str">
            <v>.</v>
          </cell>
          <cell r="G130" t="str">
            <v>validation</v>
          </cell>
          <cell r="H130">
            <v>1</v>
          </cell>
          <cell r="I130">
            <v>1</v>
          </cell>
          <cell r="N130">
            <v>0.94</v>
          </cell>
          <cell r="O130">
            <v>0.9</v>
          </cell>
          <cell r="P130">
            <v>0.97</v>
          </cell>
          <cell r="Q130">
            <v>0</v>
          </cell>
          <cell r="R130" t="str">
            <v xml:space="preserve"> [(463, 536), (582, 633)] </v>
          </cell>
          <cell r="T130" t="str">
            <v>DE0005009740</v>
          </cell>
          <cell r="U130" t="str">
            <v>Consumer Cyclicals</v>
          </cell>
        </row>
        <row r="131">
          <cell r="A131" t="str">
            <v>AHLERS_2017</v>
          </cell>
          <cell r="B131">
            <v>485</v>
          </cell>
          <cell r="C131">
            <v>652</v>
          </cell>
          <cell r="D131" t="str">
            <v>(485,652)</v>
          </cell>
          <cell r="E131" t="str">
            <v>SUSTAINABILITY REPORT, Corporate responsibility Being a leading European public stock company producing men</v>
          </cell>
          <cell r="F131" t="str">
            <v>Going forward, Ahlers will uphold its level of social engagement and develop it further</v>
          </cell>
          <cell r="G131" t="str">
            <v>validation</v>
          </cell>
          <cell r="H131">
            <v>1</v>
          </cell>
          <cell r="I131">
            <v>1</v>
          </cell>
          <cell r="N131">
            <v>0.99</v>
          </cell>
          <cell r="O131">
            <v>0.97</v>
          </cell>
          <cell r="P131">
            <v>1</v>
          </cell>
          <cell r="Q131">
            <v>0</v>
          </cell>
          <cell r="R131" t="str">
            <v xml:space="preserve"> [(480, 652), (718, 735)] </v>
          </cell>
          <cell r="T131" t="str">
            <v>DE0005009740</v>
          </cell>
          <cell r="U131" t="str">
            <v>Consumer Cyclicals</v>
          </cell>
        </row>
        <row r="132">
          <cell r="A132" t="str">
            <v>AHLERS_2018</v>
          </cell>
          <cell r="B132">
            <v>480</v>
          </cell>
          <cell r="C132">
            <v>653</v>
          </cell>
          <cell r="D132" t="str">
            <v>(480,653)</v>
          </cell>
          <cell r="E132" t="str">
            <v>Sustainability Report, Sustainability Report, Non-financial statement pursuant to sections 289b and 289c of the German Commercial Code (HGB) as well as non-financial Group statement pursuant to sections 315b and 315c HGB</v>
          </cell>
          <cell r="F132" t="str">
            <v>.</v>
          </cell>
          <cell r="G132" t="str">
            <v>validation</v>
          </cell>
          <cell r="H132">
            <v>1</v>
          </cell>
          <cell r="I132">
            <v>1</v>
          </cell>
          <cell r="N132">
            <v>0.98</v>
          </cell>
          <cell r="O132">
            <v>0.97</v>
          </cell>
          <cell r="P132">
            <v>0.99</v>
          </cell>
          <cell r="Q132">
            <v>0</v>
          </cell>
          <cell r="R132" t="str">
            <v xml:space="preserve"> [(474, 652), (668, 754)] </v>
          </cell>
          <cell r="T132" t="str">
            <v>DE0005009740</v>
          </cell>
          <cell r="U132" t="str">
            <v>Consumer Cyclicals</v>
          </cell>
        </row>
        <row r="133">
          <cell r="A133" t="str">
            <v>AHLERS_2019</v>
          </cell>
          <cell r="B133">
            <v>327</v>
          </cell>
          <cell r="C133">
            <v>500</v>
          </cell>
          <cell r="D133" t="str">
            <v>(327,500)</v>
          </cell>
          <cell r="E133" t="str">
            <v>Sustainability Report, , Sustainability Report, NON-FINANCIAL STATEMENT PURSUANT TO SECTIONS 289B AND 289C OF THE GERMAN COMMERCIAL</v>
          </cell>
          <cell r="F133" t="str">
            <v>.</v>
          </cell>
          <cell r="G133" t="str">
            <v>validation</v>
          </cell>
          <cell r="H133">
            <v>1</v>
          </cell>
          <cell r="I133">
            <v>1</v>
          </cell>
          <cell r="N133">
            <v>1</v>
          </cell>
          <cell r="O133">
            <v>1</v>
          </cell>
          <cell r="P133">
            <v>1</v>
          </cell>
          <cell r="Q133">
            <v>0</v>
          </cell>
          <cell r="R133" t="str">
            <v xml:space="preserve"> [(327, 500), (516, 601)] </v>
          </cell>
          <cell r="T133" t="str">
            <v>DE0005009740</v>
          </cell>
          <cell r="U133" t="str">
            <v>Consumer Cyclicals</v>
          </cell>
        </row>
        <row r="134">
          <cell r="A134" t="str">
            <v>ALK-ABELLO B_2011</v>
          </cell>
          <cell r="B134">
            <v>489</v>
          </cell>
          <cell r="C134">
            <v>563</v>
          </cell>
          <cell r="D134" t="str">
            <v>(489,563)</v>
          </cell>
          <cell r="E134" t="str">
            <v>ALK’s Corporate Social Responsibility (CSR)</v>
          </cell>
          <cell r="F134" t="str">
            <v>For 2011, base year (2008) has been adjusted in terms of establishment of new production sites, closure of old production sites and acquisitions.</v>
          </cell>
          <cell r="G134" t="str">
            <v>testset</v>
          </cell>
          <cell r="H134">
            <v>1</v>
          </cell>
          <cell r="I134">
            <v>1</v>
          </cell>
          <cell r="N134">
            <v>1</v>
          </cell>
          <cell r="O134">
            <v>1</v>
          </cell>
          <cell r="P134">
            <v>1</v>
          </cell>
          <cell r="Q134">
            <v>0</v>
          </cell>
          <cell r="R134" t="str">
            <v xml:space="preserve"> [(489, 563)] </v>
          </cell>
          <cell r="T134" t="str">
            <v>DK0060027142</v>
          </cell>
          <cell r="U134" t="str">
            <v>Healthcare</v>
          </cell>
        </row>
        <row r="135">
          <cell r="A135" t="str">
            <v>BANG AND OLUFSEN_2017</v>
          </cell>
          <cell r="B135">
            <v>233</v>
          </cell>
          <cell r="C135">
            <v>304</v>
          </cell>
          <cell r="D135" t="str">
            <v>(233,304)</v>
          </cell>
          <cell r="E135" t="str">
            <v>CORPORATE SOCIAL RESPONSIBILITY
Achieving results in a sustainable way is fundamental for Bang &amp; Olufsen.</v>
          </cell>
          <cell r="F135" t="str">
            <v>To read more about the CSR effort in Bang &amp; Olufsen, please see the CSR report 2016/17, which can be found at</v>
          </cell>
          <cell r="G135" t="str">
            <v>testset</v>
          </cell>
          <cell r="H135">
            <v>1</v>
          </cell>
          <cell r="I135">
            <v>1</v>
          </cell>
          <cell r="N135">
            <v>1</v>
          </cell>
          <cell r="O135">
            <v>1</v>
          </cell>
          <cell r="P135">
            <v>1</v>
          </cell>
          <cell r="Q135">
            <v>0</v>
          </cell>
          <cell r="R135" t="str">
            <v xml:space="preserve"> [(233, 304)] </v>
          </cell>
          <cell r="T135" t="str">
            <v>DK0010218429</v>
          </cell>
          <cell r="U135" t="str">
            <v>Technology</v>
          </cell>
        </row>
        <row r="136">
          <cell r="A136" t="str">
            <v>BARRATT DEVELOPMENTS_2016</v>
          </cell>
          <cell r="B136">
            <v>356</v>
          </cell>
          <cell r="C136">
            <v>451</v>
          </cell>
          <cell r="D136" t="str">
            <v>(356,451)</v>
          </cell>
          <cell r="E136" t="str">
            <v>Investing in our people We aim to attract and retain the best people by investing in their development and success.</v>
          </cell>
          <cell r="F136" t="str">
            <v xml:space="preserve"> During the year within our developments, 521 (2015: 634) hectares of open space were created and 638,136 (2015: 554,819) trees or shrubs were planted or retained.</v>
          </cell>
          <cell r="G136" t="str">
            <v>testset</v>
          </cell>
          <cell r="H136">
            <v>1</v>
          </cell>
          <cell r="I136">
            <v>1</v>
          </cell>
          <cell r="N136">
            <v>0.57999999999999996</v>
          </cell>
          <cell r="O136">
            <v>0.41</v>
          </cell>
          <cell r="P136">
            <v>1</v>
          </cell>
          <cell r="Q136">
            <v>0</v>
          </cell>
          <cell r="R136" t="str">
            <v xml:space="preserve"> [(342, 574), (1763, 1788), (1216, 1246)] </v>
          </cell>
          <cell r="S136" t="str">
            <v>2. employees and diversity 3. whistleblowing</v>
          </cell>
          <cell r="T136" t="str">
            <v>GB0000811801</v>
          </cell>
          <cell r="U136" t="str">
            <v>Consumer Cyclicals</v>
          </cell>
        </row>
        <row r="137">
          <cell r="A137" t="str">
            <v>BARRATT DEVELOPMENTS_2017</v>
          </cell>
          <cell r="B137">
            <v>348</v>
          </cell>
          <cell r="C137">
            <v>475</v>
          </cell>
          <cell r="D137" t="str">
            <v>(348,475)</v>
          </cell>
          <cell r="E137" t="str">
            <v>The building and construction industry continues to face a shortage of skilled workers and attracting and retaining the best people is a key priority for our business.</v>
          </cell>
          <cell r="F137" t="str">
            <v>The first of these swift bricks have just been fitted at our Kingsbrook development in Aylesbury.</v>
          </cell>
          <cell r="G137" t="str">
            <v>testset</v>
          </cell>
          <cell r="H137">
            <v>1</v>
          </cell>
          <cell r="I137">
            <v>1</v>
          </cell>
          <cell r="N137">
            <v>0.81</v>
          </cell>
          <cell r="O137">
            <v>0.68</v>
          </cell>
          <cell r="P137">
            <v>1</v>
          </cell>
          <cell r="Q137">
            <v>0</v>
          </cell>
          <cell r="R137" t="str">
            <v xml:space="preserve"> [(348, 536), (1300, 1340), (1996, 2020), (194, 234), (2830, 2851)] </v>
          </cell>
          <cell r="S137" t="str">
            <v>2. whistleblowing 3.employees and diversity  4.health and safety 5.health and safety</v>
          </cell>
          <cell r="T137" t="str">
            <v>GB0000811801</v>
          </cell>
          <cell r="U137" t="str">
            <v>Consumer Cyclicals</v>
          </cell>
        </row>
        <row r="138">
          <cell r="A138" t="str">
            <v>BASICNET_2011</v>
          </cell>
          <cell r="B138">
            <v>216</v>
          </cell>
          <cell r="C138">
            <v>227</v>
          </cell>
          <cell r="D138" t="str">
            <v>(216,227)</v>
          </cell>
          <cell r="E138" t="str">
            <v>THE HUMAN RESOURCES As at December 31, 2011, the Human Resources of the Group numbered 458, as analyzed below:</v>
          </cell>
          <cell r="F138" t="str">
            <v>Also, the Group uses a scanner archive system throughout the operating cycle, scanning almost all mandatory accounting records and ledgers and, not least, payroll management documents.</v>
          </cell>
          <cell r="G138" t="str">
            <v>testset</v>
          </cell>
          <cell r="H138">
            <v>1</v>
          </cell>
          <cell r="I138">
            <v>0</v>
          </cell>
          <cell r="N138" t="str">
            <v>none</v>
          </cell>
          <cell r="O138" t="str">
            <v>none</v>
          </cell>
          <cell r="P138" t="str">
            <v>none</v>
          </cell>
          <cell r="Q138" t="str">
            <v>none</v>
          </cell>
          <cell r="R138" t="str">
            <v>none</v>
          </cell>
          <cell r="T138" t="str">
            <v>IT0001033700</v>
          </cell>
          <cell r="U138" t="str">
            <v>Consumer Cyclicals</v>
          </cell>
        </row>
        <row r="139">
          <cell r="A139" t="str">
            <v>BAUER_2012</v>
          </cell>
          <cell r="B139">
            <v>1026</v>
          </cell>
          <cell r="C139">
            <v>1293</v>
          </cell>
          <cell r="D139" t="str">
            <v>(1026,1293)</v>
          </cell>
          <cell r="E139" t="str">
            <v>SUSTAINABILITY WITHIN THE BAUER GROUP The prime responsibility within the Group in</v>
          </cell>
          <cell r="F139" t="str">
            <v>No matters of special note occurred after the end of the financial year.</v>
          </cell>
          <cell r="G139" t="str">
            <v>testset</v>
          </cell>
          <cell r="H139">
            <v>1</v>
          </cell>
          <cell r="I139">
            <v>1</v>
          </cell>
          <cell r="N139">
            <v>0.79</v>
          </cell>
          <cell r="O139">
            <v>0.79</v>
          </cell>
          <cell r="P139">
            <v>0.79</v>
          </cell>
          <cell r="Q139">
            <v>0</v>
          </cell>
          <cell r="R139" t="str">
            <v xml:space="preserve"> [(971, 1238)] </v>
          </cell>
          <cell r="T139" t="str">
            <v>DE0005168108</v>
          </cell>
          <cell r="U139" t="str">
            <v>Basic Materials</v>
          </cell>
        </row>
        <row r="140">
          <cell r="A140" t="str">
            <v>BEIERSDORF_2014</v>
          </cell>
          <cell r="B140">
            <v>806</v>
          </cell>
          <cell r="C140">
            <v>932</v>
          </cell>
          <cell r="D140" t="str">
            <v>(806,932)</v>
          </cell>
          <cell r="E140" t="str">
            <v>Sustainability
For Beiersdorf, "care" is a core value and part of its core business.</v>
          </cell>
          <cell r="F140" t="str">
            <v>The design and layout of the building was based on a modern employer branding concept, which positions tesa as an attractive employer.</v>
          </cell>
          <cell r="G140" t="str">
            <v>testset</v>
          </cell>
          <cell r="H140">
            <v>1</v>
          </cell>
          <cell r="I140">
            <v>1</v>
          </cell>
          <cell r="N140">
            <v>0.97</v>
          </cell>
          <cell r="O140">
            <v>0.95</v>
          </cell>
          <cell r="P140">
            <v>1</v>
          </cell>
          <cell r="Q140">
            <v>0</v>
          </cell>
          <cell r="R140" t="str">
            <v xml:space="preserve"> [(799, 932)] </v>
          </cell>
          <cell r="T140" t="str">
            <v>DE0005200000</v>
          </cell>
          <cell r="U140" t="str">
            <v>Consumer Non-Cyclicals</v>
          </cell>
        </row>
        <row r="141">
          <cell r="A141" t="str">
            <v>BORUSSIA DORTMUND_2014</v>
          </cell>
          <cell r="B141">
            <v>0</v>
          </cell>
          <cell r="C141">
            <v>0</v>
          </cell>
          <cell r="D141" t="str">
            <v>(0,0)</v>
          </cell>
          <cell r="G141" t="str">
            <v>testsetnull</v>
          </cell>
          <cell r="H141">
            <v>0</v>
          </cell>
          <cell r="I141">
            <v>0</v>
          </cell>
          <cell r="N141" t="str">
            <v>none</v>
          </cell>
          <cell r="O141" t="str">
            <v>none</v>
          </cell>
          <cell r="P141" t="str">
            <v>none</v>
          </cell>
          <cell r="Q141" t="str">
            <v>none</v>
          </cell>
          <cell r="R141" t="str">
            <v>none</v>
          </cell>
          <cell r="T141" t="str">
            <v>DE0005493092</v>
          </cell>
          <cell r="U141" t="str">
            <v>Consumer Cyclicals</v>
          </cell>
        </row>
        <row r="142">
          <cell r="A142" t="str">
            <v>COLOPLAST B_2015</v>
          </cell>
          <cell r="B142">
            <v>0</v>
          </cell>
          <cell r="C142">
            <v>0</v>
          </cell>
          <cell r="D142" t="str">
            <v>(0,0)</v>
          </cell>
          <cell r="G142" t="str">
            <v>testsetnull</v>
          </cell>
          <cell r="H142">
            <v>0</v>
          </cell>
          <cell r="I142">
            <v>0</v>
          </cell>
          <cell r="N142" t="str">
            <v>none</v>
          </cell>
          <cell r="O142" t="str">
            <v>none</v>
          </cell>
          <cell r="P142" t="str">
            <v>none</v>
          </cell>
          <cell r="Q142" t="str">
            <v>none</v>
          </cell>
          <cell r="R142" t="str">
            <v>none</v>
          </cell>
          <cell r="T142" t="str">
            <v>DK0060448595</v>
          </cell>
          <cell r="U142" t="str">
            <v>Healthcare</v>
          </cell>
        </row>
        <row r="143">
          <cell r="A143" t="str">
            <v>DANONE_2015</v>
          </cell>
          <cell r="B143">
            <v>2040</v>
          </cell>
          <cell r="C143">
            <v>2751</v>
          </cell>
          <cell r="D143" t="str">
            <v>(2040,2751)</v>
          </cell>
          <cell r="E143" t="str">
            <v>DANONE SOCIAl, SOCIETAl AND ENVIRONMENTAl APPROACh
This section describes Danone's policy and accomplishments in the area of social, societal and environmental responsibility.</v>
          </cell>
          <cell r="F143" t="str">
            <v>The Livelihoods Fund for Family Farming explores project opportu nities in seven target commodities determined by investors: cocoa, water, palm oil, milk, mint, sugar and vanilla.</v>
          </cell>
          <cell r="G143" t="str">
            <v>testset</v>
          </cell>
          <cell r="H143">
            <v>1</v>
          </cell>
          <cell r="I143">
            <v>1</v>
          </cell>
          <cell r="N143">
            <v>1</v>
          </cell>
          <cell r="O143">
            <v>0.99</v>
          </cell>
          <cell r="P143">
            <v>1</v>
          </cell>
          <cell r="Q143">
            <v>0</v>
          </cell>
          <cell r="R143" t="str">
            <v xml:space="preserve"> [(2037, 2755)] </v>
          </cell>
          <cell r="T143" t="str">
            <v>FR0000120644</v>
          </cell>
          <cell r="U143" t="str">
            <v>Consumer Non-Cyclicals</v>
          </cell>
        </row>
        <row r="144">
          <cell r="A144" t="str">
            <v>DCC_2017</v>
          </cell>
          <cell r="B144">
            <v>1155</v>
          </cell>
          <cell r="C144">
            <v>1299</v>
          </cell>
          <cell r="D144" t="str">
            <v>(1155,1299)</v>
          </cell>
          <cell r="E144" t="str">
            <v>Our People Exertis employs 2,707 people in 15 countries</v>
          </cell>
          <cell r="F144" t="str">
            <v>To date CyberSafeIreland has engaged almost 11,500 children and, with its increased capacity and refined strategy, aims to reach at least 200,000 families over the next three years.</v>
          </cell>
          <cell r="G144" t="str">
            <v>testset</v>
          </cell>
          <cell r="H144">
            <v>1</v>
          </cell>
          <cell r="I144">
            <v>1</v>
          </cell>
          <cell r="N144">
            <v>1</v>
          </cell>
          <cell r="O144">
            <v>1</v>
          </cell>
          <cell r="P144">
            <v>0.99</v>
          </cell>
          <cell r="Q144">
            <v>0</v>
          </cell>
          <cell r="R144" t="str">
            <v xml:space="preserve"> [(1155, 1298), (231, 249), (775, 807)] </v>
          </cell>
          <cell r="S144" t="str">
            <v xml:space="preserve">2. measures of non-financial progress 3. our people, health and safety, environment </v>
          </cell>
          <cell r="T144" t="str">
            <v>IE0002424939</v>
          </cell>
          <cell r="U144" t="str">
            <v>Energy</v>
          </cell>
        </row>
        <row r="145">
          <cell r="A145" t="str">
            <v>DE LA RUE ORD_2015</v>
          </cell>
          <cell r="B145">
            <v>518</v>
          </cell>
          <cell r="C145">
            <v>664</v>
          </cell>
          <cell r="D145" t="str">
            <v>(518,664)</v>
          </cell>
          <cell r="E145" t="str">
            <v>Responsible business We meet recognised standards of corporate responsibility with regard</v>
          </cell>
          <cell r="F145" t="str">
            <v>Tonnes of net CO2e per £m</v>
          </cell>
          <cell r="G145" t="str">
            <v>testset</v>
          </cell>
          <cell r="H145">
            <v>1</v>
          </cell>
          <cell r="I145">
            <v>1</v>
          </cell>
          <cell r="N145">
            <v>0.99</v>
          </cell>
          <cell r="O145">
            <v>0.99</v>
          </cell>
          <cell r="P145">
            <v>0.99</v>
          </cell>
          <cell r="Q145">
            <v>0</v>
          </cell>
          <cell r="R145" t="str">
            <v xml:space="preserve"> [(516, 663)] </v>
          </cell>
          <cell r="T145" t="str">
            <v>GB00B3DGH821</v>
          </cell>
          <cell r="U145" t="str">
            <v>Industrials</v>
          </cell>
        </row>
        <row r="146">
          <cell r="A146" t="str">
            <v>DFDS_2017</v>
          </cell>
          <cell r="B146">
            <v>365</v>
          </cell>
          <cell r="C146">
            <v>387</v>
          </cell>
          <cell r="D146" t="str">
            <v>(365,387)</v>
          </cell>
          <cell r="E146" t="str">
            <v>CSR summary Safety and security People Environment At DFDS, we recognise that our role as a supplier of vital services to Europe's transport infrastructure entails a high level of responsibility.</v>
          </cell>
          <cell r="F146" t="str">
            <v>Increasing use of e-sourcing and e-auctions</v>
          </cell>
          <cell r="G146" t="str">
            <v>testset</v>
          </cell>
          <cell r="H146">
            <v>1</v>
          </cell>
          <cell r="I146">
            <v>1</v>
          </cell>
          <cell r="N146">
            <v>1</v>
          </cell>
          <cell r="O146">
            <v>1</v>
          </cell>
          <cell r="P146">
            <v>1</v>
          </cell>
          <cell r="Q146">
            <v>0</v>
          </cell>
          <cell r="R146" t="str">
            <v xml:space="preserve"> [(365, 387), (131, 157)] </v>
          </cell>
          <cell r="S146" t="str">
            <v>1. people and environment</v>
          </cell>
          <cell r="T146" t="str">
            <v>DK0060655629</v>
          </cell>
          <cell r="U146" t="str">
            <v>Industrials</v>
          </cell>
        </row>
        <row r="147">
          <cell r="A147" t="str">
            <v>EBIQUITY_2012</v>
          </cell>
          <cell r="B147">
            <v>0</v>
          </cell>
          <cell r="C147">
            <v>0</v>
          </cell>
          <cell r="D147" t="str">
            <v>(0,0)</v>
          </cell>
          <cell r="G147" t="str">
            <v>testsetnull</v>
          </cell>
          <cell r="H147">
            <v>0</v>
          </cell>
          <cell r="I147">
            <v>0</v>
          </cell>
          <cell r="N147" t="str">
            <v>none</v>
          </cell>
          <cell r="O147" t="str">
            <v>none</v>
          </cell>
          <cell r="P147" t="str">
            <v>none</v>
          </cell>
          <cell r="Q147" t="str">
            <v>none</v>
          </cell>
          <cell r="R147" t="str">
            <v>none</v>
          </cell>
          <cell r="T147" t="str">
            <v>GB0004126057</v>
          </cell>
          <cell r="U147" t="str">
            <v>Industrials</v>
          </cell>
        </row>
        <row r="148">
          <cell r="A148" t="str">
            <v>ENEA_2018</v>
          </cell>
          <cell r="B148">
            <v>262</v>
          </cell>
          <cell r="C148">
            <v>331</v>
          </cell>
          <cell r="D148" t="str">
            <v>(262,331)</v>
          </cell>
          <cell r="E148" t="str">
            <v>Sustainability Report The Board of Directors and Chief Executive Officer of Enea</v>
          </cell>
          <cell r="F148" t="str">
            <v>Opinion A statutory Sustainability Report has been prepared</v>
          </cell>
          <cell r="G148" t="str">
            <v>validation</v>
          </cell>
          <cell r="H148">
            <v>1</v>
          </cell>
          <cell r="I148">
            <v>1</v>
          </cell>
          <cell r="N148">
            <v>0.95</v>
          </cell>
          <cell r="O148">
            <v>0.91</v>
          </cell>
          <cell r="P148">
            <v>1</v>
          </cell>
          <cell r="Q148">
            <v>0</v>
          </cell>
          <cell r="R148" t="str">
            <v xml:space="preserve"> [(255, 331)] </v>
          </cell>
          <cell r="T148" t="str">
            <v>PLENEA000013</v>
          </cell>
          <cell r="U148" t="str">
            <v>Utilities</v>
          </cell>
        </row>
        <row r="149">
          <cell r="A149" t="str">
            <v>ENEA_2019</v>
          </cell>
          <cell r="B149">
            <v>328</v>
          </cell>
          <cell r="C149">
            <v>383</v>
          </cell>
          <cell r="D149" t="str">
            <v>(328,383)</v>
          </cell>
          <cell r="E149" t="str">
            <v>SUSTAINABILITY REPORT, , Sustainability Report, , The Board of Directors and Chief Executive Officer of Enea AB (</v>
          </cell>
          <cell r="F149" t="str">
            <v>It is also a strength and competitive advantage when communicating with customers and stakeholders in different countries.</v>
          </cell>
          <cell r="G149" t="str">
            <v>validation</v>
          </cell>
          <cell r="H149">
            <v>1</v>
          </cell>
          <cell r="I149">
            <v>1</v>
          </cell>
          <cell r="N149">
            <v>1</v>
          </cell>
          <cell r="O149">
            <v>1</v>
          </cell>
          <cell r="P149">
            <v>1</v>
          </cell>
          <cell r="Q149">
            <v>0</v>
          </cell>
          <cell r="R149" t="str">
            <v xml:space="preserve"> [(328, 383)] </v>
          </cell>
          <cell r="T149" t="str">
            <v>PLENEA000013</v>
          </cell>
          <cell r="U149" t="str">
            <v>Utilities</v>
          </cell>
        </row>
        <row r="150">
          <cell r="A150" t="str">
            <v>ERICSSON B_2011</v>
          </cell>
          <cell r="B150">
            <v>947</v>
          </cell>
          <cell r="C150">
            <v>1004</v>
          </cell>
          <cell r="D150" t="str">
            <v>(947,1004)</v>
          </cell>
          <cell r="E150" t="str">
            <v>SUSTAINABILITY AND CORPORATE RESPONSIBILITY, , The Company has implemented strong social, environmental and ethical standards supporting risk management and value creation.</v>
          </cell>
          <cell r="F150" t="str">
            <v>The performance data has been externally assured, and the application level has been checked by a third party.</v>
          </cell>
          <cell r="G150" t="str">
            <v>validation</v>
          </cell>
          <cell r="H150">
            <v>1</v>
          </cell>
          <cell r="I150">
            <v>1</v>
          </cell>
          <cell r="N150">
            <v>0.92</v>
          </cell>
          <cell r="O150">
            <v>0.91</v>
          </cell>
          <cell r="P150">
            <v>0.93</v>
          </cell>
          <cell r="Q150">
            <v>0</v>
          </cell>
          <cell r="R150" t="str">
            <v xml:space="preserve"> [(951, 1009)] </v>
          </cell>
          <cell r="T150" t="str">
            <v>SE0000108656</v>
          </cell>
          <cell r="U150" t="str">
            <v>Technology</v>
          </cell>
        </row>
        <row r="151">
          <cell r="A151" t="str">
            <v>ERICSSON B_2012</v>
          </cell>
          <cell r="B151">
            <v>371</v>
          </cell>
          <cell r="C151">
            <v>391</v>
          </cell>
          <cell r="D151" t="str">
            <v>(371,391)</v>
          </cell>
          <cell r="E151" t="str">
            <v>Sustainability and corporate responsibility, Our approach to sustainability and corporate responsibility is integrated into our core business operations and in our relationship with stakeholders.</v>
          </cell>
          <cell r="F151" t="str">
            <v>We continued to develop our anti-corruption program and broadened Ericsson's whistleblower procedure.</v>
          </cell>
          <cell r="G151" t="str">
            <v>validation</v>
          </cell>
          <cell r="H151">
            <v>1</v>
          </cell>
          <cell r="I151">
            <v>1</v>
          </cell>
          <cell r="N151">
            <v>0.74</v>
          </cell>
          <cell r="O151">
            <v>0.59</v>
          </cell>
          <cell r="P151">
            <v>1</v>
          </cell>
          <cell r="Q151">
            <v>1</v>
          </cell>
          <cell r="R151" t="str">
            <v xml:space="preserve"> [(103, 212), (359, 393), (843, 889)] </v>
          </cell>
          <cell r="T151" t="str">
            <v>SE0000108656</v>
          </cell>
          <cell r="U151" t="str">
            <v>Technology</v>
          </cell>
        </row>
        <row r="152">
          <cell r="A152" t="str">
            <v>ERICSSON B_2013</v>
          </cell>
          <cell r="B152">
            <v>306</v>
          </cell>
          <cell r="C152">
            <v>389</v>
          </cell>
          <cell r="D152" t="str">
            <v>(306,389)</v>
          </cell>
          <cell r="E152" t="str">
            <v>OUR PEOPLE People have made Ericsson what it is today.</v>
          </cell>
          <cell r="F152" t="str">
            <v>Nearly 40,000 students are benefiting from Connect To Learn in schools across three continents.</v>
          </cell>
          <cell r="G152" t="str">
            <v>validation</v>
          </cell>
          <cell r="H152">
            <v>1</v>
          </cell>
          <cell r="I152">
            <v>1</v>
          </cell>
          <cell r="N152">
            <v>0.97</v>
          </cell>
          <cell r="O152">
            <v>0.93</v>
          </cell>
          <cell r="P152">
            <v>1</v>
          </cell>
          <cell r="Q152">
            <v>0</v>
          </cell>
          <cell r="R152" t="str">
            <v xml:space="preserve"> [(302, 391), (802, 851)] </v>
          </cell>
          <cell r="T152" t="str">
            <v>SE0000108656</v>
          </cell>
          <cell r="U152" t="str">
            <v>Technology</v>
          </cell>
        </row>
        <row r="153">
          <cell r="A153" t="str">
            <v>ERICSSON B_2014</v>
          </cell>
          <cell r="B153">
            <v>668</v>
          </cell>
          <cell r="C153">
            <v>752</v>
          </cell>
          <cell r="D153" t="str">
            <v>(668,752)</v>
          </cell>
          <cell r="E153" t="str">
            <v>the PEOPLE, Ericsson's People Strategy is clear to attract the best, to develop the be</v>
          </cell>
          <cell r="F153" t="str">
            <v>The ambition of the project is to make the internet more accessible, affordable and less data-consuming and remove the connectivity barriers, thereby enabling access to the two-thirds of the world not yet connected.</v>
          </cell>
          <cell r="G153" t="str">
            <v>validation</v>
          </cell>
          <cell r="H153">
            <v>1</v>
          </cell>
          <cell r="I153">
            <v>1</v>
          </cell>
          <cell r="N153">
            <v>0.83</v>
          </cell>
          <cell r="O153">
            <v>0.72</v>
          </cell>
          <cell r="P153">
            <v>0.98</v>
          </cell>
          <cell r="Q153">
            <v>0</v>
          </cell>
          <cell r="R153" t="str">
            <v xml:space="preserve"> [(670, 784), (1042, 1109), (2577, 2598)] </v>
          </cell>
          <cell r="T153" t="str">
            <v>SE0000108656</v>
          </cell>
          <cell r="U153" t="str">
            <v>Technology</v>
          </cell>
        </row>
        <row r="154">
          <cell r="A154" t="str">
            <v>ERICSSON B_2015</v>
          </cell>
          <cell r="B154">
            <v>474</v>
          </cell>
          <cell r="C154">
            <v>577</v>
          </cell>
          <cell r="D154" t="str">
            <v>(474,577)</v>
          </cell>
          <cell r="E154" t="str">
            <v>The people The People Strategy is critical to Ericsson's future success.</v>
          </cell>
          <cell r="F154" t="str">
            <v>THE BUSINESS Sustainability and , corporate responsibility Solving the site acquisition challenge through modular radio architecture</v>
          </cell>
          <cell r="G154" t="str">
            <v>validation</v>
          </cell>
          <cell r="H154">
            <v>1</v>
          </cell>
          <cell r="I154">
            <v>1</v>
          </cell>
          <cell r="N154">
            <v>0.86</v>
          </cell>
          <cell r="O154">
            <v>0.76</v>
          </cell>
          <cell r="P154">
            <v>1</v>
          </cell>
          <cell r="Q154">
            <v>0</v>
          </cell>
          <cell r="R154" t="str">
            <v xml:space="preserve"> [(466, 602), (883, 935)] </v>
          </cell>
          <cell r="T154" t="str">
            <v>SE0000108656</v>
          </cell>
          <cell r="U154" t="str">
            <v>Technology</v>
          </cell>
        </row>
        <row r="155">
          <cell r="A155" t="str">
            <v>ERICSSON B_2016</v>
          </cell>
          <cell r="B155">
            <v>412</v>
          </cell>
          <cell r="C155">
            <v>508</v>
          </cell>
          <cell r="D155" t="str">
            <v>(412,508)</v>
          </cell>
          <cell r="E155" t="str">
            <v>The people The People strategy is essential for Ericsson during its journey of transformation.</v>
          </cell>
          <cell r="F155" t="str">
            <v>With economy comes scale and with millions of base stations worldwide, there is opportunity to decrease the dependency on diesel fuel for off-grid sites, making a significant contribution against global warming and extend cost effective mobile broadband to the 50% of the world population that are currently without Internet access.</v>
          </cell>
          <cell r="G155" t="str">
            <v>validation</v>
          </cell>
          <cell r="H155">
            <v>1</v>
          </cell>
          <cell r="I155">
            <v>1</v>
          </cell>
          <cell r="N155">
            <v>0.81</v>
          </cell>
          <cell r="O155">
            <v>0.68</v>
          </cell>
          <cell r="P155">
            <v>0.99</v>
          </cell>
          <cell r="Q155">
            <v>0</v>
          </cell>
          <cell r="R155" t="str">
            <v xml:space="preserve"> [(413, 553), (843, 895), (2417, 2439)] </v>
          </cell>
          <cell r="T155" t="str">
            <v>SE0000108656</v>
          </cell>
          <cell r="U155" t="str">
            <v>Technology</v>
          </cell>
        </row>
        <row r="156">
          <cell r="A156" t="str">
            <v>ERICSSON B_2017</v>
          </cell>
          <cell r="B156">
            <v>3430</v>
          </cell>
          <cell r="C156">
            <v>3656</v>
          </cell>
          <cell r="D156" t="str">
            <v>(3430,3656)</v>
          </cell>
          <cell r="E156" t="str">
            <v>Sustainability Performance and Risk report "Ericsson's Board of Directors is keenly aware of the fact that proactive management of sustainability and corporate responsibility (CR</v>
          </cell>
          <cell r="F156" t="str">
            <v>A statutory sustainability report has been prepared.</v>
          </cell>
          <cell r="G156" t="str">
            <v>validation</v>
          </cell>
          <cell r="H156">
            <v>1</v>
          </cell>
          <cell r="I156">
            <v>1</v>
          </cell>
          <cell r="N156">
            <v>1</v>
          </cell>
          <cell r="O156">
            <v>0.99</v>
          </cell>
          <cell r="P156">
            <v>1</v>
          </cell>
          <cell r="Q156">
            <v>0</v>
          </cell>
          <cell r="R156" t="str">
            <v xml:space="preserve"> [(3428, 3656), (2348, 2370)] </v>
          </cell>
          <cell r="T156" t="str">
            <v>SE0000108656</v>
          </cell>
          <cell r="U156" t="str">
            <v>Technology</v>
          </cell>
        </row>
        <row r="157">
          <cell r="A157" t="str">
            <v>ETTEPLAN_2016</v>
          </cell>
          <cell r="B157">
            <v>223</v>
          </cell>
          <cell r="C157">
            <v>322</v>
          </cell>
          <cell r="D157" t="str">
            <v>(223,322)</v>
          </cell>
          <cell r="E157" t="str">
            <v>Corporate responsibility and personnel, Corporate responsibility and personnel are at the core of our day-to-day business.</v>
          </cell>
          <cell r="F157" t="str">
            <v>Read more about the ethical principles that guide our business operations at www.etteplan.com.</v>
          </cell>
          <cell r="G157" t="str">
            <v>validation</v>
          </cell>
          <cell r="H157">
            <v>1</v>
          </cell>
          <cell r="I157">
            <v>1</v>
          </cell>
          <cell r="N157">
            <v>0.95</v>
          </cell>
          <cell r="O157">
            <v>0.98</v>
          </cell>
          <cell r="P157">
            <v>0.93</v>
          </cell>
          <cell r="Q157">
            <v>0</v>
          </cell>
          <cell r="R157" t="str">
            <v xml:space="preserve"> [(221, 315)] </v>
          </cell>
          <cell r="T157" t="str">
            <v>FI0009008650</v>
          </cell>
          <cell r="U157" t="str">
            <v>Industrials</v>
          </cell>
        </row>
        <row r="158">
          <cell r="A158" t="str">
            <v>ETTEPLAN_2017</v>
          </cell>
          <cell r="B158">
            <v>211</v>
          </cell>
          <cell r="C158">
            <v>369</v>
          </cell>
          <cell r="D158" t="str">
            <v>(211,369)</v>
          </cell>
          <cell r="E158" t="str">
            <v>Responsibility and personnel We are committed to the continuous development of our corporate responsibility and, t</v>
          </cell>
          <cell r="F158" t="str">
            <v>Programs for upgrading employee skills reported.</v>
          </cell>
          <cell r="G158" t="str">
            <v>validation</v>
          </cell>
          <cell r="H158">
            <v>1</v>
          </cell>
          <cell r="I158">
            <v>1</v>
          </cell>
          <cell r="N158">
            <v>0.73</v>
          </cell>
          <cell r="O158">
            <v>1</v>
          </cell>
          <cell r="P158">
            <v>0.57999999999999996</v>
          </cell>
          <cell r="Q158">
            <v>0</v>
          </cell>
          <cell r="R158" t="str">
            <v xml:space="preserve"> [(269, 360)] </v>
          </cell>
          <cell r="T158" t="str">
            <v>FI0009008650</v>
          </cell>
          <cell r="U158" t="str">
            <v>Industrials</v>
          </cell>
        </row>
        <row r="159">
          <cell r="A159" t="str">
            <v>ETTEPLAN_2018</v>
          </cell>
          <cell r="B159">
            <v>233</v>
          </cell>
          <cell r="C159">
            <v>387</v>
          </cell>
          <cell r="D159" t="str">
            <v>(233,387)</v>
          </cell>
          <cell r="E159" t="str">
            <v>Responsibility for personnel 3,055 highly competent professionals The number of personnel at Etteplan grew to exceed 3,000 in 2018 as a result of recruitment and acquisitions.</v>
          </cell>
          <cell r="F159" t="str">
            <v>Programs for upgrading employee skills reported.</v>
          </cell>
          <cell r="G159" t="str">
            <v>validation</v>
          </cell>
          <cell r="H159">
            <v>1</v>
          </cell>
          <cell r="I159">
            <v>1</v>
          </cell>
          <cell r="N159">
            <v>0.99</v>
          </cell>
          <cell r="O159">
            <v>1</v>
          </cell>
          <cell r="P159">
            <v>0.97</v>
          </cell>
          <cell r="Q159">
            <v>0</v>
          </cell>
          <cell r="R159" t="str">
            <v xml:space="preserve"> [(233, 383)] </v>
          </cell>
          <cell r="T159" t="str">
            <v>FI0009008650</v>
          </cell>
          <cell r="U159" t="str">
            <v>Industrials</v>
          </cell>
        </row>
        <row r="160">
          <cell r="A160" t="str">
            <v>ETTEPLAN_2019</v>
          </cell>
          <cell r="B160">
            <v>185</v>
          </cell>
          <cell r="C160">
            <v>431</v>
          </cell>
          <cell r="D160" t="str">
            <v>(185,431)</v>
          </cell>
          <cell r="E160" t="str">
            <v>Responsibility and personnel Competent and committed personnel, creating economic value for stakeholders and providing sustainable and environmentally friendly solutions for our customers are at the core of Etteplan's responsible operations.</v>
          </cell>
          <cell r="F160" t="str">
            <v>The Company took the necessary corrective action immediately.</v>
          </cell>
          <cell r="G160" t="str">
            <v>validation</v>
          </cell>
          <cell r="H160">
            <v>1</v>
          </cell>
          <cell r="I160">
            <v>1</v>
          </cell>
          <cell r="N160">
            <v>0.77</v>
          </cell>
          <cell r="O160">
            <v>0.63</v>
          </cell>
          <cell r="P160">
            <v>0.99</v>
          </cell>
          <cell r="Q160">
            <v>0</v>
          </cell>
          <cell r="R160" t="str">
            <v xml:space="preserve"> [(41, 429)] </v>
          </cell>
          <cell r="T160" t="str">
            <v>FI0009008650</v>
          </cell>
          <cell r="U160" t="str">
            <v>Industrials</v>
          </cell>
        </row>
        <row r="161">
          <cell r="A161" t="str">
            <v>EUROFINS SCIENTIFIC_2016</v>
          </cell>
          <cell r="B161">
            <v>235</v>
          </cell>
          <cell r="C161">
            <v>289</v>
          </cell>
          <cell r="D161" t="str">
            <v>(235,289)</v>
          </cell>
          <cell r="E161" t="str">
            <v>Social &amp; environmental information as of 31/12/2016, , Average Number of Employees (FTE), , The Group's total headcount at the end of the year was 27,291, with around 90% on permanent contracts.</v>
          </cell>
          <cell r="F161" t="str">
            <v>At Eurofins, we are committed to identifying and encouraging adoption of best practices for environmental protection and sustainaibility across our sites., For more information on this topic, please visit, http://www.eurofins.com/about-us/corporate-social- responsibility/environment/.</v>
          </cell>
          <cell r="G161" t="str">
            <v>validation</v>
          </cell>
          <cell r="H161">
            <v>1</v>
          </cell>
          <cell r="I161">
            <v>1</v>
          </cell>
          <cell r="J161" t="str">
            <v>risk</v>
          </cell>
          <cell r="K161">
            <v>0.56999999999999995</v>
          </cell>
          <cell r="L161">
            <v>0.39</v>
          </cell>
          <cell r="M161">
            <v>1</v>
          </cell>
          <cell r="N161">
            <v>0.95</v>
          </cell>
          <cell r="O161">
            <v>0.9</v>
          </cell>
          <cell r="P161">
            <v>1</v>
          </cell>
          <cell r="Q161">
            <v>0</v>
          </cell>
          <cell r="R161" t="str">
            <v xml:space="preserve"> [(229, 289), (47, 64), (312, 328)] </v>
          </cell>
          <cell r="T161" t="str">
            <v>FR0000038259</v>
          </cell>
          <cell r="U161" t="str">
            <v>Industrials</v>
          </cell>
        </row>
        <row r="162">
          <cell r="A162" t="str">
            <v>EUROFINS SCIENTIFIC_2017</v>
          </cell>
          <cell r="B162">
            <v>331</v>
          </cell>
          <cell r="C162">
            <v>386</v>
          </cell>
          <cell r="D162" t="str">
            <v>(331,386)</v>
          </cell>
          <cell r="E162" t="str">
            <v>Non-Financial Statement, , Eurofins' business model is described in detail in section I.3 "The business"., 332</v>
          </cell>
          <cell r="F162" t="str">
            <v>In 2017, as part of the Group's 30th Anniversary, our employees picked over 40 charities in many countries that align to Eurofins' mission of `contributing to a safer and healthier world for all, across the following five areas: better nutrition, protecting ecosystems, improving health, social entrepreneurship and local communities., For more information on this topic, please visit https://www.eurofins.com/30th-anniversary/charitabledonations/</v>
          </cell>
          <cell r="G162" t="str">
            <v>validation</v>
          </cell>
          <cell r="H162">
            <v>1</v>
          </cell>
          <cell r="I162">
            <v>1</v>
          </cell>
          <cell r="J162" t="str">
            <v>risk</v>
          </cell>
          <cell r="K162">
            <v>0.74</v>
          </cell>
          <cell r="L162">
            <v>0.59</v>
          </cell>
          <cell r="M162">
            <v>1</v>
          </cell>
          <cell r="N162">
            <v>0.74</v>
          </cell>
          <cell r="O162">
            <v>0.59</v>
          </cell>
          <cell r="P162">
            <v>1</v>
          </cell>
          <cell r="Q162">
            <v>0</v>
          </cell>
          <cell r="R162" t="str">
            <v xml:space="preserve"> [(331, 424), (894, 911)] </v>
          </cell>
          <cell r="T162" t="str">
            <v>FR0000038259</v>
          </cell>
          <cell r="U162" t="str">
            <v>Industrials</v>
          </cell>
        </row>
        <row r="163">
          <cell r="A163" t="str">
            <v>EUROFINS SCIENTIFIC_2018</v>
          </cell>
          <cell r="B163">
            <v>534</v>
          </cell>
          <cell r="C163">
            <v>659</v>
          </cell>
          <cell r="D163" t="str">
            <v>(534,659)</v>
          </cell>
          <cell r="E163" t="str">
            <v>Environment, Social and Governance Reporting, , Pursuant to Luxembourg Law, Eurofins makes the following disclosures with regards to its non-financial and diversity performance.</v>
          </cell>
          <cell r="F163" t="str">
            <v>In order to safeguard confidentiality and to operate at the highest level of trust, external attorneys have been commissioned to serve as the initial point of contact for any whistleblowing report.</v>
          </cell>
          <cell r="G163" t="str">
            <v>validation</v>
          </cell>
          <cell r="H163">
            <v>1</v>
          </cell>
          <cell r="I163">
            <v>1</v>
          </cell>
          <cell r="N163">
            <v>1</v>
          </cell>
          <cell r="O163">
            <v>0.99</v>
          </cell>
          <cell r="P163">
            <v>1</v>
          </cell>
          <cell r="Q163">
            <v>0</v>
          </cell>
          <cell r="R163" t="str">
            <v xml:space="preserve"> [(533, 659), (1190, 1210)] </v>
          </cell>
          <cell r="T163" t="str">
            <v>FR0000038259</v>
          </cell>
          <cell r="U163" t="str">
            <v>Industrials</v>
          </cell>
        </row>
        <row r="164">
          <cell r="A164" t="str">
            <v>EUROFINS SCIENTIFIC_2019</v>
          </cell>
          <cell r="B164">
            <v>621</v>
          </cell>
          <cell r="C164">
            <v>970</v>
          </cell>
          <cell r="D164" t="str">
            <v>(621,970)</v>
          </cell>
          <cell r="E164" t="str">
            <v>Environment, Social and Governance Reporting Throughout 2019, Eurofins has continued to enhance the way its business is conducted and governed.</v>
          </cell>
          <cell r="F164" t="str">
            <v>In 2019, Eurofins has focused on introducing these assessments throughout its food &amp; feed testing and environmental testing business lines and intends to continue to roll out the implementation across the Group.</v>
          </cell>
          <cell r="G164" t="str">
            <v>validation</v>
          </cell>
          <cell r="H164">
            <v>1</v>
          </cell>
          <cell r="I164">
            <v>1</v>
          </cell>
          <cell r="N164">
            <v>0.98</v>
          </cell>
          <cell r="O164">
            <v>1</v>
          </cell>
          <cell r="P164">
            <v>0.97</v>
          </cell>
          <cell r="Q164">
            <v>0</v>
          </cell>
          <cell r="R164" t="str">
            <v xml:space="preserve"> [(622, 959), (1295, 1314)] </v>
          </cell>
          <cell r="T164" t="str">
            <v>FR0000038259</v>
          </cell>
          <cell r="U164" t="str">
            <v>Industrials</v>
          </cell>
        </row>
        <row r="165">
          <cell r="A165" t="str">
            <v>EUROMONEY INSTL.INVESTOR_2016</v>
          </cell>
          <cell r="B165">
            <v>363</v>
          </cell>
          <cell r="C165">
            <v>448</v>
          </cell>
          <cell r="D165" t="str">
            <v>(363,448)</v>
          </cell>
          <cell r="E165" t="str">
            <v>Corporate &amp; Social Responsibility, , The group is diverse and operates through a large number of businesses in many locations.</v>
          </cell>
          <cell r="F165" t="str">
            <v>It has been prepared solely to provide additional information to shareholders to assess the company's strategy and the potential for that strategy to succeed, and the Strategic Report should not be relied upon by any other party for any other purpose.</v>
          </cell>
          <cell r="G165" t="str">
            <v>validation</v>
          </cell>
          <cell r="H165">
            <v>1</v>
          </cell>
          <cell r="I165">
            <v>1</v>
          </cell>
          <cell r="N165">
            <v>0.96</v>
          </cell>
          <cell r="O165">
            <v>1</v>
          </cell>
          <cell r="P165">
            <v>0.93</v>
          </cell>
          <cell r="Q165">
            <v>0</v>
          </cell>
          <cell r="R165" t="str">
            <v xml:space="preserve"> [(363, 442), (707, 771)] </v>
          </cell>
          <cell r="T165" t="str">
            <v>GB0006886666</v>
          </cell>
          <cell r="U165" t="str">
            <v>Industrials</v>
          </cell>
        </row>
        <row r="166">
          <cell r="A166" t="str">
            <v>EUROMONEY INSTL.INVESTOR_2017</v>
          </cell>
          <cell r="B166">
            <v>292</v>
          </cell>
          <cell r="C166">
            <v>377</v>
          </cell>
          <cell r="D166" t="str">
            <v>(292,377)</v>
          </cell>
          <cell r="E166" t="str">
            <v>Corporate and social responsibility, Our approach to Corporate and Social Responsibility (CSR) is largely led by staff The global nature of our Group and the fact that it serves a wide range of customers gives people an opportunity to communicate and interact with different sections of society across the world.</v>
          </cell>
          <cell r="F166" t="str">
            <v>We will continue to focus on making the Group a place where people want to join and stay in part because we are an organisation where they can make a difference both inside and outside of the office by leading or participating in CSR activities that they care about.</v>
          </cell>
          <cell r="G166" t="str">
            <v>validation</v>
          </cell>
          <cell r="H166">
            <v>1</v>
          </cell>
          <cell r="I166">
            <v>1</v>
          </cell>
          <cell r="N166">
            <v>0.98</v>
          </cell>
          <cell r="O166">
            <v>0.97</v>
          </cell>
          <cell r="P166">
            <v>0.99</v>
          </cell>
          <cell r="Q166">
            <v>0</v>
          </cell>
          <cell r="R166" t="str">
            <v xml:space="preserve"> [(289, 376), (860, 880)] </v>
          </cell>
          <cell r="T166" t="str">
            <v>GB0006886666</v>
          </cell>
          <cell r="U166" t="str">
            <v>Industrials</v>
          </cell>
        </row>
        <row r="167">
          <cell r="A167" t="str">
            <v>EUTELSAT COMMUNICATIONS_2016</v>
          </cell>
          <cell r="B167">
            <v>0</v>
          </cell>
          <cell r="C167">
            <v>0</v>
          </cell>
          <cell r="D167" t="str">
            <v>(0,0)</v>
          </cell>
          <cell r="G167" t="str">
            <v>validationnull</v>
          </cell>
          <cell r="H167">
            <v>0</v>
          </cell>
          <cell r="I167">
            <v>0</v>
          </cell>
          <cell r="N167" t="str">
            <v>none</v>
          </cell>
          <cell r="O167" t="str">
            <v>none</v>
          </cell>
          <cell r="P167" t="str">
            <v>none</v>
          </cell>
          <cell r="Q167" t="str">
            <v>none</v>
          </cell>
          <cell r="R167" t="str">
            <v>none</v>
          </cell>
          <cell r="T167" t="str">
            <v>FR0010221234</v>
          </cell>
          <cell r="U167" t="str">
            <v>Telecommunication Services</v>
          </cell>
        </row>
        <row r="168">
          <cell r="A168" t="str">
            <v>EUTELSAT COMMUNICATIONS_2017</v>
          </cell>
          <cell r="B168">
            <v>0</v>
          </cell>
          <cell r="C168">
            <v>0</v>
          </cell>
          <cell r="D168" t="str">
            <v>(0,0)</v>
          </cell>
          <cell r="G168" t="str">
            <v>validationnull</v>
          </cell>
          <cell r="H168">
            <v>0</v>
          </cell>
          <cell r="I168">
            <v>0</v>
          </cell>
          <cell r="N168" t="str">
            <v>none</v>
          </cell>
          <cell r="O168" t="str">
            <v>none</v>
          </cell>
          <cell r="P168" t="str">
            <v>none</v>
          </cell>
          <cell r="Q168" t="str">
            <v>none</v>
          </cell>
          <cell r="R168" t="str">
            <v>none</v>
          </cell>
          <cell r="T168" t="str">
            <v>FR0010221234</v>
          </cell>
          <cell r="U168" t="str">
            <v>Telecommunication Services</v>
          </cell>
        </row>
        <row r="169">
          <cell r="A169" t="str">
            <v>EXACOMPTA_2017</v>
          </cell>
          <cell r="B169">
            <v>423</v>
          </cell>
          <cell r="C169">
            <v>440</v>
          </cell>
          <cell r="D169" t="str">
            <v>(423,440)</v>
          </cell>
          <cell r="E169" t="str">
            <v>Greenhouse gas emission rights</v>
          </cell>
          <cell r="F169" t="str">
            <v>At the end of each reporting period, if the Group lacks a sufficient number of allowances [allocated + purchased] to meet its obligation to surrender allowances to the State, a liability representing the value of missing allowances to be purchased is recorded.</v>
          </cell>
          <cell r="G169" t="str">
            <v>validation</v>
          </cell>
          <cell r="H169">
            <v>1</v>
          </cell>
          <cell r="I169">
            <v>1</v>
          </cell>
          <cell r="N169">
            <v>0.97</v>
          </cell>
          <cell r="O169">
            <v>1</v>
          </cell>
          <cell r="P169">
            <v>0.94</v>
          </cell>
          <cell r="Q169">
            <v>0</v>
          </cell>
          <cell r="R169" t="str">
            <v xml:space="preserve"> [(423, 439)] </v>
          </cell>
          <cell r="T169" t="str">
            <v>FR0000064164</v>
          </cell>
          <cell r="U169" t="str">
            <v>Basic Materials</v>
          </cell>
        </row>
        <row r="170">
          <cell r="A170" t="str">
            <v>EXACOMPTA_2018</v>
          </cell>
          <cell r="B170">
            <v>448</v>
          </cell>
          <cell r="C170">
            <v>465</v>
          </cell>
          <cell r="D170" t="str">
            <v>(448,465)</v>
          </cell>
          <cell r="E170" t="str">
            <v>Greenhouse gas emission rights</v>
          </cell>
          <cell r="F170" t="str">
            <v>At the end of each reporting period, if the Group lacks a sufficient number of allowances, [allocated + purchased] to meet its obligation to surrender allowances to the State, a liability representing the value of missing allowances to be purchased is recorded.</v>
          </cell>
          <cell r="G170" t="str">
            <v>validation</v>
          </cell>
          <cell r="H170">
            <v>1</v>
          </cell>
          <cell r="I170">
            <v>1</v>
          </cell>
          <cell r="N170">
            <v>0.97</v>
          </cell>
          <cell r="O170">
            <v>1</v>
          </cell>
          <cell r="P170">
            <v>0.94</v>
          </cell>
          <cell r="Q170">
            <v>0</v>
          </cell>
          <cell r="R170" t="str">
            <v xml:space="preserve"> [(448, 464)] </v>
          </cell>
          <cell r="T170" t="str">
            <v>FR0000064164</v>
          </cell>
          <cell r="U170" t="str">
            <v>Basic Materials</v>
          </cell>
        </row>
        <row r="171">
          <cell r="A171" t="str">
            <v>EXACOMPTA_2019</v>
          </cell>
          <cell r="B171">
            <v>0</v>
          </cell>
          <cell r="C171">
            <v>0</v>
          </cell>
          <cell r="D171" t="str">
            <v>(0,0)</v>
          </cell>
          <cell r="G171" t="str">
            <v>validationnull</v>
          </cell>
          <cell r="H171">
            <v>0</v>
          </cell>
          <cell r="I171">
            <v>0</v>
          </cell>
          <cell r="N171" t="str">
            <v>none</v>
          </cell>
          <cell r="O171" t="str">
            <v>none</v>
          </cell>
          <cell r="P171" t="str">
            <v>none</v>
          </cell>
          <cell r="Q171" t="str">
            <v>none</v>
          </cell>
          <cell r="R171" t="str">
            <v>none</v>
          </cell>
          <cell r="T171" t="str">
            <v>FR0000064164</v>
          </cell>
          <cell r="U171" t="str">
            <v>Basic Materials</v>
          </cell>
        </row>
        <row r="172">
          <cell r="A172" t="str">
            <v>EXMAR_2016</v>
          </cell>
          <cell r="B172">
            <v>329</v>
          </cell>
          <cell r="C172">
            <v>455</v>
          </cell>
          <cell r="D172" t="str">
            <v>(329,455)</v>
          </cell>
          <cell r="E172" t="str">
            <v>ENVIRONMENT, Operating worldwide and in an increasingly vulnerable environment, EXMAR ensures that it minimises its impact on that environment.</v>
          </cell>
          <cell r="F172" t="str">
            <v>90 days later he succeeded in his endeavor, supported by several EXMAR companies.</v>
          </cell>
          <cell r="G172" t="str">
            <v>validation</v>
          </cell>
          <cell r="H172">
            <v>1</v>
          </cell>
          <cell r="I172">
            <v>1</v>
          </cell>
          <cell r="N172">
            <v>0.67</v>
          </cell>
          <cell r="O172">
            <v>1</v>
          </cell>
          <cell r="P172">
            <v>0.5</v>
          </cell>
          <cell r="Q172">
            <v>0</v>
          </cell>
          <cell r="R172" t="str">
            <v xml:space="preserve"> [(330, 393)] </v>
          </cell>
          <cell r="T172" t="str">
            <v>BE0003808251</v>
          </cell>
          <cell r="U172" t="str">
            <v>Energy</v>
          </cell>
        </row>
        <row r="173">
          <cell r="A173" t="str">
            <v>EXMAR_2017</v>
          </cell>
          <cell r="B173">
            <v>306</v>
          </cell>
          <cell r="C173">
            <v>378</v>
          </cell>
          <cell r="D173" t="str">
            <v>(306,378)</v>
          </cell>
          <cell r="E173" t="str">
            <v>CARE FOR TODAY, RESPECT FOR TOMORROW, BEYOND COMPLIANCE PEOPLE - OUR MOST VALUABLE ASSET OUR BUSINESS PRINCIPLES, , _x000C_BEYOND COMPLIANCE, The emphasis "care for today, respect for tomorrow" has been at the forefront o</v>
          </cell>
          <cell r="F173" t="str">
            <v>I hope it helps to encourage today's young women to enter the challenging world of engineering and technology", she comments.</v>
          </cell>
          <cell r="G173" t="str">
            <v>validation</v>
          </cell>
          <cell r="H173">
            <v>1</v>
          </cell>
          <cell r="I173">
            <v>1</v>
          </cell>
          <cell r="N173">
            <v>0.82</v>
          </cell>
          <cell r="O173">
            <v>0.76</v>
          </cell>
          <cell r="P173">
            <v>0.9</v>
          </cell>
          <cell r="Q173">
            <v>0</v>
          </cell>
          <cell r="R173" t="str">
            <v xml:space="preserve"> [(285, 371), (781, 832)] </v>
          </cell>
          <cell r="T173" t="str">
            <v>BE0003808251</v>
          </cell>
          <cell r="U173" t="str">
            <v>Energy</v>
          </cell>
        </row>
        <row r="174">
          <cell r="A174" t="str">
            <v>EXMAR_2018</v>
          </cell>
          <cell r="B174">
            <v>264</v>
          </cell>
          <cell r="C174">
            <v>357</v>
          </cell>
          <cell r="D174" t="str">
            <v>(264,357)</v>
          </cell>
          <cell r="E174" t="str">
            <v>EOPLE - OUR MOST VALUABLE ASSET, , _x000C_CARE FOR TODAY, RESPECT FOR TOMORROW, , CARE FOR TODAY, RESPECT FOR TOMORROW, Since its commenced activities in 2003, EXMAR has be</v>
          </cell>
          <cell r="F174" t="str">
            <v>The group organizes seminars and workshops with innovation at the forefront</v>
          </cell>
          <cell r="G174" t="str">
            <v>validation</v>
          </cell>
          <cell r="H174">
            <v>1</v>
          </cell>
          <cell r="I174">
            <v>1</v>
          </cell>
          <cell r="N174">
            <v>0.98</v>
          </cell>
          <cell r="O174">
            <v>0.99</v>
          </cell>
          <cell r="P174">
            <v>0.98</v>
          </cell>
          <cell r="Q174">
            <v>0</v>
          </cell>
          <cell r="R174" t="str">
            <v xml:space="preserve"> [(266, 358)] </v>
          </cell>
          <cell r="T174" t="str">
            <v>BE0003808251</v>
          </cell>
          <cell r="U174" t="str">
            <v>Energy</v>
          </cell>
        </row>
        <row r="175">
          <cell r="A175" t="str">
            <v>EXMAR_2019</v>
          </cell>
          <cell r="B175">
            <v>236</v>
          </cell>
          <cell r="C175">
            <v>268</v>
          </cell>
          <cell r="D175" t="str">
            <v>(236,268)</v>
          </cell>
          <cell r="E175" t="str">
            <v>PEOPLE  OUR MOST VA LU A B L E A S S E T 29  EXMAR employees are the key to our success: their skills, commitment and motivation make EXMAR competitive and fit for the future.</v>
          </cell>
          <cell r="F175" t="str">
            <v>Examples of initiatives taken in 2019: new scaffolding material, reviewed procedure for safe lifting operations and working at height, new Personal Protective Equipment (PPE) for the prevention of eye injuries, and a vertical life line system to safely climb on deck ladders with a height of more than two meters.</v>
          </cell>
          <cell r="G175" t="str">
            <v>validation</v>
          </cell>
          <cell r="H175">
            <v>1</v>
          </cell>
          <cell r="I175">
            <v>1</v>
          </cell>
          <cell r="N175">
            <v>0.84</v>
          </cell>
          <cell r="O175">
            <v>0.73</v>
          </cell>
          <cell r="P175">
            <v>1</v>
          </cell>
          <cell r="Q175">
            <v>0</v>
          </cell>
          <cell r="R175" t="str">
            <v xml:space="preserve"> [(224, 268), (338, 392)] </v>
          </cell>
          <cell r="T175" t="str">
            <v>BE0003808251</v>
          </cell>
          <cell r="U175" t="str">
            <v>Energy</v>
          </cell>
        </row>
        <row r="176">
          <cell r="A176" t="str">
            <v>EXPERIAN_2016</v>
          </cell>
          <cell r="B176">
            <v>892</v>
          </cell>
          <cell r="C176">
            <v>1145</v>
          </cell>
          <cell r="D176" t="str">
            <v>(892,1145)</v>
          </cell>
          <cell r="E176" t="str">
            <v>Our people - creating a world of opportunity, , Every day, our people help to unlock the power of data for consumers and businesses.</v>
          </cell>
          <cell r="F176" t="str">
            <v>Detailed information on Experian's environmental performance and the 2017 Reporting Principles and Methodologies document are available at www.experianplc.com/responsibility.</v>
          </cell>
          <cell r="G176" t="str">
            <v>validation</v>
          </cell>
          <cell r="H176">
            <v>1</v>
          </cell>
          <cell r="I176">
            <v>1</v>
          </cell>
          <cell r="N176">
            <v>0.99</v>
          </cell>
          <cell r="O176">
            <v>1</v>
          </cell>
          <cell r="P176">
            <v>0.99</v>
          </cell>
          <cell r="Q176">
            <v>0</v>
          </cell>
          <cell r="R176" t="str">
            <v xml:space="preserve"> [(892, 1142), (13, 58), (459, 476)] </v>
          </cell>
          <cell r="T176" t="str">
            <v>GB00B19NLV48</v>
          </cell>
          <cell r="U176" t="str">
            <v>Industrials</v>
          </cell>
        </row>
        <row r="177">
          <cell r="A177" t="str">
            <v>EXPERIAN_2017</v>
          </cell>
          <cell r="B177">
            <v>526</v>
          </cell>
          <cell r="C177">
            <v>814</v>
          </cell>
          <cell r="D177" t="str">
            <v>(526,814)</v>
          </cell>
          <cell r="E177" t="str">
            <v>Our people and corporate responsibility, Creating shared value, , Strategic report, , We're delivering our purpose by unlocking the power of data to transform lives and create a better tomorrow for consumers, clients, our people and our communities.</v>
          </cell>
          <cell r="F177" t="str">
            <v>Detailed information on Experian's environmental performance and the 2018 Reporting Principles and Methodologies document are available at</v>
          </cell>
          <cell r="G177" t="str">
            <v>validation</v>
          </cell>
          <cell r="H177">
            <v>1</v>
          </cell>
          <cell r="I177">
            <v>1</v>
          </cell>
          <cell r="N177">
            <v>0.99</v>
          </cell>
          <cell r="O177">
            <v>1</v>
          </cell>
          <cell r="P177">
            <v>0.99</v>
          </cell>
          <cell r="Q177">
            <v>0</v>
          </cell>
          <cell r="R177" t="str">
            <v xml:space="preserve"> [(525, 811), (234, 345)] </v>
          </cell>
          <cell r="T177" t="str">
            <v>GB00B19NLV48</v>
          </cell>
          <cell r="U177" t="str">
            <v>Industrials</v>
          </cell>
        </row>
        <row r="178">
          <cell r="A178" t="str">
            <v>EXPERIAN_2018</v>
          </cell>
          <cell r="B178">
            <v>471</v>
          </cell>
          <cell r="C178">
            <v>729</v>
          </cell>
          <cell r="D178" t="str">
            <v>(471,729)</v>
          </cell>
          <cell r="E178" t="str">
            <v>Our people and corporate responsibility Creating shared value
We are creating shared value for our business and society by powering</v>
          </cell>
          <cell r="F178" t="str">
            <v>This happens in many ways, including the development of social innovation products, employee volunteering</v>
          </cell>
          <cell r="G178" t="str">
            <v>validation</v>
          </cell>
          <cell r="H178">
            <v>1</v>
          </cell>
          <cell r="I178">
            <v>1</v>
          </cell>
          <cell r="N178">
            <v>0.81</v>
          </cell>
          <cell r="O178">
            <v>0.68</v>
          </cell>
          <cell r="P178">
            <v>1</v>
          </cell>
          <cell r="Q178">
            <v>0</v>
          </cell>
          <cell r="R178" t="str">
            <v xml:space="preserve"> [(351, 729), (182, 205)] </v>
          </cell>
          <cell r="T178" t="str">
            <v>GB00B19NLV48</v>
          </cell>
          <cell r="U178" t="str">
            <v>Industrials</v>
          </cell>
        </row>
        <row r="179">
          <cell r="A179" t="str">
            <v>EXPRIVIA_2016</v>
          </cell>
          <cell r="B179">
            <v>420</v>
          </cell>
          <cell r="C179">
            <v>462</v>
          </cell>
          <cell r="D179" t="str">
            <v>(420,462)</v>
          </cell>
          <cell r="E179" t="str">
            <v>MANAGEMENT TRAINING AND DEVELOPMENT, The Exprivia Group invests by focusing, in particular, on developing skills and expertise in a context strongly geared towards innovation.</v>
          </cell>
          <cell r="F179" t="str">
            <v>Funding for doctorate programmes or high-level internships to combine research with market needs.</v>
          </cell>
          <cell r="G179" t="str">
            <v>validation</v>
          </cell>
          <cell r="H179">
            <v>1</v>
          </cell>
          <cell r="I179">
            <v>1</v>
          </cell>
          <cell r="N179">
            <v>0.71</v>
          </cell>
          <cell r="O179">
            <v>0.56000000000000005</v>
          </cell>
          <cell r="P179">
            <v>0.98</v>
          </cell>
          <cell r="Q179">
            <v>0</v>
          </cell>
          <cell r="R179" t="str">
            <v xml:space="preserve"> [(388, 461)] </v>
          </cell>
          <cell r="T179" t="str">
            <v>IT0001477402</v>
          </cell>
          <cell r="U179" t="str">
            <v>Technology</v>
          </cell>
        </row>
        <row r="180">
          <cell r="A180" t="str">
            <v>EXPRIVIA_2017</v>
          </cell>
          <cell r="B180">
            <v>425</v>
          </cell>
          <cell r="C180">
            <v>467</v>
          </cell>
          <cell r="D180" t="str">
            <v>(425,467)</v>
          </cell>
          <cell r="E180" t="str">
            <v>Management Training and Development, The Exprivia Group invests by focusing, in</v>
          </cell>
          <cell r="F180" t="str">
            <v>Funding for doctorate programmes or high-level internships to combine research with market needs.</v>
          </cell>
          <cell r="G180" t="str">
            <v>validation</v>
          </cell>
          <cell r="H180">
            <v>1</v>
          </cell>
          <cell r="I180">
            <v>1</v>
          </cell>
          <cell r="N180">
            <v>0.71</v>
          </cell>
          <cell r="O180">
            <v>0.55000000000000004</v>
          </cell>
          <cell r="P180">
            <v>0.98</v>
          </cell>
          <cell r="Q180">
            <v>0</v>
          </cell>
          <cell r="R180" t="str">
            <v xml:space="preserve"> [(392, 466)] </v>
          </cell>
          <cell r="T180" t="str">
            <v>IT0001477402</v>
          </cell>
          <cell r="U180" t="str">
            <v>Technology</v>
          </cell>
        </row>
        <row r="181">
          <cell r="A181" t="str">
            <v>EXPRIVIA_2018</v>
          </cell>
          <cell r="B181">
            <v>591</v>
          </cell>
          <cell r="C181">
            <v>622</v>
          </cell>
          <cell r="D181" t="str">
            <v>(591,622)</v>
          </cell>
          <cell r="E181" t="str">
            <v>Management Training and Development, The profound transformations taking place in the world of Information Technology, characterised by a strong</v>
          </cell>
          <cell r="F181" t="str">
            <v>From a Talent Acquisition viewpoint, also in 2018, as in the past, the Exprivia Group invested in the</v>
          </cell>
          <cell r="G181" t="str">
            <v>validation</v>
          </cell>
          <cell r="H181">
            <v>1</v>
          </cell>
          <cell r="I181">
            <v>1</v>
          </cell>
          <cell r="N181">
            <v>0.91</v>
          </cell>
          <cell r="O181">
            <v>0.84</v>
          </cell>
          <cell r="P181">
            <v>1</v>
          </cell>
          <cell r="Q181">
            <v>1</v>
          </cell>
          <cell r="R181" t="str">
            <v xml:space="preserve"> [(217, 280), (585, 622)] </v>
          </cell>
          <cell r="T181" t="str">
            <v>IT0001477402</v>
          </cell>
          <cell r="U181" t="str">
            <v>Technology</v>
          </cell>
        </row>
        <row r="182">
          <cell r="A182" t="str">
            <v>FAGERHULT_2016</v>
          </cell>
          <cell r="B182">
            <v>340</v>
          </cell>
          <cell r="C182">
            <v>387</v>
          </cell>
          <cell r="D182" t="str">
            <v>(340,387)</v>
          </cell>
          <cell r="E182" t="str">
            <v>The employees' contributions in the form of expertise, commitment and innovation form the basis of Fagerhult's ability to achieve both shared and local business targets.</v>
          </cell>
          <cell r="F182" t="str">
            <v>All three are enriched by new experiences, knowledge and contacts, and they feel that they have more or less arrived at the field of work within the Group that they are most interested in right now, and where they will continue in a permanent position.</v>
          </cell>
          <cell r="G182" t="str">
            <v>validation</v>
          </cell>
          <cell r="H182">
            <v>1</v>
          </cell>
          <cell r="I182">
            <v>1</v>
          </cell>
          <cell r="N182">
            <v>0.62</v>
          </cell>
          <cell r="O182">
            <v>1</v>
          </cell>
          <cell r="P182">
            <v>0.45</v>
          </cell>
          <cell r="Q182">
            <v>0</v>
          </cell>
          <cell r="R182" t="str">
            <v xml:space="preserve"> [(352, 373), (673, 692)] </v>
          </cell>
          <cell r="T182" t="str">
            <v>SE0010048884</v>
          </cell>
          <cell r="U182" t="str">
            <v>Consumer Cyclicals</v>
          </cell>
        </row>
        <row r="183">
          <cell r="A183" t="str">
            <v>FAGERHULT_2017</v>
          </cell>
          <cell r="B183">
            <v>316</v>
          </cell>
          <cell r="C183">
            <v>638</v>
          </cell>
          <cell r="D183" t="str">
            <v>(316,638)</v>
          </cell>
          <cell r="E183" t="str">
            <v>SUSTAINABILIT Y, , _x000C_STAKEHOLDER DIALOGUE AND MATERIALITY ANALYSIS, , An Interesting Dialogue and a Materiality Analysis</v>
          </cell>
          <cell r="F183" t="str">
            <v>CONCLUSION Based on the limited assurance procedures we have performed, nothing has come to our attention that causes us to believe that the Sustainability Report is not prepared, in all material respects, in accordance with the criteria defined by the Board of Directors and Group Management.</v>
          </cell>
          <cell r="G183" t="str">
            <v>validation</v>
          </cell>
          <cell r="H183">
            <v>1</v>
          </cell>
          <cell r="I183">
            <v>1</v>
          </cell>
          <cell r="N183">
            <v>0.98</v>
          </cell>
          <cell r="O183">
            <v>0.97</v>
          </cell>
          <cell r="P183">
            <v>1</v>
          </cell>
          <cell r="Q183">
            <v>0</v>
          </cell>
          <cell r="R183" t="str">
            <v xml:space="preserve"> [(305, 637), (1542, 1558)] </v>
          </cell>
          <cell r="T183" t="str">
            <v>SE0010048884</v>
          </cell>
          <cell r="U183" t="str">
            <v>Consumer Cyclicals</v>
          </cell>
        </row>
        <row r="184">
          <cell r="A184" t="str">
            <v>FAURECIA_2016</v>
          </cell>
          <cell r="B184">
            <v>623</v>
          </cell>
          <cell r="C184">
            <v>1042</v>
          </cell>
          <cell r="D184" t="str">
            <v>(623,1042)</v>
          </cell>
          <cell r="E184" t="str">
            <v>4.4., Industrial and environmental risks</v>
          </cell>
          <cell r="F184" t="str">
            <v>At the end of 2016, following the disposal of the Exteriors business, approximately 3,900 out of a total of 16,683 managers and professionals benefited from the system.</v>
          </cell>
          <cell r="G184" t="str">
            <v>validation</v>
          </cell>
          <cell r="H184">
            <v>1</v>
          </cell>
          <cell r="I184">
            <v>1</v>
          </cell>
          <cell r="N184">
            <v>0.81</v>
          </cell>
          <cell r="O184">
            <v>0.68</v>
          </cell>
          <cell r="P184">
            <v>0.99</v>
          </cell>
          <cell r="Q184">
            <v>1</v>
          </cell>
          <cell r="R184" t="str">
            <v xml:space="preserve"> [(1518, 1976), (627, 1236), (4682, 4710)] </v>
          </cell>
          <cell r="T184" t="str">
            <v>FR0000121147</v>
          </cell>
          <cell r="U184" t="str">
            <v>Consumer Cyclicals</v>
          </cell>
        </row>
        <row r="185">
          <cell r="A185" t="str">
            <v>FAURECIA_2017</v>
          </cell>
          <cell r="B185">
            <v>2497</v>
          </cell>
          <cell r="C185">
            <v>3473</v>
          </cell>
          <cell r="D185" t="str">
            <v>(2497,3473)</v>
          </cell>
          <cell r="E185" t="str">
            <v>Human Resources and social policy</v>
          </cell>
          <cell r="F185" t="str">
            <v>These rules are described in subsection 4.1.3.3 of this Registration Document.</v>
          </cell>
          <cell r="G185" t="str">
            <v>validation</v>
          </cell>
          <cell r="H185">
            <v>1</v>
          </cell>
          <cell r="I185">
            <v>1</v>
          </cell>
          <cell r="N185">
            <v>1</v>
          </cell>
          <cell r="O185">
            <v>1</v>
          </cell>
          <cell r="P185">
            <v>0.99</v>
          </cell>
          <cell r="Q185">
            <v>0</v>
          </cell>
          <cell r="R185" t="str">
            <v xml:space="preserve"> [(2495, 3467), (3975, 4003)] </v>
          </cell>
          <cell r="T185" t="str">
            <v>FR0000121147</v>
          </cell>
          <cell r="U185" t="str">
            <v>Consumer Cyclicals</v>
          </cell>
        </row>
        <row r="186">
          <cell r="A186" t="str">
            <v>FAURECIA_2018</v>
          </cell>
          <cell r="B186">
            <v>2745</v>
          </cell>
          <cell r="C186">
            <v>3898</v>
          </cell>
          <cell r="D186" t="str">
            <v>(2745,3898)</v>
          </cell>
          <cell r="E186" t="str">
            <v>Social Responsibility 4.1.1.</v>
          </cell>
          <cell r="F186" t="str">
            <v>CSR evaluation procedures for subcontractors and suppliers</v>
          </cell>
          <cell r="G186" t="str">
            <v>validation</v>
          </cell>
          <cell r="H186">
            <v>1</v>
          </cell>
          <cell r="I186">
            <v>1</v>
          </cell>
          <cell r="N186">
            <v>0.99</v>
          </cell>
          <cell r="O186">
            <v>1</v>
          </cell>
          <cell r="P186">
            <v>0.98</v>
          </cell>
          <cell r="Q186">
            <v>0</v>
          </cell>
          <cell r="R186" t="str">
            <v xml:space="preserve"> [(2743, 3875), (4874, 4894), (39, 151)] </v>
          </cell>
          <cell r="T186" t="str">
            <v>FR0000121147</v>
          </cell>
          <cell r="U186" t="str">
            <v>Consumer Cyclicals</v>
          </cell>
        </row>
        <row r="187">
          <cell r="A187" t="str">
            <v>FAURECIA_2019</v>
          </cell>
          <cell r="B187">
            <v>3209</v>
          </cell>
          <cell r="C187">
            <v>3824</v>
          </cell>
          <cell r="D187" t="str">
            <v>(3209,3824)</v>
          </cell>
          <cell r="E187" t="str">
            <v>Faurecia's social and environmental, responsibility strategy, 4.1.1. Committing to sustainable development 4.1.2.</v>
          </cell>
          <cell r="F187" t="str">
            <v>.</v>
          </cell>
          <cell r="G187" t="str">
            <v>validation</v>
          </cell>
          <cell r="H187">
            <v>1</v>
          </cell>
          <cell r="I187">
            <v>1</v>
          </cell>
          <cell r="N187">
            <v>0.99</v>
          </cell>
          <cell r="O187">
            <v>1</v>
          </cell>
          <cell r="P187">
            <v>0.98</v>
          </cell>
          <cell r="Q187">
            <v>0</v>
          </cell>
          <cell r="R187" t="str">
            <v xml:space="preserve"> [(3215, 3820), (3943, 4482), (5049, 5075)] </v>
          </cell>
          <cell r="T187" t="str">
            <v>FR0000121147</v>
          </cell>
          <cell r="U187" t="str">
            <v>Consumer Cyclicals</v>
          </cell>
        </row>
        <row r="188">
          <cell r="A188" t="str">
            <v>FENNER_2016</v>
          </cell>
          <cell r="B188">
            <v>583</v>
          </cell>
          <cell r="C188">
            <v>778</v>
          </cell>
          <cell r="D188" t="str">
            <v>(583,778)</v>
          </cell>
          <cell r="E188" t="str">
            <v>WHY CORPORATE RESPONSIBILITY IS IMPORTANT TO FENNER Fenner understands that acting in a corporately responsible</v>
          </cell>
          <cell r="F188" t="str">
            <v>All whistleblowing incidents are reported to the Audit Committee.</v>
          </cell>
          <cell r="G188" t="str">
            <v>validation</v>
          </cell>
          <cell r="H188">
            <v>1</v>
          </cell>
          <cell r="I188">
            <v>1</v>
          </cell>
          <cell r="J188" t="str">
            <v>risk</v>
          </cell>
          <cell r="K188">
            <v>0.75</v>
          </cell>
          <cell r="L188">
            <v>0.62</v>
          </cell>
          <cell r="M188">
            <v>0.97</v>
          </cell>
          <cell r="N188">
            <v>0.87</v>
          </cell>
          <cell r="O188">
            <v>0.79</v>
          </cell>
          <cell r="P188">
            <v>0.97</v>
          </cell>
          <cell r="Q188">
            <v>0</v>
          </cell>
          <cell r="R188" t="str">
            <v xml:space="preserve"> [(533, 772), (1170, 1197)] </v>
          </cell>
          <cell r="T188" t="str">
            <v>GB0003345054</v>
          </cell>
          <cell r="U188" t="str">
            <v>Industrials</v>
          </cell>
        </row>
        <row r="189">
          <cell r="A189" t="str">
            <v>FENNER_2017</v>
          </cell>
          <cell r="B189">
            <v>652</v>
          </cell>
          <cell r="C189">
            <v>871</v>
          </cell>
          <cell r="D189" t="str">
            <v>(652,871)</v>
          </cell>
          <cell r="E189" t="str">
            <v>Corporate Responsibility, , Mark Abrahams Chief Executive Officer Why corporate responsibility is important to Fenner, Fenner recognises it is accountable to shareholders, employees and wider stakeholders for the manner in which it conducts its operations.</v>
          </cell>
          <cell r="F189" t="str">
            <v>All whistleblowing incidents were reported to the Audit Committee.</v>
          </cell>
          <cell r="G189" t="str">
            <v>validation</v>
          </cell>
          <cell r="H189">
            <v>1</v>
          </cell>
          <cell r="I189">
            <v>1</v>
          </cell>
          <cell r="J189" t="str">
            <v>risk</v>
          </cell>
          <cell r="K189">
            <v>0.77</v>
          </cell>
          <cell r="L189">
            <v>0.63</v>
          </cell>
          <cell r="M189">
            <v>1</v>
          </cell>
          <cell r="N189">
            <v>0.87</v>
          </cell>
          <cell r="O189">
            <v>0.78</v>
          </cell>
          <cell r="P189">
            <v>1</v>
          </cell>
          <cell r="Q189">
            <v>0</v>
          </cell>
          <cell r="R189" t="str">
            <v xml:space="preserve"> [(590, 870), (152, 186), (58, 74)] </v>
          </cell>
          <cell r="T189" t="str">
            <v>GB0003345054</v>
          </cell>
          <cell r="U189" t="str">
            <v>Industrials</v>
          </cell>
        </row>
        <row r="190">
          <cell r="A190" t="str">
            <v>FERGUSON_2016</v>
          </cell>
          <cell r="B190">
            <v>469</v>
          </cell>
          <cell r="C190">
            <v>598</v>
          </cell>
          <cell r="D190" t="str">
            <v>(469,598)</v>
          </cell>
          <cell r="E190" t="str">
            <v>Sustainability, Building a better business, Wolseley's "Better business" framework comprises</v>
          </cell>
          <cell r="F190" t="str">
            <v>It is the world’s longest annual canoe and kayak race at 444 miles and is held in North West Canada.</v>
          </cell>
          <cell r="G190" t="str">
            <v>validation</v>
          </cell>
          <cell r="H190">
            <v>1</v>
          </cell>
          <cell r="I190">
            <v>1</v>
          </cell>
          <cell r="N190">
            <v>0.93</v>
          </cell>
          <cell r="O190">
            <v>0.89</v>
          </cell>
          <cell r="P190">
            <v>0.98</v>
          </cell>
          <cell r="Q190">
            <v>0</v>
          </cell>
          <cell r="R190" t="str">
            <v xml:space="preserve"> [(454, 595), (194, 232)] </v>
          </cell>
          <cell r="T190" t="str">
            <v>JE00BFYFZP55</v>
          </cell>
          <cell r="U190" t="str">
            <v>Industrials</v>
          </cell>
        </row>
        <row r="191">
          <cell r="A191" t="str">
            <v>FERGUSON_2017</v>
          </cell>
          <cell r="B191">
            <v>604</v>
          </cell>
          <cell r="C191">
            <v>745</v>
          </cell>
          <cell r="D191" t="str">
            <v>(604,745)</v>
          </cell>
          <cell r="E191" t="str">
            <v>Sustainability, Building a better business, Ferguson's "Better Business" framework comprises 13 material i</v>
          </cell>
          <cell r="F191" t="str">
            <v>Further information and case studies of the events our associates and businesses</v>
          </cell>
          <cell r="G191" t="str">
            <v>validation</v>
          </cell>
          <cell r="H191">
            <v>1</v>
          </cell>
          <cell r="I191">
            <v>1</v>
          </cell>
          <cell r="N191">
            <v>0.99</v>
          </cell>
          <cell r="O191">
            <v>1</v>
          </cell>
          <cell r="P191">
            <v>0.97</v>
          </cell>
          <cell r="Q191">
            <v>1</v>
          </cell>
          <cell r="R191" t="str">
            <v xml:space="preserve"> [(191, 381), (607, 744), (1025, 1061)] </v>
          </cell>
          <cell r="T191" t="str">
            <v>JE00BFYFZP55</v>
          </cell>
          <cell r="U191" t="str">
            <v>Industrials</v>
          </cell>
        </row>
        <row r="192">
          <cell r="A192" t="str">
            <v>FERGUSON_2018</v>
          </cell>
          <cell r="B192">
            <v>735</v>
          </cell>
          <cell r="C192">
            <v>885</v>
          </cell>
          <cell r="D192" t="str">
            <v>(735,885)</v>
          </cell>
          <cell r="E192" t="str">
            <v>Sustainability, Building a better business, The focus areas described in our "Better Business" framework are important to us and to our stakeholders.</v>
          </cell>
          <cell r="F192" t="str">
            <v>Additional information and case studies of the events our associates and businesses have supported over the last year can be found at www.fergusonplc.com.</v>
          </cell>
          <cell r="G192" t="str">
            <v>validation</v>
          </cell>
          <cell r="H192">
            <v>1</v>
          </cell>
          <cell r="I192">
            <v>1</v>
          </cell>
          <cell r="N192">
            <v>0.99</v>
          </cell>
          <cell r="O192">
            <v>0.98</v>
          </cell>
          <cell r="P192">
            <v>1</v>
          </cell>
          <cell r="Q192">
            <v>0</v>
          </cell>
          <cell r="R192" t="str">
            <v xml:space="preserve"> [(735, 888), (233, 403), (1012, 1046)] </v>
          </cell>
          <cell r="T192" t="str">
            <v>JE00BFYFZP55</v>
          </cell>
          <cell r="U192" t="str">
            <v>Industrials</v>
          </cell>
        </row>
        <row r="193">
          <cell r="A193" t="str">
            <v>FERGUSON_2019</v>
          </cell>
          <cell r="B193">
            <v>894</v>
          </cell>
          <cell r="C193">
            <v>1032</v>
          </cell>
          <cell r="D193" t="str">
            <v>(894,1032)</v>
          </cell>
          <cell r="E193" t="str">
            <v>Sustainability, , Our sustainability programme, Our sustainability programme concentrates on three key focu</v>
          </cell>
          <cell r="F193" t="str">
            <v>The Directive also requires references to a description of the Group's business model</v>
          </cell>
          <cell r="G193" t="str">
            <v>validation</v>
          </cell>
          <cell r="H193">
            <v>1</v>
          </cell>
          <cell r="I193">
            <v>1</v>
          </cell>
          <cell r="N193">
            <v>0.96</v>
          </cell>
          <cell r="O193">
            <v>0.93</v>
          </cell>
          <cell r="P193">
            <v>0.99</v>
          </cell>
          <cell r="Q193">
            <v>0</v>
          </cell>
          <cell r="R193" t="str">
            <v xml:space="preserve"> [(883, 1031), (273, 486), (1418, 1509), (1169, 1194)] </v>
          </cell>
          <cell r="T193" t="str">
            <v>JE00BFYFZP55</v>
          </cell>
          <cell r="U193" t="str">
            <v>Industrials</v>
          </cell>
        </row>
        <row r="194">
          <cell r="A194" t="str">
            <v>FERREXPO_2016</v>
          </cell>
          <cell r="B194">
            <v>671</v>
          </cell>
          <cell r="C194">
            <v>758</v>
          </cell>
          <cell r="D194" t="str">
            <v>(671,758)</v>
          </cell>
          <cell r="E194" t="str">
            <v>A RESPONSIBLE BUSINESS, , VIKTOR LOTOUS CHAIRMAN, CORPORATE SOCIAL RESPONSIBILITY COMMITTEE, Ferrexpo strongly believes that acting in a responsible manner benefits t</v>
          </cell>
          <cell r="F194" t="str">
            <v>Specific examples of aid provided include a ventilation machine for the emergency room in Horishni Plavni's municipal hospital, as well as 15 boxes of toys for children in the Solnyshko kindergarten in the village of Dmitrovka, located three kilometres to the west of the Company's Yeristovo mine.</v>
          </cell>
          <cell r="G194" t="str">
            <v>validation</v>
          </cell>
          <cell r="H194">
            <v>1</v>
          </cell>
          <cell r="I194">
            <v>1</v>
          </cell>
          <cell r="N194">
            <v>0.99</v>
          </cell>
          <cell r="O194">
            <v>1</v>
          </cell>
          <cell r="P194">
            <v>0.99</v>
          </cell>
          <cell r="Q194">
            <v>0</v>
          </cell>
          <cell r="R194" t="str">
            <v xml:space="preserve"> [(671, 757), (1503, 1530)] </v>
          </cell>
          <cell r="T194" t="str">
            <v>GB00B1XH2C03</v>
          </cell>
          <cell r="U194" t="str">
            <v>Basic Materials</v>
          </cell>
        </row>
        <row r="195">
          <cell r="A195" t="str">
            <v>FERREXPO_2017</v>
          </cell>
          <cell r="B195">
            <v>585</v>
          </cell>
          <cell r="C195">
            <v>676</v>
          </cell>
          <cell r="D195" t="str">
            <v>(585,676)</v>
          </cell>
          <cell r="E195" t="str">
            <v>A RESPONSIBLE BUSINESS, ENSURING A LONG-TERM SUSTAINABLE FUTURE, Responsible business covers Ferrexpo's interaction with its workforce, surrounding communities, natural environment and ethical business practices</v>
          </cell>
          <cell r="F195" t="str">
            <v>SUPPORTING LOCAL COMMUNITIES:, 2.4%, OF GROUP REVENUE INVESTED IN COMMUNITY PROJECTS, COMPARED TO A PEER GROUP AVERAGE OF 0.4%, Art students at Ferrexpo-sponsored school, Horishni Plavni</v>
          </cell>
          <cell r="G195" t="str">
            <v>validation</v>
          </cell>
          <cell r="H195">
            <v>1</v>
          </cell>
          <cell r="I195">
            <v>1</v>
          </cell>
          <cell r="N195">
            <v>0.98</v>
          </cell>
          <cell r="O195">
            <v>1</v>
          </cell>
          <cell r="P195">
            <v>0.97</v>
          </cell>
          <cell r="Q195">
            <v>0</v>
          </cell>
          <cell r="R195" t="str">
            <v xml:space="preserve"> [(585, 673), (315, 348)] </v>
          </cell>
          <cell r="T195" t="str">
            <v>GB00B1XH2C03</v>
          </cell>
          <cell r="U195" t="str">
            <v>Basic Materials</v>
          </cell>
        </row>
        <row r="196">
          <cell r="A196" t="str">
            <v>FERROVIAL_2016</v>
          </cell>
          <cell r="B196">
            <v>1801</v>
          </cell>
          <cell r="C196">
            <v>2324</v>
          </cell>
          <cell r="D196" t="str">
            <v>(1801,2324)</v>
          </cell>
          <cell r="E196" t="str">
            <v>CORPORATE RESPONSIBILITY  NEW STRATEGIC CORPORATE RESPONSIBILITY PLAN (20.19 PLAN) UPDATE OF MATERIAL ISSUES MATRIX  NON-FINANCIAL INFORMATION REPORTING PRINCIPLES SCOPE OF INFORMATION Ferrovial comprises the parent company Ferrovial, S.A. and its subsidiaries.</v>
          </cell>
          <cell r="F196" t="str">
            <v>COMPOSITION OF THE GOVERNING BODIES AND BREAKDOWN OF THE STAFF BY PROFESSIONAL CATEGORY AND GENDER, AGE, BELONGING TO MINORITIES AND OTHER DIVERSITY IN</v>
          </cell>
          <cell r="G196" t="str">
            <v>validation</v>
          </cell>
          <cell r="H196">
            <v>1</v>
          </cell>
          <cell r="I196">
            <v>1</v>
          </cell>
          <cell r="N196">
            <v>1</v>
          </cell>
          <cell r="O196">
            <v>1</v>
          </cell>
          <cell r="P196">
            <v>1</v>
          </cell>
          <cell r="Q196">
            <v>0</v>
          </cell>
          <cell r="R196" t="str">
            <v xml:space="preserve"> [(1801, 2322), (12, 165), (915, 1332)] </v>
          </cell>
          <cell r="T196" t="str">
            <v>ES0118900010</v>
          </cell>
          <cell r="U196" t="str">
            <v>Industrials</v>
          </cell>
        </row>
        <row r="197">
          <cell r="A197" t="str">
            <v>FERROVIAL_2017</v>
          </cell>
          <cell r="B197">
            <v>1848</v>
          </cell>
          <cell r="C197">
            <v>2525</v>
          </cell>
          <cell r="D197" t="str">
            <v>(1848,2525)</v>
          </cell>
          <cell r="E197" t="str">
            <v>MANAGEMENT OF CORPORATE RESPONSIBILITY CORPORATE POLICY FFerrovial understands Corporate Responsibility to mean a voluntary commitment to driving the economic, social and environmental development of communities in which it operates.</v>
          </cell>
          <cell r="F197" t="str">
            <v>COMPOSITION OF GOVERNANCE BODIES AND BREAKDOWN OF EMPLOYEES PER EMPLOYEE CATEGORY ACCORDING TO GENDER, AGE GROUP, MINORITY GROUP MEMBERSHIP, AND OTHER INDICATORS OF DIVERSITY.</v>
          </cell>
          <cell r="G197" t="str">
            <v>validation</v>
          </cell>
          <cell r="H197">
            <v>1</v>
          </cell>
          <cell r="I197">
            <v>1</v>
          </cell>
          <cell r="N197">
            <v>0.99</v>
          </cell>
          <cell r="O197">
            <v>1</v>
          </cell>
          <cell r="P197">
            <v>0.99</v>
          </cell>
          <cell r="Q197">
            <v>0</v>
          </cell>
          <cell r="R197" t="str">
            <v xml:space="preserve"> [(1848, 2516), (904, 1368), (13, 128)] </v>
          </cell>
          <cell r="T197" t="str">
            <v>ES0118900010</v>
          </cell>
          <cell r="U197" t="str">
            <v>Industrials</v>
          </cell>
        </row>
        <row r="198">
          <cell r="A198" t="str">
            <v>FERROVIAL_2019</v>
          </cell>
          <cell r="B198">
            <v>1687</v>
          </cell>
          <cell r="C198">
            <v>2159</v>
          </cell>
          <cell r="D198" t="str">
            <v>(1687,2159)</v>
          </cell>
          <cell r="E198" t="str">
            <v>Corporate Responsibility Management  CORPORATE POLICY Ferrovial understands Corporate Responsibility (CR) as a voluntary but essential commitment to participate in the economic, social and environmental development of the communities where it operates.</v>
          </cell>
          <cell r="F198" t="str">
            <v>The Water Treatment Index is related to the impact of the water treatment activity on resources (WWTP, Wastewater Treatment Plant, iWWT, Industrial Wastewater Treatment Plant, PWTP, Potable Water Treatment Plant, and SWDF, Seawater Desalination Facilities).</v>
          </cell>
          <cell r="G198" t="str">
            <v>validation</v>
          </cell>
          <cell r="H198">
            <v>1</v>
          </cell>
          <cell r="I198">
            <v>1</v>
          </cell>
          <cell r="N198">
            <v>1</v>
          </cell>
          <cell r="O198">
            <v>1</v>
          </cell>
          <cell r="P198">
            <v>1</v>
          </cell>
          <cell r="Q198">
            <v>0</v>
          </cell>
          <cell r="R198" t="str">
            <v xml:space="preserve"> [(1687, 2158), (782, 1164), (8, 231)] </v>
          </cell>
          <cell r="T198" t="str">
            <v>ES0118900010</v>
          </cell>
          <cell r="U198" t="str">
            <v>Industrials</v>
          </cell>
        </row>
        <row r="199">
          <cell r="A199" t="str">
            <v>FINDEL_2016</v>
          </cell>
          <cell r="B199">
            <v>1088</v>
          </cell>
          <cell r="C199">
            <v>1159</v>
          </cell>
          <cell r="D199" t="str">
            <v>(1088,1159)</v>
          </cell>
          <cell r="E199" t="str">
            <v>Corporate Social Responsibility Report, , The Board continues to understand the importance that its Corporate Social Responsibility has in the ongoing success of the Findel Group.</v>
          </cell>
          <cell r="F199" t="str">
            <v>Findel Education are also involved with the Greggs Breakfast</v>
          </cell>
          <cell r="G199" t="str">
            <v>validation</v>
          </cell>
          <cell r="H199">
            <v>1</v>
          </cell>
          <cell r="I199">
            <v>1</v>
          </cell>
          <cell r="J199" t="str">
            <v>risk</v>
          </cell>
          <cell r="K199">
            <v>0.76</v>
          </cell>
          <cell r="L199">
            <v>0.61</v>
          </cell>
          <cell r="M199">
            <v>1</v>
          </cell>
          <cell r="N199">
            <v>0.99</v>
          </cell>
          <cell r="O199">
            <v>1</v>
          </cell>
          <cell r="P199">
            <v>0.99</v>
          </cell>
          <cell r="Q199">
            <v>0</v>
          </cell>
          <cell r="R199" t="str">
            <v xml:space="preserve"> [(1089, 1159)] </v>
          </cell>
          <cell r="T199" t="str">
            <v>GB00B8B4R053</v>
          </cell>
          <cell r="U199" t="str">
            <v>Consumer Cyclicals</v>
          </cell>
        </row>
        <row r="200">
          <cell r="A200" t="str">
            <v>FINDEL_2017</v>
          </cell>
          <cell r="B200">
            <v>1087</v>
          </cell>
          <cell r="C200">
            <v>1163</v>
          </cell>
          <cell r="D200" t="str">
            <v>(1087,1163)</v>
          </cell>
          <cell r="E200" t="str">
            <v>The Board continues to understand the importance that its Corporate Social Responsibility has in the ongoing success of the Findel Group.</v>
          </cell>
          <cell r="F200" t="str">
            <v>Findel Education are also involved with the Greggs Breakfast</v>
          </cell>
          <cell r="G200" t="str">
            <v>validation</v>
          </cell>
          <cell r="H200">
            <v>1</v>
          </cell>
          <cell r="I200">
            <v>1</v>
          </cell>
          <cell r="J200" t="str">
            <v>risk</v>
          </cell>
          <cell r="K200">
            <v>0.85</v>
          </cell>
          <cell r="L200">
            <v>0.88</v>
          </cell>
          <cell r="M200">
            <v>0.83</v>
          </cell>
          <cell r="N200">
            <v>0.85</v>
          </cell>
          <cell r="O200">
            <v>0.88</v>
          </cell>
          <cell r="P200">
            <v>0.83</v>
          </cell>
          <cell r="Q200">
            <v>0</v>
          </cell>
          <cell r="R200" t="str">
            <v xml:space="preserve"> [(1078, 1150)] </v>
          </cell>
          <cell r="T200" t="str">
            <v>GB00B8B4R053</v>
          </cell>
          <cell r="U200" t="str">
            <v>Consumer Cyclicals</v>
          </cell>
        </row>
        <row r="201">
          <cell r="A201" t="str">
            <v>FINNAIR_2016</v>
          </cell>
          <cell r="B201">
            <v>2791</v>
          </cell>
          <cell r="C201">
            <v>3411</v>
          </cell>
          <cell r="D201" t="str">
            <v>(2791,3411)</v>
          </cell>
          <cell r="E201" t="str">
            <v>Sustainability
FINNAIR ANNUAL REPORT 2016 123
MATERIALITY ANALYSIS
Finnair updated its materiality analysis for corporate responsibility in 2015 in accordance with the GRI G4 reporting guidelines.</v>
          </cell>
          <cell r="F201" t="str">
            <v>When reading our assurance report, the inherent limitations to the accuracy and completeness of sustainability information should be taken into consideration.</v>
          </cell>
          <cell r="G201" t="str">
            <v>testset</v>
          </cell>
          <cell r="H201">
            <v>1</v>
          </cell>
          <cell r="I201">
            <v>1</v>
          </cell>
          <cell r="N201">
            <v>1</v>
          </cell>
          <cell r="O201">
            <v>1</v>
          </cell>
          <cell r="P201">
            <v>0.99</v>
          </cell>
          <cell r="Q201">
            <v>0</v>
          </cell>
          <cell r="R201" t="str">
            <v xml:space="preserve"> [(2791, 3407), (13, 322), (1892, 2066)] </v>
          </cell>
          <cell r="S201" t="str">
            <v>2. general discussion of sustainable role of the company 3.environmental &amp;social responsibility</v>
          </cell>
          <cell r="T201" t="str">
            <v>FI0009003230</v>
          </cell>
          <cell r="U201" t="str">
            <v>Industrials</v>
          </cell>
        </row>
        <row r="202">
          <cell r="A202" t="str">
            <v>FINNAIR_2017</v>
          </cell>
          <cell r="B202">
            <v>2784</v>
          </cell>
          <cell r="C202">
            <v>3564</v>
          </cell>
          <cell r="D202" t="str">
            <v>(2784,3564)</v>
          </cell>
          <cell r="E202" t="str">
            <v>MATERIALITY ANALYSIS, , Finnair updated its materiality analysis for corporate responsibility in 2015 in accordance with the GRI G4 reporting guidelines., 2784</v>
          </cell>
          <cell r="F202" t="str">
            <v>When reading our assurance report, the inherent limitations to the accuracy and completeness of sustainability information should be taken into consideration.</v>
          </cell>
          <cell r="G202" t="str">
            <v>validation</v>
          </cell>
          <cell r="H202">
            <v>1</v>
          </cell>
          <cell r="I202">
            <v>1</v>
          </cell>
          <cell r="N202">
            <v>1</v>
          </cell>
          <cell r="O202">
            <v>1</v>
          </cell>
          <cell r="P202">
            <v>1</v>
          </cell>
          <cell r="Q202">
            <v>0</v>
          </cell>
          <cell r="R202" t="str">
            <v xml:space="preserve"> [(2783, 3561), (7, 280), (611, 708), (562, 594)] </v>
          </cell>
          <cell r="T202" t="str">
            <v>FI0009003230</v>
          </cell>
          <cell r="U202" t="str">
            <v>Industrials</v>
          </cell>
        </row>
        <row r="203">
          <cell r="A203" t="str">
            <v>FIRST DERIVATIVES_2013</v>
          </cell>
          <cell r="B203">
            <v>0</v>
          </cell>
          <cell r="C203">
            <v>0</v>
          </cell>
          <cell r="D203" t="str">
            <v>(0,0)</v>
          </cell>
          <cell r="G203" t="str">
            <v>testsetnull</v>
          </cell>
          <cell r="H203">
            <v>0</v>
          </cell>
          <cell r="I203">
            <v>0</v>
          </cell>
          <cell r="N203" t="str">
            <v>none</v>
          </cell>
          <cell r="O203" t="str">
            <v>none</v>
          </cell>
          <cell r="P203" t="str">
            <v>none</v>
          </cell>
          <cell r="Q203" t="str">
            <v>none</v>
          </cell>
          <cell r="R203" t="str">
            <v>none</v>
          </cell>
          <cell r="T203" t="str">
            <v>GB0031477770</v>
          </cell>
          <cell r="U203" t="str">
            <v>Technology</v>
          </cell>
        </row>
        <row r="204">
          <cell r="A204" t="str">
            <v>FIRST DERIVATIVES_2016</v>
          </cell>
          <cell r="B204">
            <v>0</v>
          </cell>
          <cell r="C204">
            <v>0</v>
          </cell>
          <cell r="D204" t="str">
            <v>(0,0)</v>
          </cell>
          <cell r="G204" t="str">
            <v>validationnull</v>
          </cell>
          <cell r="H204">
            <v>0</v>
          </cell>
          <cell r="I204">
            <v>0</v>
          </cell>
          <cell r="N204" t="str">
            <v>none</v>
          </cell>
          <cell r="O204" t="str">
            <v>none</v>
          </cell>
          <cell r="P204" t="str">
            <v>none</v>
          </cell>
          <cell r="Q204" t="str">
            <v>none</v>
          </cell>
          <cell r="R204" t="str">
            <v>none</v>
          </cell>
          <cell r="T204" t="str">
            <v>GB0031477770</v>
          </cell>
          <cell r="U204" t="str">
            <v>Technology</v>
          </cell>
        </row>
        <row r="205">
          <cell r="A205" t="str">
            <v>FIRST DERIVATIVES_2017</v>
          </cell>
          <cell r="B205">
            <v>0</v>
          </cell>
          <cell r="C205">
            <v>0</v>
          </cell>
          <cell r="D205" t="str">
            <v>(0,0)</v>
          </cell>
          <cell r="G205" t="str">
            <v>validationnull</v>
          </cell>
          <cell r="H205">
            <v>0</v>
          </cell>
          <cell r="I205">
            <v>0</v>
          </cell>
          <cell r="N205" t="str">
            <v>none</v>
          </cell>
          <cell r="O205" t="str">
            <v>none</v>
          </cell>
          <cell r="P205" t="str">
            <v>none</v>
          </cell>
          <cell r="Q205" t="str">
            <v>none</v>
          </cell>
          <cell r="R205" t="str">
            <v xml:space="preserve"> [(157, 179)]</v>
          </cell>
          <cell r="T205" t="str">
            <v>GB0031477770</v>
          </cell>
          <cell r="U205" t="str">
            <v>Technology</v>
          </cell>
        </row>
        <row r="206">
          <cell r="A206" t="str">
            <v>FIRST DERIVATIVES_2018</v>
          </cell>
          <cell r="B206">
            <v>328</v>
          </cell>
          <cell r="C206">
            <v>350</v>
          </cell>
          <cell r="D206" t="str">
            <v>(328,350)</v>
          </cell>
          <cell r="E206" t="str">
            <v>People strategy, Retaining the best talent</v>
          </cell>
          <cell r="F206" t="str">
            <v>Our employees have embraced these networks enthusiastically and we look forward to continuing to influence the FD culture going forward.</v>
          </cell>
          <cell r="G206" t="str">
            <v>validation</v>
          </cell>
          <cell r="H206">
            <v>1</v>
          </cell>
          <cell r="I206">
            <v>0</v>
          </cell>
          <cell r="N206" t="str">
            <v>none</v>
          </cell>
          <cell r="O206" t="str">
            <v>none</v>
          </cell>
          <cell r="P206" t="str">
            <v>none</v>
          </cell>
          <cell r="Q206" t="str">
            <v>none</v>
          </cell>
          <cell r="R206" t="str">
            <v>none</v>
          </cell>
          <cell r="T206" t="str">
            <v>GB0031477770</v>
          </cell>
          <cell r="U206" t="str">
            <v>Technology</v>
          </cell>
        </row>
        <row r="207">
          <cell r="A207" t="str">
            <v>FIRST GROUP_2016</v>
          </cell>
          <cell r="B207">
            <v>788</v>
          </cell>
          <cell r="C207">
            <v>967</v>
          </cell>
          <cell r="D207" t="str">
            <v>(788,967)</v>
          </cell>
          <cell r="E207" t="str">
            <v>Corporate responsibility, , Environment, Our solutions put us at the heart of a greener, cleaner future for our communities.</v>
          </cell>
          <cell r="F207" t="str">
            <v>We have also supported employability skills sessions with Clean Break, an organisation that aims to help female ex-prisoners to develop the skills and confidence to move into jobs.</v>
          </cell>
          <cell r="G207" t="str">
            <v>validation</v>
          </cell>
          <cell r="H207">
            <v>1</v>
          </cell>
          <cell r="I207">
            <v>1</v>
          </cell>
          <cell r="N207">
            <v>0.89</v>
          </cell>
          <cell r="O207">
            <v>0.81</v>
          </cell>
          <cell r="P207">
            <v>0.98</v>
          </cell>
          <cell r="Q207">
            <v>0</v>
          </cell>
          <cell r="R207" t="str">
            <v xml:space="preserve"> [(747, 964), (1399, 1423), (1173, 1204)] </v>
          </cell>
          <cell r="T207" t="str">
            <v>GB0003452173</v>
          </cell>
          <cell r="U207" t="str">
            <v>Industrials</v>
          </cell>
        </row>
        <row r="208">
          <cell r="A208" t="str">
            <v>FIRST GROUP_2017</v>
          </cell>
          <cell r="B208">
            <v>454</v>
          </cell>
          <cell r="C208">
            <v>729</v>
          </cell>
          <cell r="D208" t="str">
            <v>(454,729)</v>
          </cell>
          <cell r="E208" t="str">
            <v>Corporate responsibility, , Public transport is at the heart of the local economy in all markets in which we operate and central to the quality of life of communities that we serve.</v>
          </cell>
          <cell r="F208" t="str">
            <v>Data from 2016 onwards now includes emissions attributed to the waste we produce through our operations.</v>
          </cell>
          <cell r="G208" t="str">
            <v>validation</v>
          </cell>
          <cell r="H208">
            <v>1</v>
          </cell>
          <cell r="I208">
            <v>1</v>
          </cell>
          <cell r="N208">
            <v>0.91</v>
          </cell>
          <cell r="O208">
            <v>0.94</v>
          </cell>
          <cell r="P208">
            <v>0.87</v>
          </cell>
          <cell r="Q208">
            <v>0</v>
          </cell>
          <cell r="R208" t="str">
            <v xml:space="preserve"> [(439, 694), (90, 155)] </v>
          </cell>
          <cell r="T208" t="str">
            <v>GB0003452173</v>
          </cell>
          <cell r="U208" t="str">
            <v>Industrials</v>
          </cell>
        </row>
        <row r="209">
          <cell r="A209" t="str">
            <v>FISKARS 'A'_2016</v>
          </cell>
          <cell r="B209">
            <v>242</v>
          </cell>
          <cell r="C209">
            <v>275</v>
          </cell>
          <cell r="D209" t="str">
            <v>(242,275)</v>
          </cell>
          <cell r="E209" t="str">
            <v>Developing an inspiring work environment</v>
          </cell>
          <cell r="F209" t="str">
            <v>Risto Gaggl, Senior Vice President, Supply Chain, Fiskars</v>
          </cell>
          <cell r="G209" t="str">
            <v>validation</v>
          </cell>
          <cell r="H209">
            <v>1</v>
          </cell>
          <cell r="I209">
            <v>1</v>
          </cell>
          <cell r="N209">
            <v>0.97</v>
          </cell>
          <cell r="O209">
            <v>1</v>
          </cell>
          <cell r="P209">
            <v>0.94</v>
          </cell>
          <cell r="Q209">
            <v>0</v>
          </cell>
          <cell r="R209" t="str">
            <v xml:space="preserve"> [(244, 275), (74, 109), (502, 521)] </v>
          </cell>
          <cell r="T209" t="str">
            <v>FI0009000400</v>
          </cell>
          <cell r="U209" t="str">
            <v>Consumer Cyclicals</v>
          </cell>
        </row>
        <row r="210">
          <cell r="A210" t="str">
            <v>FISKARS 'A'_2017</v>
          </cell>
          <cell r="B210">
            <v>351</v>
          </cell>
          <cell r="C210">
            <v>544</v>
          </cell>
          <cell r="D210" t="str">
            <v>(351,544)</v>
          </cell>
          <cell r="E210" t="str">
            <v>Creating a positive lasting impact on our quality of life SUSTAINABILITY FOCUS AREAS</v>
          </cell>
          <cell r="F210" t="str">
            <v>We will use the market-based emissions as a baseline for our, long-term target to reduce the emissions.</v>
          </cell>
          <cell r="G210" t="str">
            <v>validation</v>
          </cell>
          <cell r="H210">
            <v>1</v>
          </cell>
          <cell r="I210">
            <v>1</v>
          </cell>
          <cell r="N210">
            <v>0.93</v>
          </cell>
          <cell r="O210">
            <v>0.97</v>
          </cell>
          <cell r="P210">
            <v>0.9</v>
          </cell>
          <cell r="Q210">
            <v>0</v>
          </cell>
          <cell r="R210" t="str">
            <v xml:space="preserve"> [(346, 524), (54, 161)] </v>
          </cell>
          <cell r="T210" t="str">
            <v>FI0009000400</v>
          </cell>
          <cell r="U210" t="str">
            <v>Consumer Cyclicals</v>
          </cell>
        </row>
        <row r="211">
          <cell r="A211" t="str">
            <v>FLSMIDTH AND CO._2015</v>
          </cell>
          <cell r="B211">
            <v>529</v>
          </cell>
          <cell r="C211">
            <v>532</v>
          </cell>
          <cell r="D211" t="str">
            <v>(529,532)</v>
          </cell>
          <cell r="E211" t="str">
            <v>Corporate
social responsibility</v>
          </cell>
          <cell r="F211" t="str">
            <v>Number of lost time injuries per million working hours</v>
          </cell>
          <cell r="G211" t="str">
            <v>testset</v>
          </cell>
          <cell r="H211">
            <v>1</v>
          </cell>
          <cell r="I211">
            <v>0</v>
          </cell>
          <cell r="N211" t="str">
            <v>none</v>
          </cell>
          <cell r="O211" t="str">
            <v>none</v>
          </cell>
          <cell r="P211" t="str">
            <v>none</v>
          </cell>
          <cell r="Q211" t="str">
            <v>none</v>
          </cell>
          <cell r="R211" t="str">
            <v xml:space="preserve"> [(111, 128), (245, 269)]</v>
          </cell>
          <cell r="T211" t="str">
            <v>DK0010234467</v>
          </cell>
          <cell r="U211" t="str">
            <v>Industrials</v>
          </cell>
        </row>
        <row r="212">
          <cell r="A212" t="str">
            <v>FLSMIDTH AND CO._2016</v>
          </cell>
          <cell r="B212">
            <v>649</v>
          </cell>
          <cell r="C212">
            <v>652</v>
          </cell>
          <cell r="D212" t="str">
            <v>(649,652)</v>
          </cell>
          <cell r="E212" t="str">
            <v>SUSTAINABILITY PERFORMANCE</v>
          </cell>
          <cell r="F212" t="str">
            <v>CO2 intensity metric (in tCO2 /Cost of Production)</v>
          </cell>
          <cell r="G212" t="str">
            <v>testset</v>
          </cell>
          <cell r="H212">
            <v>1</v>
          </cell>
          <cell r="I212">
            <v>1</v>
          </cell>
          <cell r="N212">
            <v>0.3</v>
          </cell>
          <cell r="O212">
            <v>0.18</v>
          </cell>
          <cell r="P212">
            <v>1</v>
          </cell>
          <cell r="Q212">
            <v>0</v>
          </cell>
          <cell r="R212" t="str">
            <v xml:space="preserve"> [(635, 652), (80, 105), (720, 737)] </v>
          </cell>
          <cell r="S212" t="str">
            <v>2. general discussion of sustainable role of the company 3. Human ressources executive</v>
          </cell>
          <cell r="T212" t="str">
            <v>DK0010234467</v>
          </cell>
          <cell r="U212" t="str">
            <v>Industrials</v>
          </cell>
        </row>
        <row r="213">
          <cell r="A213" t="str">
            <v>FLUIDRA_2016</v>
          </cell>
          <cell r="B213">
            <v>594</v>
          </cell>
          <cell r="C213">
            <v>726</v>
          </cell>
          <cell r="D213" t="str">
            <v>(594,726)</v>
          </cell>
          <cell r="E213" t="str">
            <v>_x000C_Human Resources
6.4
[G4-9, G4-10, G4-11, G4-DMA, de G4-LA1 hasta G4-LA16, G4-HR3, G4-HR4, G4-HR5, G4-HR6, G4-SO3, G4-SO4, G4-SO8]</v>
          </cell>
          <cell r="F213" t="str">
            <v>More than 1,000 proposals were submitted from 42 countries, and the winner was `Enjoying Water'by Xavier Pujol Boada (Sacopa), which has been chosen as Fluidra's new motto as of 2017.</v>
          </cell>
          <cell r="G213" t="str">
            <v>validation</v>
          </cell>
          <cell r="H213">
            <v>1</v>
          </cell>
          <cell r="I213">
            <v>1</v>
          </cell>
          <cell r="N213">
            <v>1</v>
          </cell>
          <cell r="O213">
            <v>1</v>
          </cell>
          <cell r="P213">
            <v>1</v>
          </cell>
          <cell r="Q213">
            <v>3</v>
          </cell>
          <cell r="R213" t="str">
            <v xml:space="preserve"> [(932, 1181), (820, 888), (1268, 1327), (594, 726), (356, 379)] </v>
          </cell>
          <cell r="T213" t="str">
            <v>ES0137650018</v>
          </cell>
          <cell r="U213" t="str">
            <v>Consumer Cyclicals</v>
          </cell>
        </row>
        <row r="214">
          <cell r="A214" t="str">
            <v>FLUIDRA_2017</v>
          </cell>
          <cell r="B214">
            <v>653</v>
          </cell>
          <cell r="C214">
            <v>761</v>
          </cell>
          <cell r="D214" t="str">
            <v>(653,761)</v>
          </cell>
          <cell r="E214" t="str">
            <v>Human Resources, [G4-9, G4-10, G4-11, G4-DMA, de</v>
          </cell>
          <cell r="F214" t="str">
            <v>The group's policies ensure equality between men and women,, without wage differences between</v>
          </cell>
          <cell r="G214" t="str">
            <v>validation</v>
          </cell>
          <cell r="H214">
            <v>1</v>
          </cell>
          <cell r="I214">
            <v>1</v>
          </cell>
          <cell r="N214">
            <v>0.94</v>
          </cell>
          <cell r="O214">
            <v>1</v>
          </cell>
          <cell r="P214">
            <v>0.88</v>
          </cell>
          <cell r="Q214">
            <v>2</v>
          </cell>
          <cell r="R214" t="str">
            <v xml:space="preserve"> [(998, 1542), (65, 179), (653, 748)] </v>
          </cell>
          <cell r="T214" t="str">
            <v>ES0137650018</v>
          </cell>
          <cell r="U214" t="str">
            <v>Consumer Cyclicals</v>
          </cell>
        </row>
        <row r="215">
          <cell r="A215" t="str">
            <v>FLYBE GROUP_2016</v>
          </cell>
          <cell r="B215">
            <v>566</v>
          </cell>
          <cell r="C215">
            <v>748</v>
          </cell>
          <cell r="D215" t="str">
            <v>(566,748)</v>
          </cell>
          <cell r="E215" t="str">
            <v>Corporate responsibility Flybe cares, , Safety and security management, Flybe continues to demonstrate its commitment to developing, implementing</v>
          </cell>
          <cell r="F215" t="str">
            <v>For 2016/17, the Group's total emissions per passenger kilometre were 149.4 g/km (2015/16: 144.9 g/km) due to the reduction in load factor in 2016/17.</v>
          </cell>
          <cell r="G215" t="str">
            <v>validation</v>
          </cell>
          <cell r="H215">
            <v>1</v>
          </cell>
          <cell r="I215">
            <v>1</v>
          </cell>
          <cell r="N215">
            <v>0.97</v>
          </cell>
          <cell r="O215">
            <v>0.94</v>
          </cell>
          <cell r="P215">
            <v>1</v>
          </cell>
          <cell r="Q215">
            <v>0</v>
          </cell>
          <cell r="R215" t="str">
            <v xml:space="preserve"> [(557, 750), (28, 78), (164, 185)] </v>
          </cell>
          <cell r="T215" t="str">
            <v>GB00B4QMVR10</v>
          </cell>
          <cell r="U215" t="str">
            <v>Financials</v>
          </cell>
        </row>
        <row r="216">
          <cell r="A216" t="str">
            <v>FLYBE GROUP_2017</v>
          </cell>
          <cell r="B216">
            <v>660</v>
          </cell>
          <cell r="C216">
            <v>821</v>
          </cell>
          <cell r="D216" t="str">
            <v>(660,821)</v>
          </cell>
          <cell r="E216" t="str">
            <v>Strategic report, , Corporate responsibility, Flybe cares.</v>
          </cell>
          <cell r="F216" t="str">
            <v>For 2017/18, the Group's total emissions per passenger kilometre were 135.8g/km (2016/17: 149.4g/km) due to a reduction in the amount of fuel used and a higher load factor on flights</v>
          </cell>
          <cell r="G216" t="str">
            <v>validation</v>
          </cell>
          <cell r="H216">
            <v>1</v>
          </cell>
          <cell r="I216">
            <v>1</v>
          </cell>
          <cell r="N216">
            <v>0.98</v>
          </cell>
          <cell r="O216">
            <v>0.96</v>
          </cell>
          <cell r="P216">
            <v>1</v>
          </cell>
          <cell r="Q216">
            <v>0</v>
          </cell>
          <cell r="R216" t="str">
            <v xml:space="preserve"> [(654, 822), (116, 139), (223, 240), (571, 588)] </v>
          </cell>
          <cell r="T216" t="str">
            <v>GB00B4QMVR10</v>
          </cell>
          <cell r="U216" t="str">
            <v>Financials</v>
          </cell>
        </row>
        <row r="217">
          <cell r="A217" t="str">
            <v>FOLLI FOLLIE COMM &amp; TECH R_2016</v>
          </cell>
          <cell r="B217">
            <v>161</v>
          </cell>
          <cell r="C217">
            <v>236</v>
          </cell>
          <cell r="D217" t="str">
            <v>(161,236)</v>
          </cell>
          <cell r="E217" t="str">
            <v>"WE CARE", Corporate Responsibility, The FF Group's Corporate Responsibility scheme is based upon a</v>
          </cell>
          <cell r="F217" t="str">
            <v>With the environment and the sustainable development always in mind, the FF Group Headquarters, as well as the Factory Outlet</v>
          </cell>
          <cell r="G217" t="str">
            <v>validation</v>
          </cell>
          <cell r="H217">
            <v>1</v>
          </cell>
          <cell r="I217">
            <v>1</v>
          </cell>
          <cell r="N217">
            <v>0.99</v>
          </cell>
          <cell r="O217">
            <v>1</v>
          </cell>
          <cell r="P217">
            <v>0.99</v>
          </cell>
          <cell r="Q217">
            <v>0</v>
          </cell>
          <cell r="R217" t="str">
            <v xml:space="preserve"> [(161, 235), (428, 509)] </v>
          </cell>
          <cell r="T217" t="str">
            <v>GRS294003009</v>
          </cell>
          <cell r="U217" t="str">
            <v>Consumer Cyclicals</v>
          </cell>
        </row>
        <row r="218">
          <cell r="A218" t="str">
            <v>FOLLI FOLLIE COMM &amp; TECH R_2017</v>
          </cell>
          <cell r="B218">
            <v>231</v>
          </cell>
          <cell r="C218">
            <v>307</v>
          </cell>
          <cell r="D218" t="str">
            <v>(231,307)</v>
          </cell>
          <cell r="E218" t="str">
            <v>Corporate Social Responsibility, "We Care", The FF Group's Corporate Responsibility scheme is base</v>
          </cell>
          <cell r="F218" t="str">
            <v>These well-known and beloved actors embraced gracefully with enthusiasm this initiative which aims to give hope to needy children and their families.</v>
          </cell>
          <cell r="G218" t="str">
            <v>validation</v>
          </cell>
          <cell r="H218">
            <v>1</v>
          </cell>
          <cell r="I218">
            <v>1</v>
          </cell>
          <cell r="N218">
            <v>0.89</v>
          </cell>
          <cell r="O218">
            <v>0.81</v>
          </cell>
          <cell r="P218">
            <v>1</v>
          </cell>
          <cell r="Q218">
            <v>0</v>
          </cell>
          <cell r="R218" t="str">
            <v xml:space="preserve"> [(219, 313)] </v>
          </cell>
          <cell r="T218" t="str">
            <v>GRS294003009</v>
          </cell>
          <cell r="U218" t="str">
            <v>Consumer Cyclicals</v>
          </cell>
        </row>
        <row r="219">
          <cell r="A219" t="str">
            <v>FORTUM_2016</v>
          </cell>
          <cell r="B219">
            <v>3342</v>
          </cell>
          <cell r="C219">
            <v>4723</v>
          </cell>
          <cell r="D219" t="str">
            <v>(3342,4723)</v>
          </cell>
          <cell r="E219" t="str">
            <v>Social responsibility, , Reporting principles and assurance, , Appendices, , The entire energy sector is undergoing a transformation.</v>
          </cell>
          <cell r="F219" t="str">
            <v>Social responsibility:, Product responsibility</v>
          </cell>
          <cell r="G219" t="str">
            <v>validation</v>
          </cell>
          <cell r="H219">
            <v>1</v>
          </cell>
          <cell r="I219">
            <v>1</v>
          </cell>
          <cell r="N219">
            <v>0.99</v>
          </cell>
          <cell r="O219">
            <v>0.98</v>
          </cell>
          <cell r="P219">
            <v>0.99</v>
          </cell>
          <cell r="Q219">
            <v>0</v>
          </cell>
          <cell r="R219" t="str">
            <v xml:space="preserve"> [(3319, 4712), (611, 681)] </v>
          </cell>
          <cell r="T219" t="str">
            <v>FI0009007132</v>
          </cell>
          <cell r="U219" t="str">
            <v>Utilities</v>
          </cell>
        </row>
        <row r="220">
          <cell r="A220" t="str">
            <v>FORTUM_2017</v>
          </cell>
          <cell r="B220">
            <v>3428</v>
          </cell>
          <cell r="C220">
            <v>4961</v>
          </cell>
          <cell r="D220" t="str">
            <v>(3428,4961)</v>
          </cell>
          <cell r="E220" t="str">
            <v>_x000C_Sustainability, , 2017, , _x000C_Sustainability approach, , Economic responsibility, , Highlights 2017</v>
          </cell>
          <cell r="F220" t="str">
            <v>Social responsibility, , Social and employee, matters, , Anti-corruption Human rights and bribery</v>
          </cell>
          <cell r="G220" t="str">
            <v>validation</v>
          </cell>
          <cell r="H220">
            <v>1</v>
          </cell>
          <cell r="I220">
            <v>1</v>
          </cell>
          <cell r="N220">
            <v>1</v>
          </cell>
          <cell r="O220">
            <v>1</v>
          </cell>
          <cell r="P220">
            <v>1</v>
          </cell>
          <cell r="Q220">
            <v>0</v>
          </cell>
          <cell r="R220" t="str">
            <v xml:space="preserve"> [(3428, 4956), (737, 875)] </v>
          </cell>
          <cell r="T220" t="str">
            <v>FI0009007132</v>
          </cell>
          <cell r="U220" t="str">
            <v>Utilities</v>
          </cell>
        </row>
        <row r="221">
          <cell r="A221" t="str">
            <v>FORTUNA ENTM.GROUP_2016</v>
          </cell>
          <cell r="B221">
            <v>0</v>
          </cell>
          <cell r="C221">
            <v>0</v>
          </cell>
          <cell r="D221" t="str">
            <v>(0,0)</v>
          </cell>
          <cell r="G221" t="str">
            <v>validationnull</v>
          </cell>
          <cell r="H221">
            <v>0</v>
          </cell>
          <cell r="I221">
            <v>0</v>
          </cell>
          <cell r="N221" t="str">
            <v>none</v>
          </cell>
          <cell r="O221" t="str">
            <v>none</v>
          </cell>
          <cell r="P221" t="str">
            <v>none</v>
          </cell>
          <cell r="Q221" t="str">
            <v>none</v>
          </cell>
          <cell r="R221" t="str">
            <v>none</v>
          </cell>
          <cell r="T221" t="str">
            <v>NL0009604859</v>
          </cell>
          <cell r="U221" t="str">
            <v>Consumer Cyclicals</v>
          </cell>
        </row>
        <row r="222">
          <cell r="A222" t="str">
            <v>FORTUNA ENTM.GROUP_2017</v>
          </cell>
          <cell r="B222">
            <v>488</v>
          </cell>
          <cell r="C222">
            <v>554</v>
          </cell>
          <cell r="D222" t="str">
            <v>(488,554)</v>
          </cell>
          <cell r="E222" t="str">
            <v>6.7 Environment and Legal, 6.7.1 Environmental Issues, Fortuna believes that environmental matters are not o</v>
          </cell>
          <cell r="F222" t="str">
            <v>There are no trade unions and committees registered with other companies of the Group.</v>
          </cell>
          <cell r="G222" t="str">
            <v>validation</v>
          </cell>
          <cell r="H222">
            <v>1</v>
          </cell>
          <cell r="I222">
            <v>1</v>
          </cell>
          <cell r="N222">
            <v>0.83</v>
          </cell>
          <cell r="O222">
            <v>0.89</v>
          </cell>
          <cell r="P222">
            <v>0.77</v>
          </cell>
          <cell r="Q222">
            <v>0</v>
          </cell>
          <cell r="R222" t="str">
            <v xml:space="preserve"> [(482, 539)] </v>
          </cell>
          <cell r="T222" t="str">
            <v>NL0009604859</v>
          </cell>
          <cell r="U222" t="str">
            <v>Consumer Cyclicals</v>
          </cell>
        </row>
        <row r="223">
          <cell r="A223" t="str">
            <v>FOURLIS HOLDING_2016</v>
          </cell>
          <cell r="B223">
            <v>250</v>
          </cell>
          <cell r="C223">
            <v>356</v>
          </cell>
          <cell r="D223" t="str">
            <v>(250,356)</v>
          </cell>
          <cell r="E223" t="str">
            <v>Social Responsibility a) Brief description of the Group's business model Today, the FOURLIS Group, headquartered at 18-20 Sorou Street, (Building A) P.O.</v>
          </cell>
          <cell r="F223" t="str">
            <v>Results of the metrics for the year 2016, will be available in the Annual Social Responsibility Report of FOURLIS Group which will be published in June 2017 and will be posted in the website www.fourlis.gr.</v>
          </cell>
          <cell r="G223" t="str">
            <v>validation</v>
          </cell>
          <cell r="H223">
            <v>1</v>
          </cell>
          <cell r="I223">
            <v>1</v>
          </cell>
          <cell r="N223">
            <v>1</v>
          </cell>
          <cell r="O223">
            <v>1</v>
          </cell>
          <cell r="P223">
            <v>0.99</v>
          </cell>
          <cell r="Q223">
            <v>0</v>
          </cell>
          <cell r="R223" t="str">
            <v xml:space="preserve"> [(250, 355), (25, 109)] </v>
          </cell>
          <cell r="T223" t="str">
            <v>GRS096003009</v>
          </cell>
          <cell r="U223" t="str">
            <v>Consumer Cyclicals</v>
          </cell>
        </row>
        <row r="224">
          <cell r="A224" t="str">
            <v>FOURLIS HOLDING_2017</v>
          </cell>
          <cell r="B224">
            <v>216</v>
          </cell>
          <cell r="C224">
            <v>355</v>
          </cell>
          <cell r="D224" t="str">
            <v>(216,355)</v>
          </cell>
          <cell r="E224" t="str">
            <v>Social Responsibility The content of the non-financial statement has been drafted by taking into consideration the requirements of the GRI Standards (2016 edition).</v>
          </cell>
          <cell r="F224" t="str">
            <v>Nevertheless, we have already begun updating our contracts, aiming to include criteria that concern their non-financial performance.</v>
          </cell>
          <cell r="G224" t="str">
            <v>validation</v>
          </cell>
          <cell r="H224">
            <v>1</v>
          </cell>
          <cell r="I224">
            <v>1</v>
          </cell>
          <cell r="N224">
            <v>0.95</v>
          </cell>
          <cell r="O224">
            <v>1</v>
          </cell>
          <cell r="P224">
            <v>0.91</v>
          </cell>
          <cell r="Q224">
            <v>0</v>
          </cell>
          <cell r="R224" t="str">
            <v xml:space="preserve"> [(216, 342), (18, 55)] </v>
          </cell>
          <cell r="T224" t="str">
            <v>GRS096003009</v>
          </cell>
          <cell r="U224" t="str">
            <v>Consumer Cyclicals</v>
          </cell>
        </row>
        <row r="225">
          <cell r="A225" t="str">
            <v>FRANCOTYP-POSTALIA HLDG._2016</v>
          </cell>
          <cell r="B225">
            <v>445</v>
          </cell>
          <cell r="C225">
            <v>489</v>
          </cell>
          <cell r="D225" t="str">
            <v>(445,489)</v>
          </cell>
          <cell r="E225" t="str">
            <v>ENVIRONMENT, ENVIRONMENT AND SOCIAL COMMITMENT, ENVIRONMENTAL, ENERGY, QUALIT Y, OCCUPATIONAL HEALTH SAFET Y, AND INFORMATION SECURITY MANAGEMENT</v>
          </cell>
          <cell r="F225" t="str">
            <v>The FP Group takes social responsibility and gets involved beyond its company walls</v>
          </cell>
          <cell r="G225" t="str">
            <v>validation</v>
          </cell>
          <cell r="H225">
            <v>1</v>
          </cell>
          <cell r="I225">
            <v>1</v>
          </cell>
          <cell r="N225">
            <v>0.91</v>
          </cell>
          <cell r="O225">
            <v>0.86</v>
          </cell>
          <cell r="P225">
            <v>0.98</v>
          </cell>
          <cell r="Q225">
            <v>0</v>
          </cell>
          <cell r="R225" t="str">
            <v xml:space="preserve"> [(438, 488)] </v>
          </cell>
          <cell r="T225" t="str">
            <v>DE000FPH9000</v>
          </cell>
          <cell r="U225" t="str">
            <v>Industrials</v>
          </cell>
        </row>
        <row r="226">
          <cell r="A226" t="str">
            <v>FRANCOTYP-POSTALIA HLDG._2017</v>
          </cell>
          <cell r="B226">
            <v>0</v>
          </cell>
          <cell r="C226">
            <v>0</v>
          </cell>
          <cell r="D226" t="str">
            <v>(0,0)</v>
          </cell>
          <cell r="G226" t="str">
            <v>validationnull</v>
          </cell>
          <cell r="H226">
            <v>0</v>
          </cell>
          <cell r="I226">
            <v>0</v>
          </cell>
          <cell r="N226" t="str">
            <v>none</v>
          </cell>
          <cell r="O226" t="str">
            <v>none</v>
          </cell>
          <cell r="P226" t="str">
            <v>none</v>
          </cell>
          <cell r="Q226" t="str">
            <v>none</v>
          </cell>
          <cell r="R226" t="str">
            <v>none</v>
          </cell>
          <cell r="T226" t="str">
            <v>DE000FPH9000</v>
          </cell>
          <cell r="U226" t="str">
            <v>Industrials</v>
          </cell>
        </row>
        <row r="227">
          <cell r="A227" t="str">
            <v>HEIDELB.DRUCKMASCHINEN_2017</v>
          </cell>
          <cell r="B227">
            <v>811</v>
          </cell>
          <cell r="C227">
            <v>849</v>
          </cell>
          <cell r="D227" t="str">
            <v>(811,849)</v>
          </cell>
          <cell r="E227" t="str">
            <v>Motivated and qualified employees are Heidelberg</v>
          </cell>
          <cell r="F227" t="str">
            <v>The above overview takes into account the company's five largest production sites, which altogether account for 95 percent of the Group-wide energy consumption.</v>
          </cell>
          <cell r="G227" t="str">
            <v>testset</v>
          </cell>
          <cell r="H227">
            <v>1</v>
          </cell>
          <cell r="I227">
            <v>1</v>
          </cell>
          <cell r="N227">
            <v>0.94</v>
          </cell>
          <cell r="O227">
            <v>1</v>
          </cell>
          <cell r="P227">
            <v>0.89</v>
          </cell>
          <cell r="Q227">
            <v>0</v>
          </cell>
          <cell r="R227" t="str">
            <v xml:space="preserve"> [(815, 849)] </v>
          </cell>
          <cell r="T227" t="str">
            <v>DE0007314007</v>
          </cell>
          <cell r="U227" t="str">
            <v>Industrials</v>
          </cell>
        </row>
        <row r="228">
          <cell r="A228" t="str">
            <v>HEINEKEN HOLDING_2014</v>
          </cell>
          <cell r="B228">
            <v>0</v>
          </cell>
          <cell r="C228">
            <v>0</v>
          </cell>
          <cell r="D228" t="str">
            <v>(0,0)</v>
          </cell>
          <cell r="G228" t="str">
            <v>testsetnull</v>
          </cell>
          <cell r="H228">
            <v>0</v>
          </cell>
          <cell r="I228">
            <v>0</v>
          </cell>
          <cell r="N228" t="str">
            <v>none</v>
          </cell>
          <cell r="O228" t="str">
            <v>none</v>
          </cell>
          <cell r="P228" t="str">
            <v>none</v>
          </cell>
          <cell r="Q228" t="str">
            <v>none</v>
          </cell>
          <cell r="R228" t="str">
            <v>none</v>
          </cell>
          <cell r="T228" t="str">
            <v>NL0000008977</v>
          </cell>
          <cell r="U228" t="str">
            <v>Consumer Non-Cyclicals</v>
          </cell>
        </row>
        <row r="229">
          <cell r="A229" t="str">
            <v>HELLENIC PETROLEUM_2011</v>
          </cell>
          <cell r="B229">
            <v>572</v>
          </cell>
          <cell r="C229">
            <v>691</v>
          </cell>
          <cell r="D229" t="str">
            <v>(572,691)</v>
          </cell>
          <cell r="E229" t="str">
            <v>The HELLENIC PETROLEUM Group recognizes that investing in human resources  and its optimal utilization - is crucial to its competitiveness.</v>
          </cell>
          <cell r="F229" t="str">
            <v>HELLENIC PETROLEUM's exhibition named "Energy Journeys" at the Industrial Museum of Syros, which included educational material for elementary pupils.</v>
          </cell>
          <cell r="G229" t="str">
            <v>testset</v>
          </cell>
          <cell r="H229">
            <v>1</v>
          </cell>
          <cell r="I229">
            <v>1</v>
          </cell>
          <cell r="N229">
            <v>0.97</v>
          </cell>
          <cell r="O229">
            <v>0.97</v>
          </cell>
          <cell r="P229">
            <v>0.97</v>
          </cell>
          <cell r="Q229">
            <v>0</v>
          </cell>
          <cell r="R229" t="str">
            <v xml:space="preserve"> [(568, 688)] </v>
          </cell>
          <cell r="T229" t="str">
            <v>GRS298343005</v>
          </cell>
          <cell r="U229" t="str">
            <v>Energy</v>
          </cell>
        </row>
        <row r="230">
          <cell r="A230" t="str">
            <v>HUNTING_2012</v>
          </cell>
          <cell r="B230">
            <v>458</v>
          </cell>
          <cell r="C230">
            <v>551</v>
          </cell>
          <cell r="D230" t="str">
            <v>(458,551)</v>
          </cell>
          <cell r="E230" t="str">
            <v>Corporate Social Responsibility Report
"Our commitment to shareholders, employees and other key stakeholders is to create a sustainable organisation capable of delivering long-term positive returns."</v>
          </cell>
          <cell r="F230" t="str">
            <v>The principles in the Code of Conduct lay out our responsibilities to all external associates and also incorporates anti-bribery and corruption policies addressed by the UK Bribery Act.</v>
          </cell>
          <cell r="G230" t="str">
            <v>testset</v>
          </cell>
          <cell r="H230">
            <v>1</v>
          </cell>
          <cell r="I230">
            <v>1</v>
          </cell>
          <cell r="N230">
            <v>0.97</v>
          </cell>
          <cell r="O230">
            <v>0.94</v>
          </cell>
          <cell r="P230">
            <v>1</v>
          </cell>
          <cell r="Q230">
            <v>0</v>
          </cell>
          <cell r="R230" t="str">
            <v xml:space="preserve"> [(458, 557)] </v>
          </cell>
          <cell r="T230" t="str">
            <v>GB0004478896</v>
          </cell>
          <cell r="U230" t="str">
            <v>Energy</v>
          </cell>
        </row>
        <row r="231">
          <cell r="A231" t="str">
            <v>JD SPORTS FASHION_2015</v>
          </cell>
          <cell r="B231">
            <v>314</v>
          </cell>
          <cell r="C231">
            <v>465</v>
          </cell>
          <cell r="D231" t="str">
            <v>(314,465)</v>
          </cell>
          <cell r="E231" t="str">
            <v>Corporate and Social Responsibility
The Group recognises that it has a responsibility to ensure its business is carried out in a way that ensures high standards of environmental and human behaviour.</v>
          </cell>
          <cell r="F231" t="str">
            <v>We also sent each child at a Special Needs school and an orphanage in Coimbatore, India, a present box which was delivered to them on Christmas Eve, along with a further four cartons of toys which were funded by donations from within the Head Office.</v>
          </cell>
          <cell r="G231" t="str">
            <v>testset</v>
          </cell>
          <cell r="H231">
            <v>1</v>
          </cell>
          <cell r="I231">
            <v>1</v>
          </cell>
          <cell r="N231">
            <v>0.94</v>
          </cell>
          <cell r="O231">
            <v>0.89</v>
          </cell>
          <cell r="P231">
            <v>0.99</v>
          </cell>
          <cell r="Q231">
            <v>0</v>
          </cell>
          <cell r="R231" t="str">
            <v xml:space="preserve"> [(295, 464), (73, 120), (160, 194)] </v>
          </cell>
          <cell r="S231" t="str">
            <v xml:space="preserve">2. reference to csr report and "our people" 3.csr related risks </v>
          </cell>
          <cell r="T231" t="str">
            <v>GB00BYX91H57</v>
          </cell>
          <cell r="U231" t="str">
            <v>Consumer Cyclicals</v>
          </cell>
        </row>
        <row r="232">
          <cell r="A232" t="str">
            <v>JKX OIL &amp; GAS_2017</v>
          </cell>
          <cell r="B232">
            <v>429</v>
          </cell>
          <cell r="C232">
            <v>503</v>
          </cell>
          <cell r="D232" t="str">
            <v>(429,503)</v>
          </cell>
          <cell r="E232" t="str">
            <v>Corporate social responsibility (`CSR') review
Our understanding
JKX Oil &amp; Gas plc (JKX) are committed to understanding, monitoring and managing our social, environmental and economic impact to enable us to contribute to society's wider goal of sustainable development.</v>
          </cell>
          <cell r="F232" t="str">
            <v>We seek to enhance shareholder value through responsible and effective communication with our shareholders.</v>
          </cell>
          <cell r="G232" t="str">
            <v>testset</v>
          </cell>
          <cell r="H232">
            <v>1</v>
          </cell>
          <cell r="I232">
            <v>1</v>
          </cell>
          <cell r="N232">
            <v>1</v>
          </cell>
          <cell r="O232">
            <v>1</v>
          </cell>
          <cell r="P232">
            <v>1</v>
          </cell>
          <cell r="Q232">
            <v>0</v>
          </cell>
          <cell r="R232" t="str">
            <v xml:space="preserve"> [(429, 503), (183, 202)] </v>
          </cell>
          <cell r="S232" t="str">
            <v>2. role of stakeholders</v>
          </cell>
          <cell r="T232" t="str">
            <v>GB0004697420</v>
          </cell>
          <cell r="U232" t="str">
            <v>Energy</v>
          </cell>
        </row>
        <row r="233">
          <cell r="A233" t="str">
            <v>KLOECKNER &amp; CO_2011</v>
          </cell>
          <cell r="B233">
            <v>739</v>
          </cell>
          <cell r="C233">
            <v>841</v>
          </cell>
          <cell r="D233" t="str">
            <v>(739,841)</v>
          </cell>
          <cell r="E233" t="str">
            <v>RESPONSIBILITY
Klckner &amp; Co traces its corporate history back more than 100 years and pursues long-term strategic goals going forward.</v>
          </cell>
          <cell r="F233" t="str">
            <v>For several years now, we have supported the work of Transparency International Deutschland in their fight against corruption.</v>
          </cell>
          <cell r="G233" t="str">
            <v>testset</v>
          </cell>
          <cell r="H233">
            <v>1</v>
          </cell>
          <cell r="I233">
            <v>1</v>
          </cell>
          <cell r="N233">
            <v>0.98</v>
          </cell>
          <cell r="O233">
            <v>0.96</v>
          </cell>
          <cell r="P233">
            <v>0.99</v>
          </cell>
          <cell r="Q233">
            <v>0</v>
          </cell>
          <cell r="R233" t="str">
            <v xml:space="preserve"> [(740, 845)] </v>
          </cell>
          <cell r="T233" t="str">
            <v>DE000KC01000</v>
          </cell>
          <cell r="U233" t="str">
            <v>Basic Materials</v>
          </cell>
        </row>
        <row r="234">
          <cell r="A234" t="str">
            <v>MCBRIDE_2017</v>
          </cell>
          <cell r="B234">
            <v>390</v>
          </cell>
          <cell r="C234">
            <v>460</v>
          </cell>
          <cell r="D234" t="str">
            <v>(390,460)</v>
          </cell>
          <cell r="E234" t="str">
            <v>Corporate responsibility
The efficiency initiatives we are executing are contributing significantly to our sustainability progress in all aspects of our business  for our people, customers, suppliers and the environment.</v>
          </cell>
          <cell r="F234" t="str">
            <v>With the help of In Kind Direct, we have been able to assist many tenants with these basic needs."</v>
          </cell>
          <cell r="G234" t="str">
            <v>testset</v>
          </cell>
          <cell r="H234">
            <v>1</v>
          </cell>
          <cell r="I234">
            <v>1</v>
          </cell>
          <cell r="N234">
            <v>0.93</v>
          </cell>
          <cell r="O234">
            <v>0.86</v>
          </cell>
          <cell r="P234">
            <v>1</v>
          </cell>
          <cell r="Q234">
            <v>0</v>
          </cell>
          <cell r="R234" t="str">
            <v xml:space="preserve"> [(385, 466), (1019, 1049), (539, 574)] </v>
          </cell>
          <cell r="S234" t="str">
            <v>2. employees, donations, environment 3.health and safety, director's training</v>
          </cell>
          <cell r="T234" t="str">
            <v>GB0005746358</v>
          </cell>
          <cell r="U234" t="str">
            <v>Consumer Non-Cyclicals</v>
          </cell>
        </row>
        <row r="235">
          <cell r="A235" t="str">
            <v>MICHELIN_2015</v>
          </cell>
          <cell r="B235">
            <v>2347</v>
          </cell>
          <cell r="C235">
            <v>3377</v>
          </cell>
          <cell r="D235" t="str">
            <v>(2347,3377)</v>
          </cell>
          <cell r="E235" t="str">
            <v>EMPLOYEE, SOCIETAL AND ENVIRONMENTAL INFORMATION
(PUBLISHED IN COMPLIANCE WITH ARTICLE 225
OF THE GRENELLE II ACT)
6.1
EMPLOYEE INFORMATION
Acting as a Responsible Employer Worldwide Fostering Workplace Well-Being Deploying a Proactive Health and Safety Policy Managing, Developing and Empowering People in Every Job Nurturing Dialogue, Communication and Listening A Tangible Culture of Diversity Summary Table of 2015 Employee Data</v>
          </cell>
          <cell r="F235" t="str">
            <v>Quantitative information: total workforce and distribution by gender, age and geographical area; workplace accidents, and more specifically frequency and severity rates; TCIR (Total Case Incident Rate); the total amount of training hours; preventive, reduction or remedial measures against discharges to air (and more specifically VOC, NOx and SOx emissions), water (and more specifically TSS, COD, THC and Zinc discharges) and land use affecting severely the environment; measures implemented for waste prevention, recycling and disposal; water consumption, and water supply with respect to local hydric stress; energy consumption; greenhouse gas emissions.</v>
          </cell>
          <cell r="G235" t="str">
            <v>testset</v>
          </cell>
          <cell r="H235">
            <v>1</v>
          </cell>
          <cell r="I235">
            <v>1</v>
          </cell>
          <cell r="N235">
            <v>1</v>
          </cell>
          <cell r="O235">
            <v>1</v>
          </cell>
          <cell r="P235">
            <v>1</v>
          </cell>
          <cell r="Q235">
            <v>0</v>
          </cell>
          <cell r="R235" t="str">
            <v xml:space="preserve"> [(2347, 3377), (5029, 5052), (332, 355), (195, 220)] </v>
          </cell>
          <cell r="S235" t="str">
            <v>2. GRI taxonomy 3.people, achievement of sustainability goals  4.sustainable quality of life</v>
          </cell>
          <cell r="T235" t="str">
            <v>FR0000121261</v>
          </cell>
          <cell r="U235" t="str">
            <v>Consumer Cyclicals</v>
          </cell>
        </row>
        <row r="236">
          <cell r="A236" t="str">
            <v>MOTHERCARE_2017</v>
          </cell>
          <cell r="B236">
            <v>491</v>
          </cell>
          <cell r="C236">
            <v>716</v>
          </cell>
          <cell r="D236" t="str">
            <v>(491,716)</v>
          </cell>
          <cell r="E236" t="str">
            <v>Corporate responsibility
Performance update Highlights In FY2018, the Group:  Continued to drive the CR2020 strategy across the three areas of products, environment and communities;  Developed country specific Modern Slavery workshops for colleagues;  Set ambitious targets for responsibly sourced cotton and timber beyond 2020;  Continued to reduce total CO2e emissions through buildings and transport;  More than tripled our Mother's Day #giftabundle donations; and  Had 65% of senior management positions (below Board level) filled by women.</v>
          </cell>
          <cell r="F236" t="str">
            <v>This strategic report was approved by the Board on 17 May 2018 and signed on its behalf by:</v>
          </cell>
          <cell r="G236" t="str">
            <v>testset</v>
          </cell>
          <cell r="H236">
            <v>1</v>
          </cell>
          <cell r="I236">
            <v>1</v>
          </cell>
          <cell r="N236">
            <v>1</v>
          </cell>
          <cell r="O236">
            <v>1</v>
          </cell>
          <cell r="P236">
            <v>0.99</v>
          </cell>
          <cell r="Q236">
            <v>0</v>
          </cell>
          <cell r="R236" t="str">
            <v xml:space="preserve"> [(491, 714), (1125, 1145)] </v>
          </cell>
          <cell r="S236" t="str">
            <v>2. employees, disabled employees</v>
          </cell>
          <cell r="T236" t="str">
            <v>GB0009067447</v>
          </cell>
          <cell r="U236" t="str">
            <v>Consumer Cyclicals</v>
          </cell>
        </row>
        <row r="237">
          <cell r="A237" t="str">
            <v>MVV ENERGIE_2011</v>
          </cell>
          <cell r="B237">
            <v>1162</v>
          </cell>
          <cell r="C237">
            <v>1300</v>
          </cell>
          <cell r="D237" t="str">
            <v>(1162,1300)</v>
          </cell>
          <cell r="E237" t="str">
            <v>Sustainability
We believe companies can only act successfully in future if they manage to maintain a good balance between long-term economic, ecological and social objectives in their daily business.</v>
          </cell>
          <cell r="F237" t="str">
            <v>.</v>
          </cell>
          <cell r="G237" t="str">
            <v>testset</v>
          </cell>
          <cell r="H237">
            <v>1</v>
          </cell>
          <cell r="I237">
            <v>1</v>
          </cell>
          <cell r="N237">
            <v>0.88</v>
          </cell>
          <cell r="O237">
            <v>0.99</v>
          </cell>
          <cell r="P237">
            <v>0.8</v>
          </cell>
          <cell r="Q237">
            <v>1</v>
          </cell>
          <cell r="R237" t="str">
            <v xml:space="preserve"> [(1348, 1522), (1161, 1272), (2727, 2841), (729, 763)] </v>
          </cell>
          <cell r="S237" t="str">
            <v>3. glossary with csr terms 4.co2 emissions trading and energy</v>
          </cell>
          <cell r="T237" t="str">
            <v>DE000A0H52F5</v>
          </cell>
          <cell r="U237" t="str">
            <v>Utilities</v>
          </cell>
        </row>
        <row r="238">
          <cell r="A238" t="str">
            <v>OEX_2011</v>
          </cell>
          <cell r="B238">
            <v>0</v>
          </cell>
          <cell r="C238">
            <v>0</v>
          </cell>
          <cell r="D238" t="str">
            <v>(0,0)</v>
          </cell>
          <cell r="G238" t="str">
            <v>testsetnull</v>
          </cell>
          <cell r="H238">
            <v>0</v>
          </cell>
          <cell r="I238">
            <v>0</v>
          </cell>
          <cell r="N238" t="str">
            <v>none</v>
          </cell>
          <cell r="O238" t="str">
            <v>none</v>
          </cell>
          <cell r="P238" t="str">
            <v>none</v>
          </cell>
          <cell r="Q238" t="str">
            <v>none</v>
          </cell>
          <cell r="R238" t="str">
            <v>none</v>
          </cell>
          <cell r="T238" t="str">
            <v>PLTELL000023</v>
          </cell>
          <cell r="U238" t="str">
            <v>Consumer Cyclicals</v>
          </cell>
        </row>
        <row r="239">
          <cell r="A239" t="str">
            <v>OSSUR_2017</v>
          </cell>
          <cell r="B239">
            <v>592</v>
          </cell>
          <cell r="C239">
            <v>607</v>
          </cell>
          <cell r="D239" t="str">
            <v>(592,607)</v>
          </cell>
          <cell r="E239" t="str">
            <v>Corporate Social Responsibility Össur takes its responsibility to improve people’s mobility seriously.</v>
          </cell>
          <cell r="F239" t="str">
            <v>Employee Satisfaction 4.4 of 5 Global Score in a Workplace Audit</v>
          </cell>
          <cell r="G239" t="str">
            <v>testset</v>
          </cell>
          <cell r="H239">
            <v>1</v>
          </cell>
          <cell r="I239">
            <v>1</v>
          </cell>
          <cell r="N239">
            <v>0.78</v>
          </cell>
          <cell r="O239">
            <v>0.67</v>
          </cell>
          <cell r="P239">
            <v>0.93</v>
          </cell>
          <cell r="Q239">
            <v>0</v>
          </cell>
          <cell r="R239" t="str">
            <v xml:space="preserve"> [(585, 606)] </v>
          </cell>
          <cell r="T239" t="str">
            <v>IS0000000040</v>
          </cell>
          <cell r="U239" t="str">
            <v>Healthcare</v>
          </cell>
        </row>
        <row r="240">
          <cell r="A240" t="str">
            <v>PANDORA_2014</v>
          </cell>
          <cell r="B240">
            <v>362</v>
          </cell>
          <cell r="C240">
            <v>484</v>
          </cell>
          <cell r="D240" t="str">
            <v>(362,484)</v>
          </cell>
          <cell r="E240" t="str">
            <v>CORPORATE SOCIAL RESPONSIBILITY
Product, People, Planet At PANDORA, we are committed to developing and manufacturing our Product with integrity, providing a great environment for our People, and taking action to minimise our environmental impact on the Planet.</v>
          </cell>
          <cell r="F240" t="str">
            <v>81% of our people see the PANDORA values in the organisation</v>
          </cell>
          <cell r="G240" t="str">
            <v>testset</v>
          </cell>
          <cell r="H240">
            <v>1</v>
          </cell>
          <cell r="I240">
            <v>1</v>
          </cell>
          <cell r="N240">
            <v>0.95</v>
          </cell>
          <cell r="O240">
            <v>0.91</v>
          </cell>
          <cell r="P240">
            <v>1</v>
          </cell>
          <cell r="Q240">
            <v>0</v>
          </cell>
          <cell r="R240" t="str">
            <v xml:space="preserve"> [(362, 496)] </v>
          </cell>
          <cell r="T240" t="str">
            <v>DK0060252690</v>
          </cell>
          <cell r="U240" t="str">
            <v>Consumer Cyclicals</v>
          </cell>
        </row>
        <row r="241">
          <cell r="A241" t="str">
            <v>PAYPOINT_2018</v>
          </cell>
          <cell r="B241">
            <v>517</v>
          </cell>
          <cell r="C241">
            <v>656</v>
          </cell>
          <cell r="D241" t="str">
            <v>(517,656)</v>
          </cell>
          <cell r="E241" t="str">
            <v>Purpose and values, , Our values Our six values reinforce our purpose and are at the core of our culture.</v>
          </cell>
          <cell r="F241" t="str">
            <v>Accordingly, the disclosures required in the Company's non-financial information statement can be found on t</v>
          </cell>
          <cell r="G241" t="str">
            <v>validation</v>
          </cell>
          <cell r="H241">
            <v>1</v>
          </cell>
          <cell r="I241">
            <v>1</v>
          </cell>
          <cell r="N241">
            <v>0.9</v>
          </cell>
          <cell r="O241">
            <v>0.82</v>
          </cell>
          <cell r="P241">
            <v>1</v>
          </cell>
          <cell r="Q241">
            <v>0</v>
          </cell>
          <cell r="R241" t="str">
            <v xml:space="preserve"> [(487, 656)] </v>
          </cell>
          <cell r="T241" t="str">
            <v>GB00B02QND93</v>
          </cell>
          <cell r="U241" t="str">
            <v>Industrials</v>
          </cell>
        </row>
        <row r="242">
          <cell r="A242" t="str">
            <v>PAYPOINT_2019</v>
          </cell>
          <cell r="B242">
            <v>697</v>
          </cell>
          <cell r="C242">
            <v>888</v>
          </cell>
          <cell r="D242" t="str">
            <v>(697,888)</v>
          </cell>
          <cell r="E242" t="str">
            <v>Purpose and values, , Our purpose, , We exist to help make a positive, difference to people's lives.</v>
          </cell>
          <cell r="F242" t="str">
            <v>The case study on page 36 illustrates how we engaged with our stakeholders during the pandemic.</v>
          </cell>
          <cell r="G242" t="str">
            <v>validation</v>
          </cell>
          <cell r="H242">
            <v>1</v>
          </cell>
          <cell r="I242">
            <v>1</v>
          </cell>
          <cell r="N242">
            <v>0.99</v>
          </cell>
          <cell r="O242">
            <v>1</v>
          </cell>
          <cell r="P242">
            <v>0.99</v>
          </cell>
          <cell r="Q242">
            <v>0</v>
          </cell>
          <cell r="R242" t="str">
            <v xml:space="preserve"> [(698, 887), (147, 202)] </v>
          </cell>
          <cell r="T242" t="str">
            <v>GB00B02QND93</v>
          </cell>
          <cell r="U242" t="str">
            <v>Industrials</v>
          </cell>
        </row>
        <row r="243">
          <cell r="A243" t="str">
            <v>PEGAS NONWOVENS_2014</v>
          </cell>
          <cell r="B243">
            <v>107</v>
          </cell>
          <cell r="C243">
            <v>210</v>
          </cell>
          <cell r="D243" t="str">
            <v>(107,210)</v>
          </cell>
          <cell r="E243" t="str">
            <v>Quality Management and the Environment</v>
          </cell>
          <cell r="F243" t="str">
            <v>A part of this support goes to local educational and sports institutions.</v>
          </cell>
          <cell r="G243" t="str">
            <v>testset</v>
          </cell>
          <cell r="H243">
            <v>1</v>
          </cell>
          <cell r="I243">
            <v>1</v>
          </cell>
          <cell r="N243">
            <v>0.96</v>
          </cell>
          <cell r="O243">
            <v>1</v>
          </cell>
          <cell r="P243">
            <v>0.93</v>
          </cell>
          <cell r="Q243">
            <v>0</v>
          </cell>
          <cell r="R243" t="str">
            <v xml:space="preserve"> [(112, 208)] </v>
          </cell>
          <cell r="T243" t="str">
            <v>LU0275164910</v>
          </cell>
          <cell r="U243" t="str">
            <v>Consumer Cyclicals</v>
          </cell>
        </row>
        <row r="244">
          <cell r="A244" t="str">
            <v>PERNOD-RICARD_2017</v>
          </cell>
          <cell r="B244">
            <v>571</v>
          </cell>
          <cell r="C244">
            <v>1472</v>
          </cell>
          <cell r="D244" t="str">
            <v>(571,1472)</v>
          </cell>
          <cell r="E244" t="str">
            <v>Sustainability &amp; Responsibility (S&amp;R), , A STRATEGY DRIVEN BY ONE CONVICTION:, , "LET'S LIVE TOGETHER, BETTER"</v>
          </cell>
          <cell r="F244" t="str">
            <v>Entities and sites covered by testing on environmental information: The Glenlivet, Longmorn, Midleton, Fox &amp; Geese, Nashik distillery,</v>
          </cell>
          <cell r="G244" t="str">
            <v>validation</v>
          </cell>
          <cell r="H244">
            <v>1</v>
          </cell>
          <cell r="I244">
            <v>1</v>
          </cell>
          <cell r="N244">
            <v>1</v>
          </cell>
          <cell r="O244">
            <v>1</v>
          </cell>
          <cell r="P244">
            <v>1</v>
          </cell>
          <cell r="Q244">
            <v>0</v>
          </cell>
          <cell r="R244" t="str">
            <v xml:space="preserve"> [(571, 1471), (0, 172)] </v>
          </cell>
          <cell r="T244" t="str">
            <v>FR0000120693</v>
          </cell>
          <cell r="U244" t="str">
            <v>Consumer Non-Cyclicals</v>
          </cell>
        </row>
        <row r="245">
          <cell r="A245" t="str">
            <v>PERNOD-RICARD_2018</v>
          </cell>
          <cell r="B245">
            <v>161</v>
          </cell>
          <cell r="C245">
            <v>289</v>
          </cell>
          <cell r="D245" t="str">
            <v>(161,289)</v>
          </cell>
          <cell r="E245" t="str">
            <v>CREATING LONG-TERM VALUE _ OPERATIONAL EXCELLENCE _, Reduce complexity &amp; foster efficiency</v>
          </cell>
          <cell r="F245" t="str">
            <v>96%, OF AFFILIATES IMPLEMENTED AT LEAST ONE INITIATIVE FOR LOCAL COMMUNITY DEVELOPMENT AND, PARTNER ENGAGEMENT</v>
          </cell>
          <cell r="G245" t="str">
            <v>validation</v>
          </cell>
          <cell r="H245">
            <v>1</v>
          </cell>
          <cell r="I245">
            <v>1</v>
          </cell>
          <cell r="N245">
            <v>0.66</v>
          </cell>
          <cell r="O245">
            <v>1</v>
          </cell>
          <cell r="P245">
            <v>0.49</v>
          </cell>
          <cell r="Q245">
            <v>0</v>
          </cell>
          <cell r="R245" t="str">
            <v xml:space="preserve"> [(161, 224), (40, 123), (406, 457), (556, 578)] </v>
          </cell>
          <cell r="T245" t="str">
            <v>FR0000120693</v>
          </cell>
          <cell r="U245" t="str">
            <v>Consumer Non-Cyclicals</v>
          </cell>
        </row>
        <row r="246">
          <cell r="A246" t="str">
            <v>PERNOD-RICARD_2019</v>
          </cell>
          <cell r="B246">
            <v>196</v>
          </cell>
          <cell r="C246">
            <v>252</v>
          </cell>
          <cell r="D246" t="str">
            <v>(196,252)</v>
          </cell>
          <cell r="E246" t="str">
            <v>SUSTAINABILITY &amp; RESPONSIBILITY (S&amp;R), Lead the industry in Sustainability &amp; Responsibility, ROUTE TO MARKET / CONSUMER, Capitalise on our many different distribution channels in order to reach all of our customers and consumers</v>
          </cell>
          <cell r="F246" t="str">
            <v>Our flagship programme Responsible Party had come to a provisional halt during the lockdown as all student parties were cancelled,</v>
          </cell>
          <cell r="G246" t="str">
            <v>validation</v>
          </cell>
          <cell r="H246">
            <v>1</v>
          </cell>
          <cell r="I246">
            <v>1</v>
          </cell>
          <cell r="N246">
            <v>0.95</v>
          </cell>
          <cell r="O246">
            <v>1</v>
          </cell>
          <cell r="P246">
            <v>0.91</v>
          </cell>
          <cell r="Q246">
            <v>0</v>
          </cell>
          <cell r="R246" t="str">
            <v xml:space="preserve"> [(196, 247), (692, 801), (125, 146)] </v>
          </cell>
          <cell r="T246" t="str">
            <v>FR0000120693</v>
          </cell>
          <cell r="U246" t="str">
            <v>Consumer Non-Cyclicals</v>
          </cell>
        </row>
        <row r="247">
          <cell r="A247" t="str">
            <v>PETRA DIAMONDS_2017</v>
          </cell>
          <cell r="B247">
            <v>610</v>
          </cell>
          <cell r="C247">
            <v>759</v>
          </cell>
          <cell r="D247" t="str">
            <v>(610,759)</v>
          </cell>
          <cell r="E247" t="str">
            <v>_x000C_Strategic Report, Sustainability, Sustainability is at the heart of Petra, Our purpose is to unearth the world's most beautiful product as responsibly and efficiently as possible.</v>
          </cell>
          <cell r="F247" t="str">
            <v>The Petra Foundation, a registered non-profit organisation which raises funds for</v>
          </cell>
          <cell r="G247" t="str">
            <v>validation</v>
          </cell>
          <cell r="H247">
            <v>1</v>
          </cell>
          <cell r="I247">
            <v>1</v>
          </cell>
          <cell r="J247" t="str">
            <v>governance</v>
          </cell>
          <cell r="K247">
            <v>0.86</v>
          </cell>
          <cell r="L247">
            <v>0.75</v>
          </cell>
          <cell r="M247">
            <v>1</v>
          </cell>
          <cell r="N247">
            <v>0.96</v>
          </cell>
          <cell r="O247">
            <v>0.93</v>
          </cell>
          <cell r="P247">
            <v>1</v>
          </cell>
          <cell r="Q247">
            <v>0</v>
          </cell>
          <cell r="R247" t="str">
            <v xml:space="preserve"> [(598, 759), (1363, 1393), (2961, 2978)] </v>
          </cell>
          <cell r="T247" t="str">
            <v>BMG702781094</v>
          </cell>
          <cell r="U247" t="str">
            <v>Basic Materials</v>
          </cell>
        </row>
        <row r="248">
          <cell r="A248" t="str">
            <v>PETRA DIAMONDS_2018</v>
          </cell>
          <cell r="B248">
            <v>642</v>
          </cell>
          <cell r="C248">
            <v>816</v>
          </cell>
          <cell r="D248" t="str">
            <v>(642,816)</v>
          </cell>
          <cell r="E248" t="str">
            <v>Strategic Report, Sustainability, , Corporate Governance, , Financial Statements, , Supplementary Information, , Sustainability is at the heart of Petra</v>
          </cell>
          <cell r="F248" t="str">
            <v>Petra has a number of initiatives which are aimed at developing women into managerial positions, such as the Leadership Development Programme</v>
          </cell>
          <cell r="G248" t="str">
            <v>validation</v>
          </cell>
          <cell r="H248">
            <v>1</v>
          </cell>
          <cell r="I248">
            <v>1</v>
          </cell>
          <cell r="J248" t="str">
            <v>governance</v>
          </cell>
          <cell r="K248">
            <v>0.87</v>
          </cell>
          <cell r="L248">
            <v>0.77</v>
          </cell>
          <cell r="M248">
            <v>1</v>
          </cell>
          <cell r="N248">
            <v>0.93</v>
          </cell>
          <cell r="O248">
            <v>0.95</v>
          </cell>
          <cell r="P248">
            <v>0.91</v>
          </cell>
          <cell r="Q248">
            <v>0</v>
          </cell>
          <cell r="R248" t="str">
            <v xml:space="preserve"> [(657, 824), (29, 226), (1484, 1517), (3016, 3032)] </v>
          </cell>
          <cell r="T248" t="str">
            <v>BMG702781094</v>
          </cell>
          <cell r="U248" t="str">
            <v>Basic Materials</v>
          </cell>
        </row>
        <row r="249">
          <cell r="A249" t="str">
            <v>PETRA DIAMONDS_2019</v>
          </cell>
          <cell r="B249">
            <v>716</v>
          </cell>
          <cell r="C249">
            <v>920</v>
          </cell>
          <cell r="D249" t="str">
            <v>(716,920)</v>
          </cell>
          <cell r="E249" t="str">
            <v>Strategic Report, Sustainability, Driving sustainable operations and stakeholder value, Our purpose is to unearth the world's most beautiful product as responsibly and efficiently as possible.</v>
          </cell>
          <cell r="F249" t="str">
            <v>Petra believes that legalised and regulated artisanal mining has the capacity for positive social contributions through job creation and stimulation of the local economy.</v>
          </cell>
          <cell r="G249" t="str">
            <v>validation</v>
          </cell>
          <cell r="H249">
            <v>1</v>
          </cell>
          <cell r="I249">
            <v>1</v>
          </cell>
          <cell r="J249" t="str">
            <v>governance</v>
          </cell>
          <cell r="K249">
            <v>0.84</v>
          </cell>
          <cell r="L249">
            <v>0.73</v>
          </cell>
          <cell r="M249">
            <v>1</v>
          </cell>
          <cell r="N249">
            <v>0.86</v>
          </cell>
          <cell r="O249">
            <v>0.84</v>
          </cell>
          <cell r="P249">
            <v>0.87</v>
          </cell>
          <cell r="Q249">
            <v>0</v>
          </cell>
          <cell r="R249" t="str">
            <v xml:space="preserve"> [(742, 953), (10, 186), (252, 275), (3251, 3268)] </v>
          </cell>
          <cell r="T249" t="str">
            <v>BMG702781094</v>
          </cell>
          <cell r="U249" t="str">
            <v>Basic Materials</v>
          </cell>
        </row>
        <row r="250">
          <cell r="A250" t="str">
            <v>PETRO WELT TECHS._2017</v>
          </cell>
          <cell r="B250">
            <v>103</v>
          </cell>
          <cell r="C250">
            <v>475</v>
          </cell>
          <cell r="D250" t="str">
            <v>(103,475)</v>
          </cell>
          <cell r="E250" t="str">
            <v>SUSTAINABILITY REPORT, , Description of the Business Model, Well Services segment Petro Welt Technologies AG's Well Services segment comprises hydraulic fracturing, multi-stage fracturing, cementing, and coiled tubing.</v>
          </cell>
          <cell r="F250" t="str">
            <v>As there were no oil spills in 2017, there were no major effects on the soil that stem directly from the Company's activities.</v>
          </cell>
          <cell r="G250" t="str">
            <v>validation</v>
          </cell>
          <cell r="H250">
            <v>1</v>
          </cell>
          <cell r="I250">
            <v>1</v>
          </cell>
          <cell r="N250">
            <v>0.98</v>
          </cell>
          <cell r="O250">
            <v>0.96</v>
          </cell>
          <cell r="P250">
            <v>1</v>
          </cell>
          <cell r="Q250">
            <v>0</v>
          </cell>
          <cell r="R250" t="str">
            <v xml:space="preserve"> [(86, 475), (6, 30), (544, 563)] </v>
          </cell>
          <cell r="T250" t="str">
            <v>AT0000A00Y78</v>
          </cell>
          <cell r="U250" t="str">
            <v>Energy</v>
          </cell>
        </row>
        <row r="251">
          <cell r="A251" t="str">
            <v>PETRO WELT TECHS._2018</v>
          </cell>
          <cell r="B251">
            <v>107</v>
          </cell>
          <cell r="C251">
            <v>299</v>
          </cell>
          <cell r="D251" t="str">
            <v>(107,299)</v>
          </cell>
          <cell r="E251" t="str">
            <v>SUSTAINABILITY REPORT, Business Model, Well Services Segment Petro Welt Technologies AG's Well Services segment comprises hydraulic fracturing, multi-stage fracturin</v>
          </cell>
          <cell r="F251" t="str">
            <v>As there were no oil spills again in 2018, there were no major effects on the soil that stem directly from the company's activities.</v>
          </cell>
          <cell r="G251" t="str">
            <v>validation</v>
          </cell>
          <cell r="H251">
            <v>1</v>
          </cell>
          <cell r="I251">
            <v>1</v>
          </cell>
          <cell r="N251">
            <v>0.98</v>
          </cell>
          <cell r="O251">
            <v>0.96</v>
          </cell>
          <cell r="P251">
            <v>1</v>
          </cell>
          <cell r="Q251">
            <v>0</v>
          </cell>
          <cell r="R251" t="str">
            <v xml:space="preserve"> [(98, 299), (342, 372)] </v>
          </cell>
          <cell r="T251" t="str">
            <v>AT0000A00Y78</v>
          </cell>
          <cell r="U251" t="str">
            <v>Energy</v>
          </cell>
        </row>
        <row r="252">
          <cell r="A252" t="str">
            <v>PETRO WELT TECHS._2019</v>
          </cell>
          <cell r="B252">
            <v>118</v>
          </cell>
          <cell r="C252">
            <v>346</v>
          </cell>
          <cell r="D252" t="str">
            <v>(118,346)</v>
          </cell>
          <cell r="E252" t="str">
            <v>NON-FINANCIAL REPORT, , ABOUT THIS NON-FINANCIAL REPORT, , In Russia, PeWeTe is a segment leader that uses advanced pumping technologies including multi-s tage fracturing.</v>
          </cell>
          <cell r="F252" t="str">
            <v>As there were no oil spills in 2019, there were no major effects on the soil stemming directly from the C ompany's activities.</v>
          </cell>
          <cell r="G252" t="str">
            <v>validation</v>
          </cell>
          <cell r="H252">
            <v>1</v>
          </cell>
          <cell r="I252">
            <v>1</v>
          </cell>
          <cell r="N252">
            <v>0.99</v>
          </cell>
          <cell r="O252">
            <v>1</v>
          </cell>
          <cell r="P252">
            <v>0.99</v>
          </cell>
          <cell r="Q252">
            <v>0</v>
          </cell>
          <cell r="R252" t="str">
            <v xml:space="preserve"> [(119, 344)] </v>
          </cell>
          <cell r="T252" t="str">
            <v>AT0000A00Y78</v>
          </cell>
          <cell r="U252" t="str">
            <v>Energy</v>
          </cell>
        </row>
        <row r="253">
          <cell r="A253" t="str">
            <v>PETROFAC_2017</v>
          </cell>
          <cell r="B253">
            <v>675</v>
          </cell>
          <cell r="C253">
            <v>1046</v>
          </cell>
          <cell r="D253" t="str">
            <v>(675,1046)</v>
          </cell>
          <cell r="E253" t="str">
            <v>CORPORATE RESPONSIBILITY, A safe, ethical and responsive business, , To achieve sustained commercial success, it is essential for Petrofac to have a strong commitment to corporate responsibility (CR).</v>
          </cell>
          <cell r="F253" t="str">
            <v>l submitted cases and confirmed violations are now reported to the Compliance and Ethics Committee, which will liaise with the Audit Committee on cases relating to any financial breaches.</v>
          </cell>
          <cell r="G253" t="str">
            <v>validation</v>
          </cell>
          <cell r="H253">
            <v>1</v>
          </cell>
          <cell r="I253">
            <v>1</v>
          </cell>
          <cell r="N253">
            <v>1</v>
          </cell>
          <cell r="O253">
            <v>1</v>
          </cell>
          <cell r="P253">
            <v>0.99</v>
          </cell>
          <cell r="Q253">
            <v>0</v>
          </cell>
          <cell r="R253" t="str">
            <v xml:space="preserve"> [(676, 1044)] </v>
          </cell>
          <cell r="T253" t="str">
            <v>GB00B0H2K534</v>
          </cell>
          <cell r="U253" t="str">
            <v>Energy</v>
          </cell>
        </row>
        <row r="254">
          <cell r="A254" t="str">
            <v>PETROFAC_2018</v>
          </cell>
          <cell r="B254">
            <v>822</v>
          </cell>
          <cell r="C254">
            <v>1225</v>
          </cell>
          <cell r="D254" t="str">
            <v>(822,1225)</v>
          </cell>
          <cell r="E254" t="str">
            <v>_x000C_CORPORATE RESPONSIBILITY, A safe, ethical and responsive business, , To achieve sustained commercial success, it is essential for Petrofac to have a strong commitment to corporate responsibility (CR).</v>
          </cell>
          <cell r="F254" t="str">
            <v>The campaign won the Ethical category in the Petrofac EVE Awards an annual event which celebrates the Petrofac values.</v>
          </cell>
          <cell r="G254" t="str">
            <v>validation</v>
          </cell>
          <cell r="H254">
            <v>1</v>
          </cell>
          <cell r="I254">
            <v>1</v>
          </cell>
          <cell r="N254">
            <v>0.96</v>
          </cell>
          <cell r="O254">
            <v>0.93</v>
          </cell>
          <cell r="P254">
            <v>1</v>
          </cell>
          <cell r="Q254">
            <v>0</v>
          </cell>
          <cell r="R254" t="str">
            <v xml:space="preserve"> [(821, 1256), (339, 379), (174, 207)] </v>
          </cell>
          <cell r="T254" t="str">
            <v>GB00B0H2K534</v>
          </cell>
          <cell r="U254" t="str">
            <v>Energy</v>
          </cell>
        </row>
        <row r="255">
          <cell r="A255" t="str">
            <v>PETROFAC_2019</v>
          </cell>
          <cell r="B255">
            <v>742</v>
          </cell>
          <cell r="C255">
            <v>1157</v>
          </cell>
          <cell r="D255" t="str">
            <v>(742,1157)</v>
          </cell>
          <cell r="E255" t="str">
            <v>_x000C_CORPORATE RESPONSIBILITY, INTEGRATING SUSTAINABILITY INTO OUR BUSINESS, , Ayman Asfari Group Chief Executive</v>
          </cell>
          <cell r="F255" t="str">
            <v>The programme also won, , new workers' awareness of their, , the Ethical category in the Petrofac, , labour rights, supported by a `Know EVE Awards an annual event which, , YOUR rights' poster campaign., celebrates the Petrofac values.</v>
          </cell>
          <cell r="G255" t="str">
            <v>validation</v>
          </cell>
          <cell r="H255">
            <v>1</v>
          </cell>
          <cell r="I255">
            <v>1</v>
          </cell>
          <cell r="N255">
            <v>0.97</v>
          </cell>
          <cell r="O255">
            <v>0.94</v>
          </cell>
          <cell r="P255">
            <v>1</v>
          </cell>
          <cell r="Q255">
            <v>0</v>
          </cell>
          <cell r="R255" t="str">
            <v xml:space="preserve"> [(736, 1176), (13, 150), (260, 293)] </v>
          </cell>
          <cell r="T255" t="str">
            <v>GB00B0H2K534</v>
          </cell>
          <cell r="U255" t="str">
            <v>Energy</v>
          </cell>
        </row>
        <row r="256">
          <cell r="A256" t="str">
            <v>PETROL_2017</v>
          </cell>
          <cell r="B256">
            <v>1119</v>
          </cell>
          <cell r="C256">
            <v>1518</v>
          </cell>
          <cell r="D256" t="str">
            <v>(1119,1518)</v>
          </cell>
          <cell r="E256" t="str">
            <v>SUSTAINABLE DEVELOPMENT, DEVELOPING OUR POTENTIAL., 1119 Bringing out that sparkle in the eye which only lights up on special occasions and becoming the company that knows how to preserve it.</v>
          </cell>
          <cell r="F256" t="str">
            <v>Related to this, Petrol took part in the Slovenia-wide project Santa for a Da</v>
          </cell>
          <cell r="G256" t="str">
            <v>validation</v>
          </cell>
          <cell r="H256">
            <v>1</v>
          </cell>
          <cell r="I256">
            <v>1</v>
          </cell>
          <cell r="N256">
            <v>0.88</v>
          </cell>
          <cell r="O256">
            <v>0.79</v>
          </cell>
          <cell r="P256">
            <v>0.99</v>
          </cell>
          <cell r="Q256">
            <v>0</v>
          </cell>
          <cell r="R256" t="str">
            <v xml:space="preserve"> [(1015, 1514), (7, 134)] </v>
          </cell>
          <cell r="T256" t="str">
            <v>SI0031102153</v>
          </cell>
          <cell r="U256" t="str">
            <v>Energy</v>
          </cell>
        </row>
        <row r="257">
          <cell r="A257" t="str">
            <v>PETROL_2018</v>
          </cell>
          <cell r="B257">
            <v>1131</v>
          </cell>
          <cell r="C257">
            <v>1726</v>
          </cell>
          <cell r="D257" t="str">
            <v>(1131,1726)</v>
          </cell>
          <cell r="E257" t="str">
            <v>Developing sustainable solutions for smart mobility, We are committed to taking action for a better tomorrow,</v>
          </cell>
          <cell r="F257" t="str">
            <v>As part of the project, we also helped ZPM Ljubljana Moste-Polje by taking part in its Christmas present campaign for children</v>
          </cell>
          <cell r="G257" t="str">
            <v>validation</v>
          </cell>
          <cell r="H257">
            <v>1</v>
          </cell>
          <cell r="I257">
            <v>1</v>
          </cell>
          <cell r="N257">
            <v>0.97</v>
          </cell>
          <cell r="O257">
            <v>0.94</v>
          </cell>
          <cell r="P257">
            <v>1</v>
          </cell>
          <cell r="Q257">
            <v>0</v>
          </cell>
          <cell r="R257" t="str">
            <v xml:space="preserve"> [(1099, 1730), (375, 538), (151, 171)] </v>
          </cell>
          <cell r="T257" t="str">
            <v>SI0031102153</v>
          </cell>
          <cell r="U257" t="str">
            <v>Energy</v>
          </cell>
        </row>
        <row r="258">
          <cell r="A258" t="str">
            <v>PETROL_2019</v>
          </cell>
          <cell r="B258">
            <v>1483</v>
          </cell>
          <cell r="C258">
            <v>2022</v>
          </cell>
          <cell r="D258" t="str">
            <v>(1483,2022)</v>
          </cell>
          <cell r="E258" t="str">
            <v>Sustainable Development, The planet, We wish to manage water with care</v>
          </cell>
          <cell r="F258" t="str">
            <v>At the end of the year, in collaboration with the Humanitarcek Society, we collected supplies for the homeless and voluntary contributions for warm meals for the elderly.</v>
          </cell>
          <cell r="G258" t="str">
            <v>validation</v>
          </cell>
          <cell r="H258">
            <v>1</v>
          </cell>
          <cell r="I258">
            <v>1</v>
          </cell>
          <cell r="N258">
            <v>1</v>
          </cell>
          <cell r="O258">
            <v>1</v>
          </cell>
          <cell r="P258">
            <v>1</v>
          </cell>
          <cell r="Q258">
            <v>0</v>
          </cell>
          <cell r="R258" t="str">
            <v xml:space="preserve"> [(1483, 2020), (393, 554), (1208, 1368)] </v>
          </cell>
          <cell r="T258" t="str">
            <v>SI0031102153</v>
          </cell>
          <cell r="U258" t="str">
            <v>Energy</v>
          </cell>
        </row>
        <row r="259">
          <cell r="A259" t="str">
            <v>PETROPAVLOVSK_2017</v>
          </cell>
          <cell r="B259">
            <v>1094</v>
          </cell>
          <cell r="C259">
            <v>1434</v>
          </cell>
          <cell r="D259" t="str">
            <v>(1094,1434)</v>
          </cell>
          <cell r="E259" t="str">
            <v>Sustainability 64 Petropavlovsk Annual Report 2017_x000C_Key Performance Indicators, Strategic report, Our key performance indicators appear throughout this report and introduce the operational and sustainability sections and the CFO statement respectively (</v>
          </cell>
          <cell r="F259" t="str">
            <v>In contrast, the BIOX process produces tailings with a higher concentration of water-soluble mobile arsenic, which is more hazardous even after the additional treatment required before it can be disposed of into a tailings dam.</v>
          </cell>
          <cell r="G259" t="str">
            <v>validation</v>
          </cell>
          <cell r="H259">
            <v>1</v>
          </cell>
          <cell r="I259">
            <v>1</v>
          </cell>
          <cell r="N259">
            <v>0.97</v>
          </cell>
          <cell r="O259">
            <v>1</v>
          </cell>
          <cell r="P259">
            <v>0.95</v>
          </cell>
          <cell r="Q259">
            <v>0</v>
          </cell>
          <cell r="R259" t="str">
            <v xml:space="preserve"> [(1094, 1417), (0, 242)] </v>
          </cell>
          <cell r="T259" t="str">
            <v>GB0031544546</v>
          </cell>
          <cell r="U259" t="str">
            <v>Basic Materials</v>
          </cell>
        </row>
        <row r="260">
          <cell r="A260" t="str">
            <v>PHILIPS ELTN.KONINKLIJKE_2017</v>
          </cell>
          <cell r="B260">
            <v>3684</v>
          </cell>
          <cell r="C260">
            <v>4300</v>
          </cell>
          <cell r="D260" t="str">
            <v>(3684,4300)</v>
          </cell>
          <cell r="E260" t="str">
            <v>_x000C_Sustainability statements 13, 13 Sustainability statements, , 13.1 Approach to sustainability reporting, This is our tenth annual integrated financial, social and environmental report.</v>
          </cell>
          <cell r="F260" t="str">
            <v>Female executives, in % of total Lost Workday Injuries, per 100 FTEs Fatalities Initial and continual conformance audits, number of audits Suppliers audits, compliance rate, in %</v>
          </cell>
          <cell r="G260" t="str">
            <v>validation</v>
          </cell>
          <cell r="H260">
            <v>1</v>
          </cell>
          <cell r="I260">
            <v>1</v>
          </cell>
          <cell r="N260">
            <v>0.98</v>
          </cell>
          <cell r="O260">
            <v>1</v>
          </cell>
          <cell r="P260">
            <v>0.97</v>
          </cell>
          <cell r="Q260">
            <v>0</v>
          </cell>
          <cell r="R260" t="str">
            <v xml:space="preserve"> [(3684, 4279), (420, 674), (4406, 4471), (99, 119)] </v>
          </cell>
          <cell r="T260" t="str">
            <v>NL0000009538</v>
          </cell>
          <cell r="U260" t="str">
            <v>Healthcare</v>
          </cell>
        </row>
        <row r="261">
          <cell r="A261" t="str">
            <v>PHILIPS ELTN.KONINKLIJKE_2019</v>
          </cell>
          <cell r="B261">
            <v>3573</v>
          </cell>
          <cell r="C261">
            <v>4003</v>
          </cell>
          <cell r="D261" t="str">
            <v>(3573,4003)</v>
          </cell>
          <cell r="E261" t="str">
            <v>Global Sustainability contact Royal Philips High Tech Campus 5 5656 AE Eindhoven, The Netherlands</v>
          </cell>
          <cell r="F261" t="str">
            <v>.</v>
          </cell>
          <cell r="G261" t="str">
            <v>validation</v>
          </cell>
          <cell r="H261">
            <v>1</v>
          </cell>
          <cell r="I261">
            <v>1</v>
          </cell>
          <cell r="N261">
            <v>1</v>
          </cell>
          <cell r="O261">
            <v>1</v>
          </cell>
          <cell r="P261">
            <v>1</v>
          </cell>
          <cell r="Q261">
            <v>0</v>
          </cell>
          <cell r="R261" t="str">
            <v xml:space="preserve"> [(3575, 4003), (4101, 4229), (708, 990)] </v>
          </cell>
          <cell r="T261" t="str">
            <v>NL0000009538</v>
          </cell>
          <cell r="U261" t="str">
            <v>Healthcare</v>
          </cell>
        </row>
        <row r="262">
          <cell r="A262" t="str">
            <v>PHOTO-ME INTL._2017</v>
          </cell>
          <cell r="B262">
            <v>405</v>
          </cell>
          <cell r="C262">
            <v>522</v>
          </cell>
          <cell r="D262" t="str">
            <v>(405,522)</v>
          </cell>
          <cell r="E262" t="str">
            <v>CORPORATE RESPONSIBILITY STATEMENT, , OUR APPROACH, TO CORPORATE RESPONSIBILITY</v>
          </cell>
          <cell r="F262" t="str">
            <v>The Group's chosen intensity ratio for external reporting is calculated by dividing total emissions by the average number of units of operating equipment during the year for the reporting companies.</v>
          </cell>
          <cell r="G262" t="str">
            <v>validation</v>
          </cell>
          <cell r="H262">
            <v>1</v>
          </cell>
          <cell r="I262">
            <v>1</v>
          </cell>
          <cell r="N262">
            <v>0.95</v>
          </cell>
          <cell r="O262">
            <v>0.98</v>
          </cell>
          <cell r="P262">
            <v>0.92</v>
          </cell>
          <cell r="Q262">
            <v>0</v>
          </cell>
          <cell r="R262" t="str">
            <v xml:space="preserve"> [(403, 513)] </v>
          </cell>
          <cell r="T262" t="str">
            <v>GB0008481250</v>
          </cell>
          <cell r="U262" t="str">
            <v>Industrials</v>
          </cell>
        </row>
        <row r="263">
          <cell r="A263" t="str">
            <v>PHOTO-ME INTL._2018</v>
          </cell>
          <cell r="B263">
            <v>335</v>
          </cell>
          <cell r="C263">
            <v>425</v>
          </cell>
          <cell r="D263" t="str">
            <v>(335,425)</v>
          </cell>
          <cell r="E263" t="str">
            <v>CORPORATE RESPONSIBILITY STATEMENT, , OUR APPROACH TO CORPORATE RESPONSIBILITY, The Group recognises its responsibilities to</v>
          </cell>
          <cell r="F263" t="str">
            <v>The Group's chosen intensity ratio for external reporting is calculated by dividing total emissions by the average number of units of operating</v>
          </cell>
          <cell r="G263" t="str">
            <v>validation</v>
          </cell>
          <cell r="H263">
            <v>1</v>
          </cell>
          <cell r="I263">
            <v>1</v>
          </cell>
          <cell r="N263">
            <v>0.93</v>
          </cell>
          <cell r="O263">
            <v>0.92</v>
          </cell>
          <cell r="P263">
            <v>0.94</v>
          </cell>
          <cell r="Q263">
            <v>0</v>
          </cell>
          <cell r="R263" t="str">
            <v xml:space="preserve"> [(328, 420)] </v>
          </cell>
          <cell r="T263" t="str">
            <v>GB0008481250</v>
          </cell>
          <cell r="U263" t="str">
            <v>Industrials</v>
          </cell>
        </row>
        <row r="264">
          <cell r="A264" t="str">
            <v>PIERRE &amp; VACANCES_2017</v>
          </cell>
          <cell r="B264">
            <v>880</v>
          </cell>
          <cell r="C264">
            <v>1583</v>
          </cell>
          <cell r="D264" t="str">
            <v>(880,1583)</v>
          </cell>
          <cell r="E264" t="str">
            <v>SOCIAL, SOCIETAL AND ENVIRONMENTAL RESPONSIBILITY, , 3.1 Our sustainable development policy</v>
          </cell>
          <cell r="F264" t="str">
            <v>Based on our work and aside from the above reservations, we have not found any material misstatement that would call into question the fact that the CSR information, taken in its entirety, is presented in a fair manner and in accordance with the Guidelines.</v>
          </cell>
          <cell r="G264" t="str">
            <v>validation</v>
          </cell>
          <cell r="H264">
            <v>1</v>
          </cell>
          <cell r="I264">
            <v>1</v>
          </cell>
          <cell r="N264">
            <v>1</v>
          </cell>
          <cell r="O264">
            <v>1</v>
          </cell>
          <cell r="P264">
            <v>1</v>
          </cell>
          <cell r="Q264">
            <v>0</v>
          </cell>
          <cell r="R264" t="str">
            <v xml:space="preserve"> [(880, 1584), (214, 230)] </v>
          </cell>
          <cell r="T264" t="str">
            <v>FR0000073041</v>
          </cell>
          <cell r="U264" t="str">
            <v>Consumer Cyclicals</v>
          </cell>
        </row>
        <row r="265">
          <cell r="A265" t="str">
            <v>PIERRE &amp; VACANCES_2018</v>
          </cell>
          <cell r="B265">
            <v>756</v>
          </cell>
          <cell r="C265">
            <v>1367</v>
          </cell>
          <cell r="D265" t="str">
            <v>(756,1367)</v>
          </cell>
          <cell r="E265" t="str">
            <v>EXTRA-FINANCIAL, PERFORMANCE DECLARATION, , 3.1 Our sustainable development policy 54</v>
          </cell>
          <cell r="F265" t="str">
            <v>.</v>
          </cell>
          <cell r="G265" t="str">
            <v>validation</v>
          </cell>
          <cell r="H265">
            <v>1</v>
          </cell>
          <cell r="I265">
            <v>1</v>
          </cell>
          <cell r="N265">
            <v>0.99</v>
          </cell>
          <cell r="O265">
            <v>1</v>
          </cell>
          <cell r="P265">
            <v>0.97</v>
          </cell>
          <cell r="Q265">
            <v>0</v>
          </cell>
          <cell r="R265" t="str">
            <v xml:space="preserve"> [(756, 1351), (1473, 1534)] </v>
          </cell>
          <cell r="T265" t="str">
            <v>FR0000073041</v>
          </cell>
          <cell r="U265" t="str">
            <v>Consumer Cyclicals</v>
          </cell>
        </row>
        <row r="266">
          <cell r="A266" t="str">
            <v>PIERRE &amp; VACANCES_2019</v>
          </cell>
          <cell r="B266">
            <v>937</v>
          </cell>
          <cell r="C266">
            <v>1628</v>
          </cell>
          <cell r="D266" t="str">
            <v>(937,1628)</v>
          </cell>
          <cell r="E266" t="str">
            <v>4.1.1 Creating shared value through CSR, , The Group's sustainable development strategy is in line with the Group's ambition to "strengthen our European leadership with experiential, innovative and responsible tourism".</v>
          </cell>
          <cell r="F266" t="str">
            <v>4.2 Using sustainable development to enhance the customer experience, , 76, , 4.3 Creating value for the regions, , 79, , 4.4 Being exemplary in the course of our business, , 85</v>
          </cell>
          <cell r="G266" t="str">
            <v>validation</v>
          </cell>
          <cell r="H266">
            <v>1</v>
          </cell>
          <cell r="I266">
            <v>1</v>
          </cell>
          <cell r="N266">
            <v>1</v>
          </cell>
          <cell r="O266">
            <v>1</v>
          </cell>
          <cell r="P266">
            <v>1</v>
          </cell>
          <cell r="Q266">
            <v>0</v>
          </cell>
          <cell r="R266" t="str">
            <v xml:space="preserve"> [(936, 1628)] </v>
          </cell>
          <cell r="T266" t="str">
            <v>FR0000073041</v>
          </cell>
          <cell r="U266" t="str">
            <v>Consumer Cyclicals</v>
          </cell>
        </row>
        <row r="267">
          <cell r="A267" t="str">
            <v>PIQUADRO_2017</v>
          </cell>
          <cell r="B267">
            <v>162</v>
          </cell>
          <cell r="C267">
            <v>178</v>
          </cell>
          <cell r="D267" t="str">
            <v>(162,178)</v>
          </cell>
          <cell r="E267" t="str">
            <v>Human Resources, , The products that the Group offers are conceived, manufactured and distributed according to the guidelines of an organisational model whose feature is that it monitors all the most critical phases of the chain, from conception and manufacturing to subsequent distribution.</v>
          </cell>
          <cell r="F267" t="str">
            <v>The system implemented by the Italian Group companies also considers the risks of interference that can arise inside the points of sales and, in this regard, training course requirements have been also met within the retail system.</v>
          </cell>
          <cell r="G267" t="str">
            <v>validation</v>
          </cell>
          <cell r="H267">
            <v>1</v>
          </cell>
          <cell r="I267">
            <v>1</v>
          </cell>
          <cell r="N267">
            <v>0.91</v>
          </cell>
          <cell r="O267">
            <v>0.84</v>
          </cell>
          <cell r="P267">
            <v>1</v>
          </cell>
          <cell r="Q267">
            <v>0</v>
          </cell>
          <cell r="R267" t="str">
            <v xml:space="preserve"> [(159, 178), (224, 241)] </v>
          </cell>
          <cell r="T267" t="str">
            <v>IT0004240443</v>
          </cell>
          <cell r="U267" t="str">
            <v>Consumer Cyclicals</v>
          </cell>
        </row>
        <row r="268">
          <cell r="A268" t="str">
            <v>PIQUADRO_2019</v>
          </cell>
          <cell r="B268">
            <v>301</v>
          </cell>
          <cell r="C268">
            <v>317</v>
          </cell>
          <cell r="D268" t="str">
            <v>(301,317)</v>
          </cell>
          <cell r="E268" t="str">
            <v>Human Resources The products that the Company offers are conceived, manufactured and distributed according to the guidelines of an organisational model whose feature is that it monitors all the most critical phases of the chain, from conception and manufacturing to subsequent distribution.</v>
          </cell>
          <cell r="F268" t="str">
            <v>The good relations with the closest stakeholders and the Local Entities confirm a total absence of critical issues.</v>
          </cell>
          <cell r="G268" t="str">
            <v>validation</v>
          </cell>
          <cell r="H268">
            <v>1</v>
          </cell>
          <cell r="I268">
            <v>1</v>
          </cell>
          <cell r="N268">
            <v>0.83</v>
          </cell>
          <cell r="O268">
            <v>0.75</v>
          </cell>
          <cell r="P268">
            <v>0.94</v>
          </cell>
          <cell r="Q268">
            <v>1</v>
          </cell>
          <cell r="R268" t="str">
            <v xml:space="preserve"> [(214, 242), (296, 316)] </v>
          </cell>
          <cell r="T268" t="str">
            <v>IT0004240443</v>
          </cell>
          <cell r="U268" t="str">
            <v>Consumer Cyclicals</v>
          </cell>
        </row>
        <row r="269">
          <cell r="A269" t="str">
            <v>PIRAEUS PORT AUTH.CR_2017</v>
          </cell>
          <cell r="B269">
            <v>275</v>
          </cell>
          <cell r="C269">
            <v>375</v>
          </cell>
          <cell r="D269" t="str">
            <v>(275,375)</v>
          </cell>
          <cell r="E269" t="str">
            <v>Environmental issues, The Company recognizes</v>
          </cell>
          <cell r="F269" t="str">
            <v>Performance indicators Performance indicators are related to: - a policy of diversification and equal opportunities - respect</v>
          </cell>
          <cell r="G269" t="str">
            <v>validation</v>
          </cell>
          <cell r="H269">
            <v>1</v>
          </cell>
          <cell r="I269">
            <v>1</v>
          </cell>
          <cell r="N269">
            <v>0.99</v>
          </cell>
          <cell r="O269">
            <v>1</v>
          </cell>
          <cell r="P269">
            <v>0.99</v>
          </cell>
          <cell r="Q269">
            <v>1</v>
          </cell>
          <cell r="R269" t="str">
            <v xml:space="preserve"> [(557, 682), (275, 374)] </v>
          </cell>
          <cell r="T269" t="str">
            <v>GRS470003013</v>
          </cell>
          <cell r="U269" t="str">
            <v>Industrials</v>
          </cell>
        </row>
        <row r="270">
          <cell r="A270" t="str">
            <v>PIRAEUS PORT AUTH.CR_2018</v>
          </cell>
          <cell r="B270">
            <v>241</v>
          </cell>
          <cell r="C270">
            <v>332</v>
          </cell>
          <cell r="D270" t="str">
            <v>(241,332)</v>
          </cell>
          <cell r="E270" t="str">
            <v>Environmental issues The Company recognizes both its obligations to the environment and the need to continuously improve its environmental performance so as to achieve a balanced economic development in harmony with environmental protection.</v>
          </cell>
          <cell r="F270" t="str">
            <v>In particular, the Company grants interest free loans to its employees up to amount of 3.000 to cover exceptional and unforeseen needs, wedding assistance, creches and camps costs for children of the staff, and prizes for the children of staff with excellent school performance.</v>
          </cell>
          <cell r="G270" t="str">
            <v>validation</v>
          </cell>
          <cell r="H270">
            <v>1</v>
          </cell>
          <cell r="I270">
            <v>1</v>
          </cell>
          <cell r="N270">
            <v>0.88</v>
          </cell>
          <cell r="O270">
            <v>1</v>
          </cell>
          <cell r="P270">
            <v>0.79</v>
          </cell>
          <cell r="Q270">
            <v>2</v>
          </cell>
          <cell r="R270" t="str">
            <v xml:space="preserve"> [(125, 154), (59, 75), (241, 313), (572, 634)] </v>
          </cell>
          <cell r="T270" t="str">
            <v>GRS470003013</v>
          </cell>
          <cell r="U270" t="str">
            <v>Industrials</v>
          </cell>
        </row>
        <row r="271">
          <cell r="A271" t="str">
            <v>PIRAEUS PORT AUTH.CR_2019</v>
          </cell>
          <cell r="B271">
            <v>249</v>
          </cell>
          <cell r="C271">
            <v>332</v>
          </cell>
          <cell r="D271" t="str">
            <v>(249,332)</v>
          </cell>
          <cell r="E271" t="str">
            <v>Environmental issues, The Company recognizes both its obligations to the environment and the need for continuously</v>
          </cell>
          <cell r="F271" t="str">
            <v>Additional Social Benefits Under current operational collective labor contracts, the Company offers to its staff additional social benefits.</v>
          </cell>
          <cell r="G271" t="str">
            <v>validation</v>
          </cell>
          <cell r="H271">
            <v>1</v>
          </cell>
          <cell r="I271">
            <v>1</v>
          </cell>
          <cell r="N271">
            <v>0.88</v>
          </cell>
          <cell r="O271">
            <v>0.79</v>
          </cell>
          <cell r="P271">
            <v>1</v>
          </cell>
          <cell r="Q271">
            <v>1</v>
          </cell>
          <cell r="R271" t="str">
            <v xml:space="preserve"> [(633, 713), (249, 354), (129, 156), (492, 509)] </v>
          </cell>
          <cell r="T271" t="str">
            <v>GRS470003013</v>
          </cell>
          <cell r="U271" t="str">
            <v>Industrials</v>
          </cell>
        </row>
        <row r="272">
          <cell r="A272" t="str">
            <v>PLAISIO COMPUTERS_2017</v>
          </cell>
          <cell r="B272">
            <v>498</v>
          </cell>
          <cell r="C272">
            <v>626</v>
          </cell>
          <cell r="D272" t="str">
            <v>(498,626)</v>
          </cell>
          <cell r="E272" t="str">
            <v>NON FINANCIAL INFORMATION (BASED ON 4403/2016), Based on the law 4403, since 2016, the companies of public interest,</v>
          </cell>
          <cell r="F272" t="str">
            <v>The aforementioned Report will be published on the website of the Company, www.plaisio.gr.</v>
          </cell>
          <cell r="G272" t="str">
            <v>validation</v>
          </cell>
          <cell r="H272">
            <v>1</v>
          </cell>
          <cell r="I272">
            <v>1</v>
          </cell>
          <cell r="N272">
            <v>0.85</v>
          </cell>
          <cell r="O272">
            <v>1</v>
          </cell>
          <cell r="P272">
            <v>0.73</v>
          </cell>
          <cell r="Q272">
            <v>0</v>
          </cell>
          <cell r="R272" t="str">
            <v xml:space="preserve"> [(498, 592)] </v>
          </cell>
          <cell r="T272" t="str">
            <v>GRS320313000</v>
          </cell>
          <cell r="U272" t="str">
            <v>Consumer Cyclicals</v>
          </cell>
        </row>
        <row r="273">
          <cell r="A273" t="str">
            <v>PLASTIC OMNIUM_2017</v>
          </cell>
          <cell r="B273">
            <v>962</v>
          </cell>
          <cell r="C273">
            <v>1732</v>
          </cell>
          <cell r="D273" t="str">
            <v>(962,1732)</v>
          </cell>
          <cell r="E273" t="str">
            <v>SUSTAINABLE, DEVELOPMENT, , 3.1 PLASTIC OMNIUM'S C SR APPROACH</v>
          </cell>
          <cell r="F273" t="str">
            <v>Based on our work, we did not identify any material misstatements that would lead us to believe that the CSR information, taken as a whole, has not been fairly presented, in all material respects, in accordance with the Reporting Framework.</v>
          </cell>
          <cell r="G273" t="str">
            <v>validation</v>
          </cell>
          <cell r="H273">
            <v>1</v>
          </cell>
          <cell r="I273">
            <v>1</v>
          </cell>
          <cell r="N273">
            <v>1</v>
          </cell>
          <cell r="O273">
            <v>1</v>
          </cell>
          <cell r="P273">
            <v>1</v>
          </cell>
          <cell r="Q273">
            <v>0</v>
          </cell>
          <cell r="R273" t="str">
            <v xml:space="preserve"> [(962, 1733), (3382, 3410)] </v>
          </cell>
          <cell r="T273" t="str">
            <v>FR0000124570</v>
          </cell>
          <cell r="U273" t="str">
            <v>Consumer Cyclicals</v>
          </cell>
        </row>
        <row r="274">
          <cell r="A274" t="str">
            <v>POLISH OIL AND GAS_2017</v>
          </cell>
          <cell r="B274">
            <v>430</v>
          </cell>
          <cell r="C274">
            <v>573</v>
          </cell>
          <cell r="D274" t="str">
            <v>(430,573)</v>
          </cell>
          <cell r="E274" t="str">
            <v>Society  (G4-26, G4-27)  Social communication and investment dialogue Managing relations with local communities Local communities are a very special category of stakeholders.</v>
          </cell>
          <cell r="F274" t="str">
            <v>The planned investments regarding existing sources are primarily constructions of units that reduce emissions of pollution (denitrogenation, desulfurization and dust extraction) to the levels required in BAT.</v>
          </cell>
          <cell r="G274" t="str">
            <v>validation</v>
          </cell>
          <cell r="H274">
            <v>1</v>
          </cell>
          <cell r="I274">
            <v>1</v>
          </cell>
          <cell r="N274">
            <v>0.98</v>
          </cell>
          <cell r="O274">
            <v>1</v>
          </cell>
          <cell r="P274">
            <v>0.97</v>
          </cell>
          <cell r="Q274">
            <v>0</v>
          </cell>
          <cell r="R274" t="str">
            <v xml:space="preserve"> [(430, 568), (677, 735), (1621, 1672)] </v>
          </cell>
          <cell r="T274" t="str">
            <v>PLPGNIG00014</v>
          </cell>
          <cell r="U274" t="str">
            <v>Energy</v>
          </cell>
        </row>
        <row r="275">
          <cell r="A275" t="str">
            <v>POLISH OIL AND GAS_2018</v>
          </cell>
          <cell r="B275">
            <v>261</v>
          </cell>
          <cell r="C275">
            <v>505</v>
          </cell>
          <cell r="D275" t="str">
            <v>(261,505)</v>
          </cell>
          <cell r="E275" t="str">
            <v>_x000C_Our employees, , Employees are the asset determining the Group's value and its successful development.</v>
          </cell>
          <cell r="F275" t="str">
            <v>The planned investments in existing sources will be made mainly to construct equipment reducing pollutant emissions (NOx reduction, desulfurisation and particle collection solutions) to the levels compliant with BAT.</v>
          </cell>
          <cell r="G275" t="str">
            <v>validation</v>
          </cell>
          <cell r="H275">
            <v>1</v>
          </cell>
          <cell r="I275">
            <v>1</v>
          </cell>
          <cell r="N275">
            <v>0.96</v>
          </cell>
          <cell r="O275">
            <v>0.92</v>
          </cell>
          <cell r="P275">
            <v>1</v>
          </cell>
          <cell r="Q275">
            <v>0</v>
          </cell>
          <cell r="R275" t="str">
            <v xml:space="preserve"> [(256, 522), (592, 611)] </v>
          </cell>
          <cell r="T275" t="str">
            <v>PLPGNIG00014</v>
          </cell>
          <cell r="U275" t="str">
            <v>Energy</v>
          </cell>
        </row>
        <row r="276">
          <cell r="A276" t="str">
            <v>POYRY_2017</v>
          </cell>
          <cell r="B276">
            <v>0</v>
          </cell>
          <cell r="C276">
            <v>0</v>
          </cell>
          <cell r="D276" t="str">
            <v>(0,0)</v>
          </cell>
          <cell r="G276" t="str">
            <v>validationnull</v>
          </cell>
          <cell r="H276">
            <v>0</v>
          </cell>
          <cell r="I276">
            <v>0</v>
          </cell>
          <cell r="N276" t="str">
            <v>none</v>
          </cell>
          <cell r="O276" t="str">
            <v>none</v>
          </cell>
          <cell r="P276" t="str">
            <v>none</v>
          </cell>
          <cell r="Q276" t="str">
            <v>none</v>
          </cell>
          <cell r="R276" t="str">
            <v xml:space="preserve"> [(556, 574)]</v>
          </cell>
          <cell r="T276" t="str">
            <v>FI0009006696</v>
          </cell>
          <cell r="U276" t="str">
            <v>Industrials</v>
          </cell>
        </row>
        <row r="277">
          <cell r="A277" t="str">
            <v>POYRY_2018</v>
          </cell>
          <cell r="B277">
            <v>0</v>
          </cell>
          <cell r="C277">
            <v>0</v>
          </cell>
          <cell r="D277" t="str">
            <v>(0,0)</v>
          </cell>
          <cell r="G277" t="str">
            <v>validationnull</v>
          </cell>
          <cell r="H277">
            <v>0</v>
          </cell>
          <cell r="I277">
            <v>0</v>
          </cell>
          <cell r="N277" t="str">
            <v>none</v>
          </cell>
          <cell r="O277" t="str">
            <v>none</v>
          </cell>
          <cell r="P277" t="str">
            <v>none</v>
          </cell>
          <cell r="Q277" t="str">
            <v>none</v>
          </cell>
          <cell r="R277" t="str">
            <v xml:space="preserve"> [(594, 623)]</v>
          </cell>
          <cell r="T277" t="str">
            <v>FI0009006696</v>
          </cell>
          <cell r="U277" t="str">
            <v>Industrials</v>
          </cell>
        </row>
        <row r="278">
          <cell r="A278" t="str">
            <v>POYRY_2019</v>
          </cell>
          <cell r="B278">
            <v>1932</v>
          </cell>
          <cell r="C278">
            <v>2287</v>
          </cell>
          <cell r="D278" t="str">
            <v>(1932,2287)</v>
          </cell>
          <cell r="E278" t="str">
            <v>About the sustainability report Sustainability is an integral part of F Pyry's vision, mission and strategy.</v>
          </cell>
          <cell r="F278" t="str">
            <v>A Statutory Sustainability Report has been prepared.</v>
          </cell>
          <cell r="G278" t="str">
            <v>validation</v>
          </cell>
          <cell r="H278">
            <v>1</v>
          </cell>
          <cell r="I278">
            <v>1</v>
          </cell>
          <cell r="N278">
            <v>0.99</v>
          </cell>
          <cell r="O278">
            <v>1</v>
          </cell>
          <cell r="P278">
            <v>0.99</v>
          </cell>
          <cell r="Q278">
            <v>0</v>
          </cell>
          <cell r="R278" t="str">
            <v xml:space="preserve"> [(1931, 2283), (0, 291)] </v>
          </cell>
          <cell r="T278" t="str">
            <v>FI0009006696</v>
          </cell>
          <cell r="U278" t="str">
            <v>Industrials</v>
          </cell>
        </row>
        <row r="279">
          <cell r="A279" t="str">
            <v>PPHE HOTEL GROUP_2014</v>
          </cell>
          <cell r="B279">
            <v>449</v>
          </cell>
          <cell r="C279">
            <v>506</v>
          </cell>
          <cell r="D279" t="str">
            <v>(449,506)</v>
          </cell>
          <cell r="E279" t="str">
            <v>CORPOR ATE SOCIAL RESPONSIBILITY* * All numbers presented in this CSR report apply to the Group's owned and managed hotels located in the United Kingdom, the Netherlands, Germany and Hungary.</v>
          </cell>
          <cell r="F279" t="str">
            <v>Commitment to our 2017 target of 20% reduction in our Carbon Footprint</v>
          </cell>
          <cell r="G279" t="str">
            <v>testset</v>
          </cell>
          <cell r="H279">
            <v>1</v>
          </cell>
          <cell r="I279">
            <v>1</v>
          </cell>
          <cell r="N279">
            <v>1</v>
          </cell>
          <cell r="O279">
            <v>1</v>
          </cell>
          <cell r="P279">
            <v>1</v>
          </cell>
          <cell r="Q279">
            <v>0</v>
          </cell>
          <cell r="R279" t="str">
            <v xml:space="preserve"> [(449, 506), (149, 183)] </v>
          </cell>
          <cell r="S279" t="str">
            <v>2. impact on the environment</v>
          </cell>
          <cell r="T279" t="str">
            <v>GG00B1Z5FH87</v>
          </cell>
          <cell r="U279" t="str">
            <v>Consumer Cyclicals</v>
          </cell>
        </row>
        <row r="280">
          <cell r="A280" t="str">
            <v>PPHE HOTEL GROUP_2017</v>
          </cell>
          <cell r="B280">
            <v>595</v>
          </cell>
          <cell r="C280">
            <v>896</v>
          </cell>
          <cell r="D280" t="str">
            <v>(595,896)</v>
          </cell>
          <cell r="E280" t="str">
            <v>STRATEGIC REPORT, RESPONSIBLE BUSINESS Responsible experiences, , Doing business responsibly a shifting landscape Since the Company was established in 1989, we have grown into a highly dynamic, multi-brand owner and operator of hotels, restaurants, bars and spas across several countries in Europe.</v>
          </cell>
          <cell r="F280" t="str">
            <v>Specific activity is in support of a major tree felling exercise at Treswell Wood, one of the sites</v>
          </cell>
          <cell r="G280" t="str">
            <v>validation</v>
          </cell>
          <cell r="H280">
            <v>1</v>
          </cell>
          <cell r="I280">
            <v>1</v>
          </cell>
          <cell r="N280">
            <v>0.99</v>
          </cell>
          <cell r="O280">
            <v>1</v>
          </cell>
          <cell r="P280">
            <v>0.98</v>
          </cell>
          <cell r="Q280">
            <v>0</v>
          </cell>
          <cell r="R280" t="str">
            <v xml:space="preserve"> [(595, 891), (134, 175)] </v>
          </cell>
          <cell r="T280" t="str">
            <v>GG00B1Z5FH87</v>
          </cell>
          <cell r="U280" t="str">
            <v>Consumer Cyclicals</v>
          </cell>
        </row>
        <row r="281">
          <cell r="A281" t="str">
            <v>PREMIER FOODS_2017</v>
          </cell>
          <cell r="B281">
            <v>354</v>
          </cell>
          <cell r="C281">
            <v>532</v>
          </cell>
          <cell r="D281" t="str">
            <v>(354,532)</v>
          </cell>
          <cell r="E281" t="str">
            <v>Introduction As one of the UK's largest food manufacturers nothing is more im</v>
          </cell>
          <cell r="F281" t="str">
            <v>In addition, to support our food safety and quality standards, Premier Foods has an internationally recognised laboratory facility carrying out research and analysis of food ingredients and packaging, employing around 48 scientists and performing approximately 100,000 tests per annum.</v>
          </cell>
          <cell r="G281" t="str">
            <v>validation</v>
          </cell>
          <cell r="H281">
            <v>1</v>
          </cell>
          <cell r="I281">
            <v>1</v>
          </cell>
          <cell r="N281">
            <v>0.97</v>
          </cell>
          <cell r="O281">
            <v>1</v>
          </cell>
          <cell r="P281">
            <v>0.95</v>
          </cell>
          <cell r="Q281">
            <v>0</v>
          </cell>
          <cell r="R281" t="str">
            <v xml:space="preserve"> [(354, 523)] </v>
          </cell>
          <cell r="T281" t="str">
            <v>GB00B7N0K053</v>
          </cell>
          <cell r="U281" t="str">
            <v>Consumer Non-Cyclicals</v>
          </cell>
        </row>
        <row r="282">
          <cell r="A282" t="str">
            <v>PREMIER FOODS_2018</v>
          </cell>
          <cell r="B282">
            <v>407</v>
          </cell>
          <cell r="C282">
            <v>610</v>
          </cell>
          <cell r="D282" t="str">
            <v>(407,610)</v>
          </cell>
          <cell r="E282" t="str">
            <v>Being a responsible business, , Introduction, Our purpose is to create the food the nation loves most for modern life, and we are committed to doing this responsibly and in a way that is sustainable for our business, our communities and our planet.</v>
          </cell>
          <cell r="F282" t="str">
            <v>With the exception of CO2 emissions, environmental performance excludes the performance of Knighton.</v>
          </cell>
          <cell r="G282" t="str">
            <v>validation</v>
          </cell>
          <cell r="H282">
            <v>1</v>
          </cell>
          <cell r="I282">
            <v>1</v>
          </cell>
          <cell r="N282">
            <v>0.9</v>
          </cell>
          <cell r="O282">
            <v>1</v>
          </cell>
          <cell r="P282">
            <v>0.82</v>
          </cell>
          <cell r="Q282">
            <v>0</v>
          </cell>
          <cell r="R282" t="str">
            <v xml:space="preserve"> [(441, 608), (1034, 1056)] </v>
          </cell>
          <cell r="T282" t="str">
            <v>GB00B7N0K053</v>
          </cell>
          <cell r="U282" t="str">
            <v>Consumer Non-Cyclicals</v>
          </cell>
        </row>
        <row r="283">
          <cell r="A283" t="str">
            <v>PREMIER FOODS_2019</v>
          </cell>
          <cell r="B283">
            <v>94</v>
          </cell>
          <cell r="C283">
            <v>492</v>
          </cell>
          <cell r="D283" t="str">
            <v>(94,492)</v>
          </cell>
          <cell r="E283" t="str">
            <v>Our commitment to be a responsible business, Being responsible and sustainable underpins our business model and is shaped by the issues that matter most</v>
          </cell>
          <cell r="F283" t="str">
            <v>These equate to 455 tonnes of food waste, or the equivalent of 1 million meals, which is an uplift of 49% compared with the previous year.</v>
          </cell>
          <cell r="G283" t="str">
            <v>validation</v>
          </cell>
          <cell r="H283">
            <v>1</v>
          </cell>
          <cell r="I283">
            <v>1</v>
          </cell>
          <cell r="N283">
            <v>0.98</v>
          </cell>
          <cell r="O283">
            <v>0.98</v>
          </cell>
          <cell r="P283">
            <v>0.98</v>
          </cell>
          <cell r="Q283">
            <v>0</v>
          </cell>
          <cell r="R283" t="str">
            <v xml:space="preserve"> [(88, 484), (1930, 1972)] </v>
          </cell>
          <cell r="T283" t="str">
            <v>GB00B7N0K053</v>
          </cell>
          <cell r="U283" t="str">
            <v>Consumer Non-Cyclicals</v>
          </cell>
        </row>
        <row r="284">
          <cell r="A284" t="str">
            <v>PRODUCE INVESTMENTS_2017</v>
          </cell>
          <cell r="B284">
            <v>237</v>
          </cell>
          <cell r="C284">
            <v>269</v>
          </cell>
          <cell r="D284" t="str">
            <v>(237,269)</v>
          </cell>
          <cell r="E284" t="str">
            <v>CORPORATE SOCIAL RESPONSIBILIT Y, , Conducting business with integrity and respect to human rights</v>
          </cell>
          <cell r="F284" t="str">
            <v>We support local charities and education as well as continuing to employ from the communities around our sites across the U.K.</v>
          </cell>
          <cell r="G284" t="str">
            <v>validation</v>
          </cell>
          <cell r="H284">
            <v>1</v>
          </cell>
          <cell r="I284">
            <v>1</v>
          </cell>
          <cell r="N284">
            <v>1</v>
          </cell>
          <cell r="O284">
            <v>1</v>
          </cell>
          <cell r="P284">
            <v>1</v>
          </cell>
          <cell r="Q284">
            <v>0</v>
          </cell>
          <cell r="R284" t="str">
            <v xml:space="preserve"> [(237, 269)] </v>
          </cell>
          <cell r="T284" t="str">
            <v>GB00B3ZGBY47</v>
          </cell>
          <cell r="U284" t="str">
            <v>Consumer Non-Cyclicals</v>
          </cell>
        </row>
        <row r="285">
          <cell r="A285" t="str">
            <v>PSI SOFTWARE_2017</v>
          </cell>
          <cell r="B285">
            <v>379</v>
          </cell>
          <cell r="C285">
            <v>439</v>
          </cell>
          <cell r="D285" t="str">
            <v>(379,439)</v>
          </cell>
          <cell r="E285" t="str">
            <v>Sustainability Ever since the Company was founded in 1969, sustainability has been a very important issue for PSI, both in customer projects and in its internal processes.</v>
          </cell>
          <cell r="F285" t="str">
            <v>For 2018, PSI is aiming for an index value of between 82% and 86%.</v>
          </cell>
          <cell r="G285" t="str">
            <v>validation</v>
          </cell>
          <cell r="H285">
            <v>1</v>
          </cell>
          <cell r="I285">
            <v>1</v>
          </cell>
          <cell r="N285">
            <v>0.94</v>
          </cell>
          <cell r="O285">
            <v>1</v>
          </cell>
          <cell r="P285">
            <v>0.88</v>
          </cell>
          <cell r="Q285">
            <v>0</v>
          </cell>
          <cell r="R285" t="str">
            <v xml:space="preserve"> [(379, 432)] </v>
          </cell>
          <cell r="T285" t="str">
            <v>DE000A0Z1JH9</v>
          </cell>
          <cell r="U285" t="str">
            <v>Technology</v>
          </cell>
        </row>
        <row r="286">
          <cell r="A286" t="str">
            <v>PSI SOFTWARE_2018</v>
          </cell>
          <cell r="B286">
            <v>380</v>
          </cell>
          <cell r="C286">
            <v>440</v>
          </cell>
          <cell r="D286" t="str">
            <v>(380,440)</v>
          </cell>
          <cell r="E286" t="str">
            <v>Sustainability and CSR, Ever since the Company was founded in 1969, social responsibility and sustainability have been a very important issue for PSI, both in customer projects and in its internal processes.</v>
          </cell>
          <cell r="F286" t="str">
            <v>In order to measure its performance with regard to these parameters, PSI has been calculating an employee commitment index and a customer loyalty index since 2017.</v>
          </cell>
          <cell r="G286" t="str">
            <v>validation</v>
          </cell>
          <cell r="H286">
            <v>1</v>
          </cell>
          <cell r="I286">
            <v>1</v>
          </cell>
          <cell r="N286">
            <v>0.98</v>
          </cell>
          <cell r="O286">
            <v>1</v>
          </cell>
          <cell r="P286">
            <v>0.97</v>
          </cell>
          <cell r="Q286">
            <v>0</v>
          </cell>
          <cell r="R286" t="str">
            <v xml:space="preserve"> [(380, 438)] </v>
          </cell>
          <cell r="T286" t="str">
            <v>DE000A0Z1JH9</v>
          </cell>
          <cell r="U286" t="str">
            <v>Technology</v>
          </cell>
        </row>
        <row r="287">
          <cell r="A287" t="str">
            <v>PSI SOFTWARE_2019</v>
          </cell>
          <cell r="B287">
            <v>474</v>
          </cell>
          <cell r="C287">
            <v>535</v>
          </cell>
          <cell r="D287" t="str">
            <v>(474,535)</v>
          </cell>
          <cell r="E287" t="str">
            <v>sustainability and Csr, , Ever since the Company was founded in 1969, social responsibility and sustainability have been a very important issue for PSI, both in customer projects and in its internal processes.</v>
          </cell>
          <cell r="F287" t="str">
            <v>For 2020, PSI is aiming for an index value of between 84% and 88%.</v>
          </cell>
          <cell r="G287" t="str">
            <v>validation</v>
          </cell>
          <cell r="H287">
            <v>1</v>
          </cell>
          <cell r="I287">
            <v>1</v>
          </cell>
          <cell r="N287">
            <v>0.8</v>
          </cell>
          <cell r="O287">
            <v>0.74</v>
          </cell>
          <cell r="P287">
            <v>0.87</v>
          </cell>
          <cell r="Q287">
            <v>0</v>
          </cell>
          <cell r="R287" t="str">
            <v xml:space="preserve"> [(455, 527), (113, 129)] </v>
          </cell>
          <cell r="T287" t="str">
            <v>DE000A0Z1JH9</v>
          </cell>
          <cell r="U287" t="str">
            <v>Technology</v>
          </cell>
        </row>
        <row r="288">
          <cell r="A288" t="str">
            <v>PUBLIC POWER_2017</v>
          </cell>
          <cell r="B288">
            <v>701</v>
          </cell>
          <cell r="C288">
            <v>840</v>
          </cell>
          <cell r="D288" t="str">
            <v>(701,840)</v>
          </cell>
          <cell r="E288" t="str">
            <v>Corporate Social Responsibility and Sustainability Non-financial Report, Sustainable Development Policy, PPC's strategic goal is to assure its sustainable operation and development satisfying, at the same time, the requests of all interested parties in a balanced way, providing integrated, innovative, high quality services and products to its customers, excellent work environment to its employees, mutual benefit relations to suppliers and collaborators, creation of new financial values to shareholders, respect and protection of the environment, as well as economic growth and social prosperity to society.</v>
          </cell>
          <cell r="F288" t="str">
            <v>Emissions from facilities participating in the European Union Emissions Trading Scheme</v>
          </cell>
          <cell r="G288" t="str">
            <v>validation</v>
          </cell>
          <cell r="H288">
            <v>1</v>
          </cell>
          <cell r="I288">
            <v>1</v>
          </cell>
          <cell r="N288">
            <v>0.72</v>
          </cell>
          <cell r="O288">
            <v>0.59</v>
          </cell>
          <cell r="P288">
            <v>0.91</v>
          </cell>
          <cell r="Q288">
            <v>0</v>
          </cell>
          <cell r="R288" t="str">
            <v xml:space="preserve"> [(614, 828), (2743, 2760)] </v>
          </cell>
          <cell r="T288" t="str">
            <v>GRS434003000</v>
          </cell>
          <cell r="U288" t="str">
            <v>Utilities</v>
          </cell>
        </row>
        <row r="289">
          <cell r="A289" t="str">
            <v>PUBLIC POWER_2018</v>
          </cell>
          <cell r="B289">
            <v>505</v>
          </cell>
          <cell r="C289">
            <v>696</v>
          </cell>
          <cell r="D289" t="str">
            <v>(505,696)</v>
          </cell>
          <cell r="E289" t="str">
            <v>CORPORATE SOCIAL RESPONSIBILITY AND SUSTAINABILITY NON-FINANCIAL REPORT, Sustainable Development Policy PPC's strategic goal is to assure its sustainable operation and development satisfying, at the same time, the requests of all interested parties in a balanced way, providing integrated, innovative, high quality services and products to its customers, excellent work environment to its employees, mutual benefit relations to suppliers and collaborators, creation of new financial values to shareholders, respect and protection of the environment, as well as economic growth and social prosperity to society.</v>
          </cell>
          <cell r="F289" t="str">
            <v>Emissions from facilities participating in the European Union Emissions Trading Scheme.</v>
          </cell>
          <cell r="G289" t="str">
            <v>validation</v>
          </cell>
          <cell r="H289">
            <v>1</v>
          </cell>
          <cell r="I289">
            <v>1</v>
          </cell>
          <cell r="N289">
            <v>0.96</v>
          </cell>
          <cell r="O289">
            <v>1</v>
          </cell>
          <cell r="P289">
            <v>0.93</v>
          </cell>
          <cell r="Q289">
            <v>0</v>
          </cell>
          <cell r="R289" t="str">
            <v xml:space="preserve"> [(507, 685), (247, 265)] </v>
          </cell>
          <cell r="T289" t="str">
            <v>GRS434003000</v>
          </cell>
          <cell r="U289" t="str">
            <v>Utilities</v>
          </cell>
        </row>
        <row r="290">
          <cell r="A290" t="str">
            <v>PUBLIC POWER_2019</v>
          </cell>
          <cell r="B290">
            <v>610</v>
          </cell>
          <cell r="C290">
            <v>810</v>
          </cell>
          <cell r="D290" t="str">
            <v>(610,810)</v>
          </cell>
          <cell r="E290" t="str">
            <v>NON-FINANCIAL REPORT Business Model PPC was established in 1950 as a public sector</v>
          </cell>
          <cell r="F290" t="str">
            <v>Detailed data as well as further PPC performance indicators are presented in PPC's Corporate Social Responsibility and Sustainability Report 2019.</v>
          </cell>
          <cell r="G290" t="str">
            <v>validation</v>
          </cell>
          <cell r="H290">
            <v>1</v>
          </cell>
          <cell r="I290">
            <v>1</v>
          </cell>
          <cell r="N290">
            <v>0.76</v>
          </cell>
          <cell r="O290">
            <v>0.66</v>
          </cell>
          <cell r="P290">
            <v>0.88</v>
          </cell>
          <cell r="Q290">
            <v>0</v>
          </cell>
          <cell r="R290" t="str">
            <v xml:space="preserve"> [(520, 786)] </v>
          </cell>
          <cell r="T290" t="str">
            <v>GRS434003000</v>
          </cell>
          <cell r="U290" t="str">
            <v>Utilities</v>
          </cell>
        </row>
        <row r="291">
          <cell r="A291" t="str">
            <v>PURECIRCLE (DI)_2017</v>
          </cell>
          <cell r="B291">
            <v>357</v>
          </cell>
          <cell r="C291">
            <v>390</v>
          </cell>
          <cell r="D291" t="str">
            <v>(357,390)</v>
          </cell>
          <cell r="E291" t="str">
            <v>Strategic Report, CORPORATE SOCIAL RESPONSIBILITY, PureCircle makes a major impact among the many communities in which it operates around the world.</v>
          </cell>
          <cell r="F291" t="str">
            <v>PureCircle is able to provide exceptional traceability and transparency from farmer to customer.</v>
          </cell>
          <cell r="G291" t="str">
            <v>validation</v>
          </cell>
          <cell r="H291">
            <v>1</v>
          </cell>
          <cell r="I291">
            <v>1</v>
          </cell>
          <cell r="J291" t="str">
            <v>governance</v>
          </cell>
          <cell r="K291">
            <v>0.42</v>
          </cell>
          <cell r="L291">
            <v>0.27</v>
          </cell>
          <cell r="M291">
            <v>1</v>
          </cell>
          <cell r="N291">
            <v>1</v>
          </cell>
          <cell r="O291">
            <v>1</v>
          </cell>
          <cell r="P291">
            <v>1</v>
          </cell>
          <cell r="Q291">
            <v>0</v>
          </cell>
          <cell r="R291" t="str">
            <v xml:space="preserve"> [(357, 390), (194, 226), (93, 109)] </v>
          </cell>
          <cell r="T291" t="str">
            <v>BMG7300G1096</v>
          </cell>
          <cell r="U291" t="str">
            <v>Consumer Non-Cyclicals</v>
          </cell>
        </row>
        <row r="292">
          <cell r="A292" t="str">
            <v>PURECIRCLE (DI)_2018</v>
          </cell>
          <cell r="B292">
            <v>454</v>
          </cell>
          <cell r="C292">
            <v>492</v>
          </cell>
          <cell r="D292" t="str">
            <v>(454,492)</v>
          </cell>
          <cell r="E292" t="str">
            <v>CORPORATE SOCIAL RESPONSIBILITY, SUSTAINABILITY IS EMBEDDED IN PURECIRCLE'S CORPORATE PRACTICES</v>
          </cell>
          <cell r="F292" t="str">
            <v>StarleafTM offers food and beverage developers a plant-based, non-GMO, zerocalorie sweetener which delivers on great taste.</v>
          </cell>
          <cell r="G292" t="str">
            <v>validation</v>
          </cell>
          <cell r="H292">
            <v>1</v>
          </cell>
          <cell r="I292">
            <v>1</v>
          </cell>
          <cell r="N292">
            <v>0.96</v>
          </cell>
          <cell r="O292">
            <v>1</v>
          </cell>
          <cell r="P292">
            <v>0.92</v>
          </cell>
          <cell r="Q292">
            <v>0</v>
          </cell>
          <cell r="R292" t="str">
            <v xml:space="preserve"> [(454, 489)] </v>
          </cell>
          <cell r="T292" t="str">
            <v>BMG7300G1096</v>
          </cell>
          <cell r="U292" t="str">
            <v>Consumer Non-Cyclicals</v>
          </cell>
        </row>
        <row r="293">
          <cell r="A293" t="str">
            <v>PURECIRCLE (DI)_2019</v>
          </cell>
          <cell r="B293">
            <v>774</v>
          </cell>
          <cell r="C293">
            <v>826</v>
          </cell>
          <cell r="D293" t="str">
            <v>(774,826)</v>
          </cell>
          <cell r="E293" t="str">
            <v>Corporate Social Responsibility, SUSTAINABILITY IS EMBEDDED IN PURECIRCLE'S IDENTITY AND CORPORATE PRACTICES, PureCircle's vision is to make great tasting, zero-calorie stevia natural sweeteners mainstream in a responsible, sustainable manner by driving a scaled and fully traceable supply chain from seed to shelf.</v>
          </cell>
          <cell r="F293" t="str">
            <v>Non-GMO Project verified is North America's most trusted seal for GMO avoidance.</v>
          </cell>
          <cell r="G293" t="str">
            <v>validation</v>
          </cell>
          <cell r="H293">
            <v>1</v>
          </cell>
          <cell r="I293">
            <v>1</v>
          </cell>
          <cell r="N293">
            <v>0.98</v>
          </cell>
          <cell r="O293">
            <v>1</v>
          </cell>
          <cell r="P293">
            <v>0.96</v>
          </cell>
          <cell r="Q293">
            <v>0</v>
          </cell>
          <cell r="R293" t="str">
            <v xml:space="preserve"> [(774, 824), (1517, 1534)] </v>
          </cell>
          <cell r="T293" t="str">
            <v>BMG7300G1096</v>
          </cell>
          <cell r="U293" t="str">
            <v>Consumer Non-Cyclicals</v>
          </cell>
        </row>
        <row r="294">
          <cell r="A294" t="str">
            <v>PZ CUSSONS_2017</v>
          </cell>
          <cell r="B294">
            <v>167</v>
          </cell>
          <cell r="C294">
            <v>212</v>
          </cell>
          <cell r="D294" t="str">
            <v>(167,212)</v>
          </cell>
          <cell r="E294" t="str">
            <v>Our people, our greatest asset, , Our CAN DO values are as relevant as ever, Our operating model, and as a result, our</v>
          </cell>
          <cell r="F294" t="str">
            <v>PZ Wilmar has also prioritised infrastructure development, as well as building an</v>
          </cell>
          <cell r="G294" t="str">
            <v>validation</v>
          </cell>
          <cell r="H294">
            <v>1</v>
          </cell>
          <cell r="I294">
            <v>1</v>
          </cell>
          <cell r="N294">
            <v>0.55000000000000004</v>
          </cell>
          <cell r="O294">
            <v>1</v>
          </cell>
          <cell r="P294">
            <v>0.38</v>
          </cell>
          <cell r="Q294">
            <v>0</v>
          </cell>
          <cell r="R294" t="str">
            <v xml:space="preserve"> [(193, 210), (489, 591)] </v>
          </cell>
          <cell r="T294" t="str">
            <v>GB00B19Z1432</v>
          </cell>
          <cell r="U294" t="str">
            <v>Consumer Non-Cyclicals</v>
          </cell>
        </row>
        <row r="295">
          <cell r="A295" t="str">
            <v>QINETIQ GROUP_2017</v>
          </cell>
          <cell r="B295">
            <v>657</v>
          </cell>
          <cell r="C295">
            <v>784</v>
          </cell>
          <cell r="D295" t="str">
            <v>(657,784)</v>
          </cell>
          <cell r="E295" t="str">
            <v>OUR PEOPLE ENGAGED IN HIGH-PERFORMING TEAMS, , Safe for Life The Safe for Life Champion role is a key catalyst for improving safety awareness and action.</v>
          </cell>
          <cell r="F295" t="str">
            <v>Where to find more information For more on community investment, our Modern slavery statement and our greenhouse gas verification statement go to: www.QinetiQ.com/about-us/ corporate-responsibility</v>
          </cell>
          <cell r="G295" t="str">
            <v>validation</v>
          </cell>
          <cell r="H295">
            <v>1</v>
          </cell>
          <cell r="I295">
            <v>1</v>
          </cell>
          <cell r="N295">
            <v>1</v>
          </cell>
          <cell r="O295">
            <v>1</v>
          </cell>
          <cell r="P295">
            <v>0.99</v>
          </cell>
          <cell r="Q295">
            <v>0</v>
          </cell>
          <cell r="R295" t="str">
            <v xml:space="preserve"> [(657, 783), (354, 389)] </v>
          </cell>
          <cell r="T295" t="str">
            <v>GB00B0WMWD03</v>
          </cell>
          <cell r="U295" t="str">
            <v>Industrials</v>
          </cell>
        </row>
        <row r="296">
          <cell r="A296" t="str">
            <v>QINETIQ GROUP_2018</v>
          </cell>
          <cell r="B296">
            <v>560</v>
          </cell>
          <cell r="C296">
            <v>756</v>
          </cell>
          <cell r="D296" t="str">
            <v>(560,756)</v>
          </cell>
          <cell r="E296" t="str">
            <v>Our people, Engaged in high-performing teams, , We are committed to a safe, inclusive, secure and ethical working environment where all our people have the opportunity to contribute to our success.</v>
          </cell>
          <cell r="F296" t="str">
            <v>We undertake a broad range of activities including onward career support for the wounded injured sick (WIS) service personnel at Tedworth House.</v>
          </cell>
          <cell r="G296" t="str">
            <v>validation</v>
          </cell>
          <cell r="H296">
            <v>1</v>
          </cell>
          <cell r="I296">
            <v>1</v>
          </cell>
          <cell r="J296" t="str">
            <v>risk</v>
          </cell>
          <cell r="K296">
            <v>0.88</v>
          </cell>
          <cell r="L296">
            <v>0.79</v>
          </cell>
          <cell r="M296">
            <v>1</v>
          </cell>
          <cell r="N296">
            <v>1</v>
          </cell>
          <cell r="O296">
            <v>0.99</v>
          </cell>
          <cell r="P296">
            <v>1</v>
          </cell>
          <cell r="Q296">
            <v>0</v>
          </cell>
          <cell r="R296" t="str">
            <v xml:space="preserve"> [(559, 756), (366, 413), (19, 139)] </v>
          </cell>
          <cell r="T296" t="str">
            <v>GB00B0WMWD03</v>
          </cell>
          <cell r="U296" t="str">
            <v>Industrials</v>
          </cell>
        </row>
        <row r="297">
          <cell r="A297" t="str">
            <v>QINETIQ GROUP_2019</v>
          </cell>
          <cell r="B297">
            <v>694</v>
          </cell>
          <cell r="C297">
            <v>968</v>
          </cell>
          <cell r="D297" t="str">
            <v>(694,968)</v>
          </cell>
          <cell r="E297" t="str">
            <v>Our people, , Strategic report, , Creating a high performing and inclusive culture, We recognise that to support our strategy we must</v>
          </cell>
          <cell r="F297" t="str">
            <v>Through engagement we are able to ensure we continue to meet the high standards expected by regulators.</v>
          </cell>
          <cell r="G297" t="str">
            <v>validation</v>
          </cell>
          <cell r="H297">
            <v>1</v>
          </cell>
          <cell r="I297">
            <v>1</v>
          </cell>
          <cell r="N297">
            <v>0.8</v>
          </cell>
          <cell r="O297">
            <v>0.67</v>
          </cell>
          <cell r="P297">
            <v>1</v>
          </cell>
          <cell r="Q297">
            <v>0</v>
          </cell>
          <cell r="R297" t="str">
            <v xml:space="preserve"> [(692, 1101), (494, 531), (1253, 1316)] </v>
          </cell>
          <cell r="T297" t="str">
            <v>GB00B0WMWD03</v>
          </cell>
          <cell r="U297" t="str">
            <v>Industrials</v>
          </cell>
        </row>
        <row r="298">
          <cell r="A298" t="str">
            <v>R STAHL_2017</v>
          </cell>
          <cell r="B298">
            <v>546</v>
          </cell>
          <cell r="C298">
            <v>565</v>
          </cell>
          <cell r="D298" t="str">
            <v>(546,565)</v>
          </cell>
          <cell r="E298" t="str">
            <v>SUSTAINABILITY, Responsible and sustainable company management, in the sense of transparent and best-practice</v>
          </cell>
          <cell r="F298" t="str">
            <v>The non-financial Group statement for the reporting year 2017 was published in April 2018 on our website www.r-stahl.com under https://r-stahl.com/en/global/corporate/corporate-responsibility/.</v>
          </cell>
          <cell r="G298" t="str">
            <v>validation</v>
          </cell>
          <cell r="H298">
            <v>1</v>
          </cell>
          <cell r="I298">
            <v>1</v>
          </cell>
          <cell r="N298">
            <v>1</v>
          </cell>
          <cell r="O298">
            <v>1</v>
          </cell>
          <cell r="P298">
            <v>1</v>
          </cell>
          <cell r="Q298">
            <v>0</v>
          </cell>
          <cell r="R298" t="str">
            <v xml:space="preserve"> [(546, 565)] </v>
          </cell>
          <cell r="T298" t="str">
            <v>DE000A1PHBB5</v>
          </cell>
          <cell r="U298" t="str">
            <v>Industrials</v>
          </cell>
        </row>
        <row r="299">
          <cell r="A299" t="str">
            <v>RAFAKO_2017</v>
          </cell>
          <cell r="B299">
            <v>406</v>
          </cell>
          <cell r="C299">
            <v>414</v>
          </cell>
          <cell r="D299" t="str">
            <v>(406,414)</v>
          </cell>
          <cell r="E299" t="str">
            <v>Human resources and workforce at the Company, In 2017, the average workforce at the Company was 1,807 employees, 238 fewer than in 2016.</v>
          </cell>
          <cell r="F299" t="str">
            <v>The Company has personnel with many years of unique professional experience.</v>
          </cell>
          <cell r="G299" t="str">
            <v>validation</v>
          </cell>
          <cell r="H299">
            <v>1</v>
          </cell>
          <cell r="I299">
            <v>1</v>
          </cell>
          <cell r="N299">
            <v>0.53</v>
          </cell>
          <cell r="O299">
            <v>0.36</v>
          </cell>
          <cell r="P299">
            <v>1</v>
          </cell>
          <cell r="Q299">
            <v>0</v>
          </cell>
          <cell r="R299" t="str">
            <v xml:space="preserve"> [(399, 421), (492, 516)] </v>
          </cell>
          <cell r="T299" t="str">
            <v>PLRAFAK00018</v>
          </cell>
          <cell r="U299" t="str">
            <v>Industrials</v>
          </cell>
        </row>
        <row r="300">
          <cell r="A300" t="str">
            <v>RAFAKO_2018</v>
          </cell>
          <cell r="B300">
            <v>455</v>
          </cell>
          <cell r="C300">
            <v>497</v>
          </cell>
          <cell r="D300" t="str">
            <v>(455,497)</v>
          </cell>
          <cell r="E300" t="str">
            <v>Energy policy, The energy market, The Company's core market is the domestic and international energy market.</v>
          </cell>
          <cell r="F300" t="str">
            <v>The main objective of the amendment is to ensure full compatibility between the provisions of the Renewable Energy Sources Act of February 20th 2015 and state aid legislation, to which Poland has committed itself to the European Commission in the notification procedure, and to bring the regulations in line with EU requirements.</v>
          </cell>
          <cell r="G300" t="str">
            <v>validation</v>
          </cell>
          <cell r="H300">
            <v>1</v>
          </cell>
          <cell r="I300">
            <v>1</v>
          </cell>
          <cell r="N300">
            <v>0.85</v>
          </cell>
          <cell r="O300">
            <v>0.74</v>
          </cell>
          <cell r="P300">
            <v>1</v>
          </cell>
          <cell r="Q300">
            <v>1</v>
          </cell>
          <cell r="R300" t="str">
            <v xml:space="preserve"> [(315, 334), (440, 497)] </v>
          </cell>
          <cell r="T300" t="str">
            <v>PLRAFAK00018</v>
          </cell>
          <cell r="U300" t="str">
            <v>Industrials</v>
          </cell>
        </row>
        <row r="301">
          <cell r="A301" t="str">
            <v>RAFAKO_2019</v>
          </cell>
          <cell r="B301">
            <v>472</v>
          </cell>
          <cell r="C301">
            <v>493</v>
          </cell>
          <cell r="D301" t="str">
            <v>(472,493)</v>
          </cell>
          <cell r="E301" t="str">
            <v>Energy policy, The energy market, The energy market, both in Poland and abroad, is the core market for RAFAKO S.A.</v>
          </cell>
          <cell r="F301" t="str">
            <v>Another five reactors with a total capacity of 57.5 GW will be launched every two to three years.</v>
          </cell>
          <cell r="G301" t="str">
            <v>validation</v>
          </cell>
          <cell r="H301">
            <v>1</v>
          </cell>
          <cell r="I301">
            <v>1</v>
          </cell>
          <cell r="N301">
            <v>0.63</v>
          </cell>
          <cell r="O301">
            <v>0.49</v>
          </cell>
          <cell r="P301">
            <v>0.9</v>
          </cell>
          <cell r="Q301">
            <v>0</v>
          </cell>
          <cell r="R301" t="str">
            <v xml:space="preserve"> [(452, 491), (107, 124)] </v>
          </cell>
          <cell r="T301" t="str">
            <v>PLRAFAK00018</v>
          </cell>
          <cell r="U301" t="str">
            <v>Industrials</v>
          </cell>
        </row>
        <row r="302">
          <cell r="A302" t="str">
            <v>RAMIRENT_2017</v>
          </cell>
          <cell r="B302">
            <v>94</v>
          </cell>
          <cell r="C302">
            <v>388</v>
          </cell>
          <cell r="D302" t="str">
            <v>(94,388)</v>
          </cell>
          <cell r="E302" t="str">
            <v>NEW SUSTAINABILITY TARGETS FOR SAFETY AND LEADERSHIP, Ramirent's sustainability work focuses on the four most relevant sustainability topics in our industry: employing the best skills, maximizing safety, ensuring the best use of machines and operating eco-efficiently.</v>
          </cell>
          <cell r="F302" t="str">
            <v>G4-LA12 Composition of governance bodies and breakdown of employees</v>
          </cell>
          <cell r="G302" t="str">
            <v>validation</v>
          </cell>
          <cell r="H302">
            <v>1</v>
          </cell>
          <cell r="I302">
            <v>1</v>
          </cell>
          <cell r="N302">
            <v>0.7</v>
          </cell>
          <cell r="O302">
            <v>0.69</v>
          </cell>
          <cell r="P302">
            <v>0.7</v>
          </cell>
          <cell r="Q302">
            <v>0</v>
          </cell>
          <cell r="R302" t="str">
            <v xml:space="preserve"> [(2, 301), (557, 640)] </v>
          </cell>
          <cell r="T302" t="str">
            <v>FI0009007066</v>
          </cell>
          <cell r="U302" t="str">
            <v>Industrials</v>
          </cell>
        </row>
        <row r="303">
          <cell r="A303" t="str">
            <v>RANDSTAD_2017</v>
          </cell>
          <cell r="B303">
            <v>775</v>
          </cell>
          <cell r="C303">
            <v>1147</v>
          </cell>
          <cell r="D303" t="str">
            <v>(775,1147)</v>
          </cell>
          <cell r="E303" t="str">
            <v>our value for society. Having a meaningful job impacts people's lives.</v>
          </cell>
          <cell r="F303" t="str">
            <v>Progress on KPIs per pillar is reported both in the value chapters and in the performance section.</v>
          </cell>
          <cell r="G303" t="str">
            <v>validation</v>
          </cell>
          <cell r="H303">
            <v>1</v>
          </cell>
          <cell r="I303">
            <v>1</v>
          </cell>
          <cell r="N303">
            <v>0.99</v>
          </cell>
          <cell r="O303">
            <v>0.99</v>
          </cell>
          <cell r="P303">
            <v>0.99</v>
          </cell>
          <cell r="Q303">
            <v>0</v>
          </cell>
          <cell r="R303" t="str">
            <v xml:space="preserve"> [(777, 1150), (3221, 3373), (220, 373), (1596, 1628)] </v>
          </cell>
          <cell r="T303" t="str">
            <v>NL0000379121</v>
          </cell>
          <cell r="U303" t="str">
            <v>Industrials</v>
          </cell>
        </row>
        <row r="304">
          <cell r="A304" t="str">
            <v>RANDSTAD_2018</v>
          </cell>
          <cell r="B304">
            <v>759</v>
          </cell>
          <cell r="C304">
            <v>1208</v>
          </cell>
          <cell r="D304" t="str">
            <v>(759,1208)</v>
          </cell>
          <cell r="E304" t="str">
            <v>our value for society., Having a meaningful job impacts people's lives.</v>
          </cell>
          <cell r="F304" t="str">
            <v>Progress on KPIs per pillar is reported both in the value chapters and in the performance section.</v>
          </cell>
          <cell r="G304" t="str">
            <v>validation</v>
          </cell>
          <cell r="H304">
            <v>1</v>
          </cell>
          <cell r="I304">
            <v>1</v>
          </cell>
          <cell r="N304">
            <v>1</v>
          </cell>
          <cell r="O304">
            <v>1</v>
          </cell>
          <cell r="P304">
            <v>1</v>
          </cell>
          <cell r="Q304">
            <v>0</v>
          </cell>
          <cell r="R304" t="str">
            <v xml:space="preserve"> [(760, 1208), (3262, 3384), (280, 562), (1674, 1709)] </v>
          </cell>
          <cell r="T304" t="str">
            <v>NL0000379121</v>
          </cell>
          <cell r="U304" t="str">
            <v>Industrials</v>
          </cell>
        </row>
        <row r="305">
          <cell r="A305" t="str">
            <v>RANDSTAD_2019</v>
          </cell>
          <cell r="B305">
            <v>708</v>
          </cell>
          <cell r="C305">
            <v>1172</v>
          </cell>
          <cell r="D305" t="str">
            <v>(708,1172)</v>
          </cell>
          <cell r="E305" t="str">
            <v>our value for society. Having a meaningful job positively impacts people's lives.</v>
          </cell>
          <cell r="F305" t="str">
            <v>Corporate income taxes paid in North America are relatively low as a result of accumulated net operating losses that are offset against taxable income.</v>
          </cell>
          <cell r="G305" t="str">
            <v>validation</v>
          </cell>
          <cell r="H305">
            <v>1</v>
          </cell>
          <cell r="I305">
            <v>1</v>
          </cell>
          <cell r="N305">
            <v>0.93</v>
          </cell>
          <cell r="O305">
            <v>1</v>
          </cell>
          <cell r="P305">
            <v>0.87</v>
          </cell>
          <cell r="Q305">
            <v>1</v>
          </cell>
          <cell r="R305" t="str">
            <v xml:space="preserve"> [(3412, 3651), (710, 1114), (144, 510), (1656, 1690)] </v>
          </cell>
          <cell r="T305" t="str">
            <v>NL0000379121</v>
          </cell>
          <cell r="U305" t="str">
            <v>Industrials</v>
          </cell>
        </row>
        <row r="306">
          <cell r="A306" t="str">
            <v>RAPALA VMC_2017</v>
          </cell>
          <cell r="B306">
            <v>0</v>
          </cell>
          <cell r="C306">
            <v>0</v>
          </cell>
          <cell r="D306" t="str">
            <v>(0,0)</v>
          </cell>
          <cell r="G306" t="str">
            <v>validationnull</v>
          </cell>
          <cell r="H306">
            <v>0</v>
          </cell>
          <cell r="I306">
            <v>0</v>
          </cell>
          <cell r="N306" t="str">
            <v>none</v>
          </cell>
          <cell r="O306" t="str">
            <v>none</v>
          </cell>
          <cell r="P306" t="str">
            <v>none</v>
          </cell>
          <cell r="Q306" t="str">
            <v>none</v>
          </cell>
          <cell r="R306" t="str">
            <v>none</v>
          </cell>
          <cell r="T306" t="str">
            <v>FI0009007355</v>
          </cell>
          <cell r="U306" t="str">
            <v>Consumer Cyclicals</v>
          </cell>
        </row>
        <row r="307">
          <cell r="A307" t="str">
            <v>RAPALA VMC_2018</v>
          </cell>
          <cell r="B307">
            <v>0</v>
          </cell>
          <cell r="C307">
            <v>0</v>
          </cell>
          <cell r="D307" t="str">
            <v>(0,0)</v>
          </cell>
          <cell r="G307" t="str">
            <v>validationnull</v>
          </cell>
          <cell r="H307">
            <v>0</v>
          </cell>
          <cell r="I307">
            <v>0</v>
          </cell>
          <cell r="N307" t="str">
            <v>none</v>
          </cell>
          <cell r="O307" t="str">
            <v>none</v>
          </cell>
          <cell r="P307" t="str">
            <v>none</v>
          </cell>
          <cell r="Q307" t="str">
            <v>none</v>
          </cell>
          <cell r="R307" t="str">
            <v>none</v>
          </cell>
          <cell r="T307" t="str">
            <v>FI0009007355</v>
          </cell>
          <cell r="U307" t="str">
            <v>Consumer Cyclicals</v>
          </cell>
        </row>
        <row r="308">
          <cell r="A308" t="str">
            <v>RAPALA VMC_2019</v>
          </cell>
          <cell r="B308">
            <v>0</v>
          </cell>
          <cell r="C308">
            <v>0</v>
          </cell>
          <cell r="D308" t="str">
            <v>(0,0)</v>
          </cell>
          <cell r="G308" t="str">
            <v>validationnull</v>
          </cell>
          <cell r="H308">
            <v>0</v>
          </cell>
          <cell r="I308">
            <v>0</v>
          </cell>
          <cell r="N308" t="str">
            <v>none</v>
          </cell>
          <cell r="O308" t="str">
            <v>none</v>
          </cell>
          <cell r="P308" t="str">
            <v>none</v>
          </cell>
          <cell r="Q308" t="str">
            <v>none</v>
          </cell>
          <cell r="R308" t="str">
            <v>none</v>
          </cell>
          <cell r="T308" t="str">
            <v>FI0009007355</v>
          </cell>
          <cell r="U308" t="str">
            <v>Consumer Cyclicals</v>
          </cell>
        </row>
        <row r="309">
          <cell r="A309" t="str">
            <v>RAUTE 'A'_2017</v>
          </cell>
          <cell r="B309">
            <v>254</v>
          </cell>
          <cell r="C309">
            <v>348</v>
          </cell>
          <cell r="D309" t="str">
            <v>(254,348)</v>
          </cell>
          <cell r="E309" t="str">
            <v>Strategy implementation creates value for stakeholders</v>
          </cell>
          <cell r="F309" t="str">
            <v>Greenhouse Gas Protocol Scope 1-2 energy consumption emissions, calculated using the statistical emission factors produced by local energy companies.</v>
          </cell>
          <cell r="G309" t="str">
            <v>validation</v>
          </cell>
          <cell r="H309">
            <v>1</v>
          </cell>
          <cell r="I309">
            <v>1</v>
          </cell>
          <cell r="N309">
            <v>0.98</v>
          </cell>
          <cell r="O309">
            <v>1</v>
          </cell>
          <cell r="P309">
            <v>0.96</v>
          </cell>
          <cell r="Q309">
            <v>0</v>
          </cell>
          <cell r="R309" t="str">
            <v xml:space="preserve"> [(258, 348)] </v>
          </cell>
          <cell r="T309" t="str">
            <v>FI0009004741</v>
          </cell>
          <cell r="U309" t="str">
            <v>Industrials</v>
          </cell>
        </row>
        <row r="310">
          <cell r="A310" t="str">
            <v>RAUTE 'A'_2018</v>
          </cell>
          <cell r="B310">
            <v>232</v>
          </cell>
          <cell r="C310">
            <v>298</v>
          </cell>
          <cell r="D310" t="str">
            <v>(232,298)</v>
          </cell>
          <cell r="E310" t="str">
            <v>Corporate responsibility, 110 years of responsible business, Responsibility and high ethical standards have steered our business throughout our 110-year history.</v>
          </cell>
          <cell r="F310" t="str">
            <v>Stakeholders Employees 61% Creditors 0% Public sector 24% Shareholders (proposed dividend) 10% Undistributed added value retained 5%</v>
          </cell>
          <cell r="G310" t="str">
            <v>validation</v>
          </cell>
          <cell r="H310">
            <v>1</v>
          </cell>
          <cell r="I310">
            <v>1</v>
          </cell>
          <cell r="N310">
            <v>0.81</v>
          </cell>
          <cell r="O310">
            <v>0.91</v>
          </cell>
          <cell r="P310">
            <v>0.73</v>
          </cell>
          <cell r="Q310">
            <v>0</v>
          </cell>
          <cell r="R310" t="str">
            <v xml:space="preserve"> [(227, 280)] </v>
          </cell>
          <cell r="T310" t="str">
            <v>FI0009004741</v>
          </cell>
          <cell r="U310" t="str">
            <v>Industrials</v>
          </cell>
        </row>
        <row r="311">
          <cell r="A311" t="str">
            <v>RAUTE 'A'_2019</v>
          </cell>
          <cell r="B311">
            <v>252</v>
          </cell>
          <cell r="C311">
            <v>305</v>
          </cell>
          <cell r="D311" t="str">
            <v>(252,305)</v>
          </cell>
          <cell r="E311" t="str">
            <v>RESPONSIBILITY IS AN INTEGRAL PART OF EVERYTHING WE DO, Raute has carried out a stakeholder</v>
          </cell>
          <cell r="F311" t="str">
            <v>Number of workplace injuries which lead to absence of at least one day / total work hours * 1,000,000</v>
          </cell>
          <cell r="G311" t="str">
            <v>validation</v>
          </cell>
          <cell r="H311">
            <v>1</v>
          </cell>
          <cell r="I311">
            <v>1</v>
          </cell>
          <cell r="N311">
            <v>0.83</v>
          </cell>
          <cell r="O311">
            <v>0.75</v>
          </cell>
          <cell r="P311">
            <v>0.92</v>
          </cell>
          <cell r="Q311">
            <v>0</v>
          </cell>
          <cell r="R311" t="str">
            <v xml:space="preserve"> [(236, 301), (180, 206)] </v>
          </cell>
          <cell r="T311" t="str">
            <v>FI0009004741</v>
          </cell>
          <cell r="U311" t="str">
            <v>Industrials</v>
          </cell>
        </row>
        <row r="312">
          <cell r="A312" t="str">
            <v>REAL GOOD FOOD CO._2017</v>
          </cell>
          <cell r="B312">
            <v>207</v>
          </cell>
          <cell r="C312">
            <v>230</v>
          </cell>
          <cell r="D312" t="str">
            <v>(207,230)</v>
          </cell>
          <cell r="E312" t="str">
            <v>Corporate Social Responsibility, , Real Good Food plc recognises its responsibility to, and how much it benefits from, the communities of which it is a part, and embracing its corporate social responsibility is therefore an integral part of building long term sustainable businesses in our divisions.</v>
          </cell>
          <cell r="F312" t="str">
            <v>Targeting a reduction in the number of incidents in Renshaw's operational HSE performance</v>
          </cell>
          <cell r="G312" t="str">
            <v>validation</v>
          </cell>
          <cell r="H312">
            <v>1</v>
          </cell>
          <cell r="I312">
            <v>1</v>
          </cell>
          <cell r="J312" t="str">
            <v>risk</v>
          </cell>
          <cell r="K312">
            <v>0.77</v>
          </cell>
          <cell r="L312">
            <v>0.62</v>
          </cell>
          <cell r="M312">
            <v>1</v>
          </cell>
          <cell r="N312">
            <v>1</v>
          </cell>
          <cell r="O312">
            <v>1</v>
          </cell>
          <cell r="P312">
            <v>1</v>
          </cell>
          <cell r="Q312">
            <v>0</v>
          </cell>
          <cell r="R312" t="str">
            <v xml:space="preserve"> [(207, 230)] </v>
          </cell>
          <cell r="T312" t="str">
            <v>GB0033572867</v>
          </cell>
          <cell r="U312" t="str">
            <v>Consumer Non-Cyclicals</v>
          </cell>
        </row>
        <row r="313">
          <cell r="A313" t="str">
            <v>REAL GOOD FOOD CO._2018</v>
          </cell>
          <cell r="B313">
            <v>187</v>
          </cell>
          <cell r="C313">
            <v>211</v>
          </cell>
          <cell r="D313" t="str">
            <v>(187,211)</v>
          </cell>
          <cell r="E313" t="str">
            <v>Corporate Social Responsibility, , Real Good Food plc recognises its responsibility to, and how much it benefits from, the communities of which it is a part, and embracing its corporate social responsibility is therefore an important part of building long term sustainable businesses in our group.</v>
          </cell>
          <cell r="F313" t="str">
            <v>Targeting a reduction in the number of incidents in both Brighter's and Renshaw's operational HSE performance</v>
          </cell>
          <cell r="G313" t="str">
            <v>validation</v>
          </cell>
          <cell r="H313">
            <v>1</v>
          </cell>
          <cell r="I313">
            <v>1</v>
          </cell>
          <cell r="J313" t="str">
            <v>risk</v>
          </cell>
          <cell r="K313">
            <v>0.77</v>
          </cell>
          <cell r="L313">
            <v>0.63</v>
          </cell>
          <cell r="M313">
            <v>1</v>
          </cell>
          <cell r="N313">
            <v>1</v>
          </cell>
          <cell r="O313">
            <v>1</v>
          </cell>
          <cell r="P313">
            <v>1</v>
          </cell>
          <cell r="Q313">
            <v>0</v>
          </cell>
          <cell r="R313" t="str">
            <v xml:space="preserve"> [(187, 211)] </v>
          </cell>
          <cell r="T313" t="str">
            <v>GB0033572867</v>
          </cell>
          <cell r="U313" t="str">
            <v>Consumer Non-Cyclicals</v>
          </cell>
        </row>
        <row r="314">
          <cell r="A314" t="str">
            <v>REAL GOOD FOOD CO._2019</v>
          </cell>
          <cell r="B314">
            <v>276</v>
          </cell>
          <cell r="C314">
            <v>303</v>
          </cell>
          <cell r="D314" t="str">
            <v>(276,303)</v>
          </cell>
          <cell r="E314" t="str">
            <v>Corporate Social Responsibility, , Real Good Food plc recognises its responsibility to, and how much it benefits from, the communities of which it is a part, and embracing its corporate social responsibility is therefore an important part of building long term sustainable businesses in our group.</v>
          </cell>
          <cell r="F314" t="str">
            <v>Continue to work and support the local communities.</v>
          </cell>
          <cell r="G314" t="str">
            <v>validation</v>
          </cell>
          <cell r="H314">
            <v>1</v>
          </cell>
          <cell r="I314">
            <v>1</v>
          </cell>
          <cell r="J314" t="str">
            <v>risk</v>
          </cell>
          <cell r="K314">
            <v>0.47</v>
          </cell>
          <cell r="L314">
            <v>0.31</v>
          </cell>
          <cell r="M314">
            <v>1</v>
          </cell>
          <cell r="N314">
            <v>1</v>
          </cell>
          <cell r="O314">
            <v>1</v>
          </cell>
          <cell r="P314">
            <v>1</v>
          </cell>
          <cell r="Q314">
            <v>0</v>
          </cell>
          <cell r="R314" t="str">
            <v xml:space="preserve"> [(276, 303), (413, 455), (499, 542)] </v>
          </cell>
          <cell r="T314" t="str">
            <v>GB0033572867</v>
          </cell>
          <cell r="U314" t="str">
            <v>Consumer Non-Cyclicals</v>
          </cell>
        </row>
        <row r="315">
          <cell r="A315" t="str">
            <v>REALDOLMEN_2017</v>
          </cell>
          <cell r="B315">
            <v>517</v>
          </cell>
          <cell r="C315">
            <v>594</v>
          </cell>
          <cell r="D315" t="str">
            <v>(517,594)</v>
          </cell>
          <cell r="E315" t="str">
            <v>Non-Financial Information, The Board of Directors of Realdolmen SA prepared this report further to the Law of 3 September 2017 based on European Directive 2014/95/EU.</v>
          </cell>
          <cell r="F315" t="str">
            <v>According to the 2017 IDEWE report, the Company has maintained its success rate of 0 professional illnesses during the period 2015 2017.</v>
          </cell>
          <cell r="G315" t="str">
            <v>validation</v>
          </cell>
          <cell r="H315">
            <v>1</v>
          </cell>
          <cell r="I315">
            <v>1</v>
          </cell>
          <cell r="N315">
            <v>0.87</v>
          </cell>
          <cell r="O315">
            <v>1</v>
          </cell>
          <cell r="P315">
            <v>0.77</v>
          </cell>
          <cell r="Q315">
            <v>0</v>
          </cell>
          <cell r="R315" t="str">
            <v xml:space="preserve"> [(522, 581)] </v>
          </cell>
          <cell r="T315" t="str">
            <v>BE0003899193</v>
          </cell>
          <cell r="U315" t="str">
            <v>Technology</v>
          </cell>
        </row>
        <row r="316">
          <cell r="A316" t="str">
            <v>REDDE_2017</v>
          </cell>
          <cell r="B316">
            <v>0</v>
          </cell>
          <cell r="C316">
            <v>0</v>
          </cell>
          <cell r="D316" t="str">
            <v>(0,0)</v>
          </cell>
          <cell r="G316" t="str">
            <v>validationnull</v>
          </cell>
          <cell r="H316">
            <v>0</v>
          </cell>
          <cell r="I316">
            <v>0</v>
          </cell>
          <cell r="N316" t="str">
            <v>none</v>
          </cell>
          <cell r="O316" t="str">
            <v>none</v>
          </cell>
          <cell r="P316" t="str">
            <v>none</v>
          </cell>
          <cell r="Q316" t="str">
            <v>none</v>
          </cell>
          <cell r="R316" t="str">
            <v>none</v>
          </cell>
          <cell r="T316" t="str">
            <v>GB00BLWF0R63</v>
          </cell>
          <cell r="U316" t="str">
            <v>Industrials</v>
          </cell>
        </row>
        <row r="317">
          <cell r="A317" t="str">
            <v>REDDE_2018</v>
          </cell>
          <cell r="B317">
            <v>0</v>
          </cell>
          <cell r="C317">
            <v>0</v>
          </cell>
          <cell r="D317" t="str">
            <v>(0,0)</v>
          </cell>
          <cell r="G317" t="str">
            <v>validationnull</v>
          </cell>
          <cell r="H317">
            <v>0</v>
          </cell>
          <cell r="I317">
            <v>0</v>
          </cell>
          <cell r="N317" t="str">
            <v>none</v>
          </cell>
          <cell r="O317" t="str">
            <v>none</v>
          </cell>
          <cell r="P317" t="str">
            <v>none</v>
          </cell>
          <cell r="Q317" t="str">
            <v>none</v>
          </cell>
          <cell r="R317" t="str">
            <v>none</v>
          </cell>
          <cell r="T317" t="str">
            <v>GB00BLWF0R63</v>
          </cell>
          <cell r="U317" t="str">
            <v>Industrials</v>
          </cell>
        </row>
        <row r="318">
          <cell r="A318" t="str">
            <v>REDDE_2019</v>
          </cell>
          <cell r="B318">
            <v>0</v>
          </cell>
          <cell r="C318">
            <v>0</v>
          </cell>
          <cell r="D318" t="str">
            <v>(0,0)</v>
          </cell>
          <cell r="G318" t="str">
            <v>validationnull</v>
          </cell>
          <cell r="H318">
            <v>0</v>
          </cell>
          <cell r="I318">
            <v>0</v>
          </cell>
          <cell r="N318" t="str">
            <v>none</v>
          </cell>
          <cell r="O318" t="str">
            <v>none</v>
          </cell>
          <cell r="P318" t="str">
            <v>none</v>
          </cell>
          <cell r="Q318" t="str">
            <v>none</v>
          </cell>
          <cell r="R318" t="str">
            <v>none</v>
          </cell>
          <cell r="T318" t="str">
            <v>GB00BLWF0R63</v>
          </cell>
          <cell r="U318" t="str">
            <v>Industrials</v>
          </cell>
        </row>
        <row r="319">
          <cell r="A319" t="str">
            <v>RENEW HOLDINGS_2017</v>
          </cell>
          <cell r="B319">
            <v>293</v>
          </cell>
          <cell r="C319">
            <v>338</v>
          </cell>
          <cell r="D319" t="str">
            <v>(293,338)</v>
          </cell>
          <cell r="E319" t="str">
            <v>Sustainability, , OUR CORPORATE RESPONSIBILITY, , Renew and its subsidiary businesses strive to deliver wider social, environmental and economic benefits as well as delivering benefits to our employees, clients, supply chain and other stakeholders.</v>
          </cell>
          <cell r="F319" t="str">
            <v>This Strategic report was approved by the Board on 21 November 2017 and is signed on its behalf by:</v>
          </cell>
          <cell r="G319" t="str">
            <v>validation</v>
          </cell>
          <cell r="H319">
            <v>1</v>
          </cell>
          <cell r="I319">
            <v>1</v>
          </cell>
          <cell r="N319">
            <v>1</v>
          </cell>
          <cell r="O319">
            <v>1</v>
          </cell>
          <cell r="P319">
            <v>1</v>
          </cell>
          <cell r="Q319">
            <v>0</v>
          </cell>
          <cell r="R319" t="str">
            <v xml:space="preserve"> [(293, 338), (545, 568)] </v>
          </cell>
          <cell r="T319" t="str">
            <v>GB0005359004</v>
          </cell>
          <cell r="U319" t="str">
            <v>Industrials</v>
          </cell>
        </row>
        <row r="320">
          <cell r="A320" t="str">
            <v>RENEW HOLDINGS_2018</v>
          </cell>
          <cell r="B320">
            <v>309</v>
          </cell>
          <cell r="C320">
            <v>356</v>
          </cell>
          <cell r="D320" t="str">
            <v>(309,356)</v>
          </cell>
          <cell r="E320" t="str">
            <v>SUSTAINABILITY, , As a business we understand the wider responsibility of our activities and work hard to ensure consideration is given to the social, environmental and economic benefits our activities can bring.</v>
          </cell>
          <cell r="F320" t="str">
            <v>RoSPA awards recognising health and safety achievements, VHE was awarded a second RoSPA Order of Distinction</v>
          </cell>
          <cell r="G320" t="str">
            <v>validation</v>
          </cell>
          <cell r="H320">
            <v>1</v>
          </cell>
          <cell r="I320">
            <v>1</v>
          </cell>
          <cell r="N320">
            <v>1</v>
          </cell>
          <cell r="O320">
            <v>1</v>
          </cell>
          <cell r="P320">
            <v>1</v>
          </cell>
          <cell r="Q320">
            <v>0</v>
          </cell>
          <cell r="R320" t="str">
            <v xml:space="preserve"> [(309, 356), (766, 790)] </v>
          </cell>
          <cell r="T320" t="str">
            <v>GB0005359004</v>
          </cell>
          <cell r="U320" t="str">
            <v>Industrials</v>
          </cell>
        </row>
        <row r="321">
          <cell r="A321" t="str">
            <v>RENEW HOLDINGS_2019</v>
          </cell>
          <cell r="B321">
            <v>434</v>
          </cell>
          <cell r="C321">
            <v>500</v>
          </cell>
          <cell r="D321" t="str">
            <v>(434,500)</v>
          </cell>
          <cell r="E321" t="str">
            <v>SUSTAINABILITY, , Committed to a lasting positive impact, As a business we understand the wider responsibility of our activities and work hard to ensure</v>
          </cell>
          <cell r="F321" t="str">
            <v>Read more about our core values on pages 12 &amp; 13</v>
          </cell>
          <cell r="G321" t="str">
            <v>validation</v>
          </cell>
          <cell r="H321">
            <v>1</v>
          </cell>
          <cell r="I321">
            <v>1</v>
          </cell>
          <cell r="N321">
            <v>0.99</v>
          </cell>
          <cell r="O321">
            <v>1</v>
          </cell>
          <cell r="P321">
            <v>0.98</v>
          </cell>
          <cell r="Q321">
            <v>0</v>
          </cell>
          <cell r="R321" t="str">
            <v xml:space="preserve"> [(434, 499), (884, 907)] </v>
          </cell>
          <cell r="T321" t="str">
            <v>GB0005359004</v>
          </cell>
          <cell r="U321" t="str">
            <v>Industrials</v>
          </cell>
        </row>
        <row r="322">
          <cell r="A322" t="str">
            <v>RENISHAW_2017</v>
          </cell>
          <cell r="B322">
            <v>895</v>
          </cell>
          <cell r="C322">
            <v>1162</v>
          </cell>
          <cell r="D322" t="str">
            <v>(895,1162)</v>
          </cell>
          <cell r="E322" t="str">
            <v>Strategic report, Corporate social responsibility, , At Renishaw, CSR means focusing on material impacts that affect us and relevant stakeholders, so that we concentrate on subjects we are best placed to influence or control.</v>
          </cell>
          <cell r="F322" t="str">
            <v>Wind turbines, Probing and other process control technologies enable precision manufacture of both large and small-scale components for high-</v>
          </cell>
          <cell r="G322" t="str">
            <v>validation</v>
          </cell>
          <cell r="H322">
            <v>1</v>
          </cell>
          <cell r="I322">
            <v>1</v>
          </cell>
          <cell r="N322">
            <v>0.96</v>
          </cell>
          <cell r="O322">
            <v>0.91</v>
          </cell>
          <cell r="P322">
            <v>1</v>
          </cell>
          <cell r="Q322">
            <v>0</v>
          </cell>
          <cell r="R322" t="str">
            <v xml:space="preserve"> [(893, 1185), (1708, 1727), (298, 316)] </v>
          </cell>
          <cell r="T322" t="str">
            <v>GB0007323586</v>
          </cell>
          <cell r="U322" t="str">
            <v>Industrials</v>
          </cell>
        </row>
        <row r="323">
          <cell r="A323" t="str">
            <v>RENISHAW_2018</v>
          </cell>
          <cell r="B323">
            <v>583</v>
          </cell>
          <cell r="C323">
            <v>736</v>
          </cell>
          <cell r="D323" t="str">
            <v>(583,736)</v>
          </cell>
          <cell r="E323" t="str">
            <v>Strategic report, Corporate social responsibility, , At Renishaw, CSR means focusing on material impacts that affect us and relevant stakeholders, so that we concentrate on subjects we are best placed to influence or control.</v>
          </cell>
          <cell r="F323" t="str">
            <v>This Strategic report was approved by the Board on 26th July 2018 and signed on its behalf by</v>
          </cell>
          <cell r="G323" t="str">
            <v>validation</v>
          </cell>
          <cell r="H323">
            <v>1</v>
          </cell>
          <cell r="I323">
            <v>1</v>
          </cell>
          <cell r="N323">
            <v>0.99</v>
          </cell>
          <cell r="O323">
            <v>1</v>
          </cell>
          <cell r="P323">
            <v>0.99</v>
          </cell>
          <cell r="Q323">
            <v>0</v>
          </cell>
          <cell r="R323" t="str">
            <v xml:space="preserve"> [(584, 735), (109, 187), (1293, 1316)] </v>
          </cell>
          <cell r="T323" t="str">
            <v>GB0007323586</v>
          </cell>
          <cell r="U323" t="str">
            <v>Industrials</v>
          </cell>
        </row>
        <row r="324">
          <cell r="A324" t="str">
            <v>RENISHAW_2019</v>
          </cell>
          <cell r="B324">
            <v>783</v>
          </cell>
          <cell r="C324">
            <v>981</v>
          </cell>
          <cell r="D324" t="str">
            <v>(783,981)</v>
          </cell>
          <cell r="E324" t="str">
            <v>Strategic report, Corporate social responsibility, , Allen Roberts Group Finance Director, , The Code underpins everything we do across the global Group and is split into five areas: busines</v>
          </cell>
          <cell r="F324" t="str">
            <v>Allen Roberts Group Finance Director, This Strategic report was approved by the Board on 1 August 2019 and signed on its behalf by</v>
          </cell>
          <cell r="G324" t="str">
            <v>validation</v>
          </cell>
          <cell r="H324">
            <v>1</v>
          </cell>
          <cell r="I324">
            <v>1</v>
          </cell>
          <cell r="N324">
            <v>0.96</v>
          </cell>
          <cell r="O324">
            <v>0.93</v>
          </cell>
          <cell r="P324">
            <v>1</v>
          </cell>
          <cell r="Q324">
            <v>0</v>
          </cell>
          <cell r="R324" t="str">
            <v xml:space="preserve"> [(782, 995), (128, 251), (2429, 2485), (359, 381)] </v>
          </cell>
          <cell r="T324" t="str">
            <v>GB0007323586</v>
          </cell>
          <cell r="U324" t="str">
            <v>Industrials</v>
          </cell>
        </row>
        <row r="325">
          <cell r="A325" t="str">
            <v>RICARDO_2017</v>
          </cell>
          <cell r="B325">
            <v>402</v>
          </cell>
          <cell r="C325">
            <v>524</v>
          </cell>
          <cell r="D325" t="str">
            <v>(402,524)</v>
          </cell>
          <cell r="E325" t="str">
            <v>Our people, , Since the celebration of our centenary year drew to a close, we have been focusing on our vision for the start of Ricardo's second century.</v>
          </cell>
          <cell r="F325" t="str">
            <v>The effectiveness of these policies is informally measured by community feedback.</v>
          </cell>
          <cell r="G325" t="str">
            <v>validation</v>
          </cell>
          <cell r="H325">
            <v>1</v>
          </cell>
          <cell r="I325">
            <v>1</v>
          </cell>
          <cell r="N325">
            <v>1</v>
          </cell>
          <cell r="O325">
            <v>1</v>
          </cell>
          <cell r="P325">
            <v>1</v>
          </cell>
          <cell r="Q325">
            <v>0</v>
          </cell>
          <cell r="R325" t="str">
            <v xml:space="preserve"> [(402, 524)] </v>
          </cell>
          <cell r="T325" t="str">
            <v>GB0007370074</v>
          </cell>
          <cell r="U325" t="str">
            <v>Industrials</v>
          </cell>
        </row>
        <row r="326">
          <cell r="A326" t="str">
            <v>RICARDO_2018</v>
          </cell>
          <cell r="B326">
            <v>478</v>
          </cell>
          <cell r="C326">
            <v>602</v>
          </cell>
          <cell r="D326" t="str">
            <v>(478,602)</v>
          </cell>
          <cell r="E326" t="str">
            <v>Our people, The Power of You was the title of the leadership event held at our Shoreham Technical Centre in July 2017 and it set the scene for this financial year.</v>
          </cell>
          <cell r="F326" t="str">
            <v>The effectiveness of these policies is informally measured by community feedback.</v>
          </cell>
          <cell r="G326" t="str">
            <v>validation</v>
          </cell>
          <cell r="H326">
            <v>1</v>
          </cell>
          <cell r="I326">
            <v>1</v>
          </cell>
          <cell r="N326">
            <v>1</v>
          </cell>
          <cell r="O326">
            <v>1</v>
          </cell>
          <cell r="P326">
            <v>1</v>
          </cell>
          <cell r="Q326">
            <v>0</v>
          </cell>
          <cell r="R326" t="str">
            <v xml:space="preserve"> [(478, 602), (273, 302)] </v>
          </cell>
          <cell r="T326" t="str">
            <v>GB0007370074</v>
          </cell>
          <cell r="U326" t="str">
            <v>Industrials</v>
          </cell>
        </row>
        <row r="327">
          <cell r="A327" t="str">
            <v>RICARDO_2019</v>
          </cell>
          <cell r="B327">
            <v>484</v>
          </cell>
          <cell r="C327">
            <v>620</v>
          </cell>
          <cell r="D327" t="str">
            <v>(484,620)</v>
          </cell>
          <cell r="E327" t="str">
            <v>We spend decades of our lifetime in a workplace far too much time to spend on 'just a job'.</v>
          </cell>
          <cell r="F327" t="str">
            <v>Ricardo employees supporting the local environment with its annual waste and recycling activities at the Oxford science campus</v>
          </cell>
          <cell r="G327" t="str">
            <v>validation</v>
          </cell>
          <cell r="H327">
            <v>1</v>
          </cell>
          <cell r="I327">
            <v>1</v>
          </cell>
          <cell r="N327">
            <v>1</v>
          </cell>
          <cell r="O327">
            <v>1</v>
          </cell>
          <cell r="P327">
            <v>0.99</v>
          </cell>
          <cell r="Q327">
            <v>0</v>
          </cell>
          <cell r="R327" t="str">
            <v xml:space="preserve"> [(484, 619), (784, 817)] </v>
          </cell>
          <cell r="T327" t="str">
            <v>GB0007370074</v>
          </cell>
          <cell r="U327" t="str">
            <v>Industrials</v>
          </cell>
        </row>
        <row r="328">
          <cell r="A328" t="str">
            <v>ROCKWOOL INTERNATIONAL B_2017</v>
          </cell>
          <cell r="B328">
            <v>183</v>
          </cell>
          <cell r="C328">
            <v>301</v>
          </cell>
          <cell r="D328" t="str">
            <v>(183,301)</v>
          </cell>
          <cell r="E328" t="str">
            <v>Sustainability, When it comes to ROCKWOOL Group’s approach to sustainability, it is, simply put, a matter of living our purpose to address the challenges of modern living in a sustainable manner.</v>
          </cell>
          <cell r="F328" t="str">
            <v>The Sustainability Report serves as ROCKWOOL Group’s Communication on pro- gress as required by the UN Global Compact and will be available on the sustainability website www.rockwoolgroup.com/sustainability.</v>
          </cell>
          <cell r="G328" t="str">
            <v>validation</v>
          </cell>
          <cell r="H328">
            <v>1</v>
          </cell>
          <cell r="I328">
            <v>1</v>
          </cell>
          <cell r="N328">
            <v>0.82</v>
          </cell>
          <cell r="O328">
            <v>0.69</v>
          </cell>
          <cell r="P328">
            <v>1</v>
          </cell>
          <cell r="Q328">
            <v>0</v>
          </cell>
          <cell r="R328" t="str">
            <v xml:space="preserve"> [(151, 322)] </v>
          </cell>
          <cell r="T328" t="str">
            <v>DK0010219153</v>
          </cell>
          <cell r="U328" t="str">
            <v>Consumer Cyclicals</v>
          </cell>
        </row>
        <row r="329">
          <cell r="A329" t="str">
            <v>ROCKWOOL INTERNATIONAL B_2018</v>
          </cell>
          <cell r="B329">
            <v>266</v>
          </cell>
          <cell r="C329">
            <v>384</v>
          </cell>
          <cell r="D329" t="str">
            <v>(266,384)</v>
          </cell>
          <cell r="E329" t="str">
            <v>Sustainability, , We strive to maximise our positive impact and mini mise our negative impact on people and society.</v>
          </cell>
          <cell r="F329" t="str">
            <v>The Operational Excellence Programme, designed to develop the next generation of ROCKWOOL leaders, was also launched in 2018.</v>
          </cell>
          <cell r="G329" t="str">
            <v>validation</v>
          </cell>
          <cell r="H329">
            <v>1</v>
          </cell>
          <cell r="I329">
            <v>1</v>
          </cell>
          <cell r="N329">
            <v>0.86</v>
          </cell>
          <cell r="O329">
            <v>0.82</v>
          </cell>
          <cell r="P329">
            <v>0.9</v>
          </cell>
          <cell r="Q329">
            <v>0</v>
          </cell>
          <cell r="R329" t="str">
            <v xml:space="preserve"> [(243, 372), (4, 57), (91, 122)] </v>
          </cell>
          <cell r="T329" t="str">
            <v>DK0010219153</v>
          </cell>
          <cell r="U329" t="str">
            <v>Consumer Cyclicals</v>
          </cell>
        </row>
        <row r="330">
          <cell r="A330" t="str">
            <v>ROCKWOOL INTERNATIONAL B_2019</v>
          </cell>
          <cell r="B330">
            <v>284</v>
          </cell>
          <cell r="C330">
            <v>463</v>
          </cell>
          <cell r="D330" t="str">
            <v>(284,463)</v>
          </cell>
          <cell r="E330" t="str">
            <v>"Sustainability is at the heart of our business, with all our products contributing positively toward achieving UN Sustainable Development Goals.</v>
          </cell>
          <cell r="F330" t="str">
            <v>ROCKWOOL A/S had one female member of the Board.</v>
          </cell>
          <cell r="G330" t="str">
            <v>validation</v>
          </cell>
          <cell r="H330">
            <v>1</v>
          </cell>
          <cell r="I330">
            <v>1</v>
          </cell>
          <cell r="N330">
            <v>0.99</v>
          </cell>
          <cell r="O330">
            <v>1</v>
          </cell>
          <cell r="P330">
            <v>0.98</v>
          </cell>
          <cell r="Q330">
            <v>0</v>
          </cell>
          <cell r="R330" t="str">
            <v xml:space="preserve"> [(284, 460)] </v>
          </cell>
          <cell r="T330" t="str">
            <v>DK0010219153</v>
          </cell>
          <cell r="U330" t="str">
            <v>Consumer Cyclicals</v>
          </cell>
        </row>
        <row r="331">
          <cell r="A331" t="str">
            <v>ROYAL UNIBREW_2017</v>
          </cell>
          <cell r="B331">
            <v>728</v>
          </cell>
          <cell r="C331">
            <v>832</v>
          </cell>
          <cell r="D331" t="str">
            <v>(728,832)</v>
          </cell>
          <cell r="E331" t="str">
            <v>CSR LEDELSESBERETNING 50, , Corporate social responsibility, Corporate social responsibility report under section 99A of the Danish Financial Statements Act</v>
          </cell>
          <cell r="F331" t="str">
            <v>Royal Unibrew did not note any violations of Royal Unibrew's anti-corruption rules in 2017</v>
          </cell>
          <cell r="G331" t="str">
            <v>validation</v>
          </cell>
          <cell r="H331">
            <v>1</v>
          </cell>
          <cell r="I331">
            <v>1</v>
          </cell>
          <cell r="N331">
            <v>0.99</v>
          </cell>
          <cell r="O331">
            <v>0.97</v>
          </cell>
          <cell r="P331">
            <v>1</v>
          </cell>
          <cell r="Q331">
            <v>0</v>
          </cell>
          <cell r="R331" t="str">
            <v xml:space="preserve"> [(728, 835)] </v>
          </cell>
          <cell r="T331" t="str">
            <v>DK0060634707</v>
          </cell>
          <cell r="U331" t="str">
            <v>Consumer Non-Cyclicals</v>
          </cell>
        </row>
        <row r="332">
          <cell r="A332" t="str">
            <v>ROYAL UNIBREW_2018</v>
          </cell>
          <cell r="B332">
            <v>690</v>
          </cell>
          <cell r="C332">
            <v>864</v>
          </cell>
          <cell r="D332" t="str">
            <v>(690,864)</v>
          </cell>
          <cell r="E332" t="str">
            <v>Corporate social responsibility report under section 99A of the Danish Financial Statements Act, "Our continuous improvements agenda focusing on sustainable and long-term value creation has also in 2018 delivered good and improved results", , CORPORATE SOCIAL RESPONSIBILITY MANAGEMENT REPORT 49</v>
          </cell>
          <cell r="F332" t="str">
            <v>Royal Unibrew did not note any violations of Royal Unibrew's anti-corruption rules in 2018.</v>
          </cell>
          <cell r="G332" t="str">
            <v>validation</v>
          </cell>
          <cell r="H332">
            <v>1</v>
          </cell>
          <cell r="I332">
            <v>1</v>
          </cell>
          <cell r="N332">
            <v>0.99</v>
          </cell>
          <cell r="O332">
            <v>0.99</v>
          </cell>
          <cell r="P332">
            <v>1</v>
          </cell>
          <cell r="Q332">
            <v>0</v>
          </cell>
          <cell r="R332" t="str">
            <v xml:space="preserve"> [(690, 866)] </v>
          </cell>
          <cell r="T332" t="str">
            <v>DK0060634707</v>
          </cell>
          <cell r="U332" t="str">
            <v>Consumer Non-Cyclicals</v>
          </cell>
        </row>
        <row r="333">
          <cell r="A333" t="str">
            <v>ROYAL UNIBREW_2019</v>
          </cell>
          <cell r="B333">
            <v>651</v>
          </cell>
          <cell r="C333">
            <v>878</v>
          </cell>
          <cell r="D333" t="str">
            <v>(651,878)</v>
          </cell>
          <cell r="E333" t="str">
            <v>CORPORATE SOCIAL RESPONSIBILITY MANAGEMENT REPORT 58, Corporate Social Responsibility, This section is prepared in accordance with sect</v>
          </cell>
          <cell r="F333" t="str">
            <v>We are working on improving recording and reporting</v>
          </cell>
          <cell r="G333" t="str">
            <v>validation</v>
          </cell>
          <cell r="H333">
            <v>1</v>
          </cell>
          <cell r="I333">
            <v>1</v>
          </cell>
          <cell r="N333">
            <v>0.98</v>
          </cell>
          <cell r="O333">
            <v>1</v>
          </cell>
          <cell r="P333">
            <v>0.97</v>
          </cell>
          <cell r="Q333">
            <v>0</v>
          </cell>
          <cell r="R333" t="str">
            <v xml:space="preserve"> [(651, 871), (23, 51)] </v>
          </cell>
          <cell r="T333" t="str">
            <v>DK0060634707</v>
          </cell>
          <cell r="U333" t="str">
            <v>Consumer Non-Cyclicals</v>
          </cell>
        </row>
        <row r="334">
          <cell r="A334" t="str">
            <v>RPC GROUP_2013</v>
          </cell>
          <cell r="B334">
            <v>406</v>
          </cell>
          <cell r="C334">
            <v>546</v>
          </cell>
          <cell r="D334" t="str">
            <v>(406,546)</v>
          </cell>
          <cell r="E334" t="str">
            <v>Corporate responsibility
Our sustainability story
As a global force in rigid plastic packaging, we are committed to incorporating sustainability into our overall business strategy and helping our customers to achieve their environmental goals.</v>
          </cell>
          <cell r="F334" t="str">
            <v>Where our supply chain is generally located in the countries or regions in which we operate, we will engage with suppliers who source products or materials from at risk countries to promote compliance with relevant local legislation.</v>
          </cell>
          <cell r="G334" t="str">
            <v>testset</v>
          </cell>
          <cell r="H334">
            <v>1</v>
          </cell>
          <cell r="I334">
            <v>1</v>
          </cell>
          <cell r="N334">
            <v>1</v>
          </cell>
          <cell r="O334">
            <v>1</v>
          </cell>
          <cell r="P334">
            <v>0.99</v>
          </cell>
          <cell r="Q334">
            <v>0</v>
          </cell>
          <cell r="R334" t="str">
            <v xml:space="preserve"> [(406, 545)] </v>
          </cell>
          <cell r="T334" t="str">
            <v>GB0007197378</v>
          </cell>
          <cell r="U334" t="str">
            <v>Basic Materials</v>
          </cell>
        </row>
        <row r="335">
          <cell r="A335" t="str">
            <v>RPS GROUP_2018</v>
          </cell>
          <cell r="B335">
            <v>327</v>
          </cell>
          <cell r="C335">
            <v>438</v>
          </cell>
          <cell r="D335" t="str">
            <v>(327,438)</v>
          </cell>
          <cell r="E335" t="str">
            <v>PEOPLE, , A great place to do great work one of our five strategic priorities</v>
          </cell>
          <cell r="F335" t="str">
            <v>A PROJECT LEADER FROM OUR AMSTERDAM OFFICE VISITED THE BONGO RIVER TREES PROJECT IN GHANA</v>
          </cell>
          <cell r="G335" t="str">
            <v>validation</v>
          </cell>
          <cell r="H335">
            <v>1</v>
          </cell>
          <cell r="I335">
            <v>1</v>
          </cell>
          <cell r="J335" t="str">
            <v>risk</v>
          </cell>
          <cell r="K335">
            <v>0.84</v>
          </cell>
          <cell r="L335">
            <v>0.73</v>
          </cell>
          <cell r="M335">
            <v>0.99</v>
          </cell>
          <cell r="N335">
            <v>0.96</v>
          </cell>
          <cell r="O335">
            <v>0.92</v>
          </cell>
          <cell r="P335">
            <v>0.99</v>
          </cell>
          <cell r="Q335">
            <v>0</v>
          </cell>
          <cell r="R335" t="str">
            <v xml:space="preserve"> [(318, 437), (3, 19), (133, 181)] </v>
          </cell>
          <cell r="T335" t="str">
            <v>GB0007594764</v>
          </cell>
          <cell r="U335" t="str">
            <v>Industrials</v>
          </cell>
        </row>
        <row r="336">
          <cell r="A336" t="str">
            <v>RPS GROUP_2019</v>
          </cell>
          <cell r="B336">
            <v>556</v>
          </cell>
          <cell r="C336">
            <v>627</v>
          </cell>
          <cell r="D336" t="str">
            <v>(556,627)</v>
          </cell>
          <cell r="E336" t="str">
            <v>CORPORATE RESPONSIBILITY, , Our approach to responsibility ensures good</v>
          </cell>
          <cell r="F336" t="str">
            <v>More information on our approach can be found on page 28</v>
          </cell>
          <cell r="G336" t="str">
            <v>validation</v>
          </cell>
          <cell r="H336">
            <v>1</v>
          </cell>
          <cell r="I336">
            <v>1</v>
          </cell>
          <cell r="N336">
            <v>0.99</v>
          </cell>
          <cell r="O336">
            <v>1</v>
          </cell>
          <cell r="P336">
            <v>0.97</v>
          </cell>
          <cell r="Q336">
            <v>2</v>
          </cell>
          <cell r="R336" t="str">
            <v xml:space="preserve"> [(195, 364), (8, 130), (556, 625), (850, 882)] </v>
          </cell>
          <cell r="T336" t="str">
            <v>GB0007594764</v>
          </cell>
          <cell r="U336" t="str">
            <v>Industrials</v>
          </cell>
        </row>
        <row r="337">
          <cell r="A337" t="str">
            <v>RYANAIR HOLDINGS_2017</v>
          </cell>
          <cell r="B337">
            <v>455</v>
          </cell>
          <cell r="C337">
            <v>621</v>
          </cell>
          <cell r="D337" t="str">
            <v>(455,621)</v>
          </cell>
          <cell r="E337" t="str">
            <v>_x000C_Environmental and Social Report, Ryanair is Europe's greenest, cleanest airline.</v>
          </cell>
          <cell r="F337" t="str">
            <v>We endeavor to only use suppliers that adhere to these principles and provide a safe and healthy working environment for their employees.</v>
          </cell>
          <cell r="G337" t="str">
            <v>validation</v>
          </cell>
          <cell r="H337">
            <v>1</v>
          </cell>
          <cell r="I337">
            <v>1</v>
          </cell>
          <cell r="N337">
            <v>0.99</v>
          </cell>
          <cell r="O337">
            <v>1</v>
          </cell>
          <cell r="P337">
            <v>0.99</v>
          </cell>
          <cell r="Q337">
            <v>0</v>
          </cell>
          <cell r="R337" t="str">
            <v xml:space="preserve"> [(455, 619), (1490, 1652), (1753, 1838), (65, 91), (2325, 2368)] </v>
          </cell>
          <cell r="T337" t="str">
            <v>IE00BYTBXV33</v>
          </cell>
          <cell r="U337" t="str">
            <v>Industrials</v>
          </cell>
        </row>
        <row r="338">
          <cell r="A338" t="str">
            <v>RYANAIR HOLDINGS_2018</v>
          </cell>
          <cell r="B338">
            <v>455</v>
          </cell>
          <cell r="C338">
            <v>559</v>
          </cell>
          <cell r="D338" t="str">
            <v>(455,559)</v>
          </cell>
          <cell r="E338" t="str">
            <v>Environmental and Social Report, Ryanair's Environmental and Social Policy facilitates our growth objectives while reducing our environmental impact.</v>
          </cell>
          <cell r="F338" t="str">
            <v>Similarly, employees must not accept anything with a monetary value for themselves or others, in return for giving favourable treatment to customers or suppliers.</v>
          </cell>
          <cell r="G338" t="str">
            <v>validation</v>
          </cell>
          <cell r="H338">
            <v>1</v>
          </cell>
          <cell r="I338">
            <v>1</v>
          </cell>
          <cell r="N338">
            <v>0.99</v>
          </cell>
          <cell r="O338">
            <v>1</v>
          </cell>
          <cell r="P338">
            <v>0.98</v>
          </cell>
          <cell r="Q338">
            <v>1</v>
          </cell>
          <cell r="R338" t="str">
            <v xml:space="preserve"> [(1455, 1719), (455, 557), (2293, 2336)] </v>
          </cell>
          <cell r="T338" t="str">
            <v>IE00BYTBXV33</v>
          </cell>
          <cell r="U338" t="str">
            <v>Industrials</v>
          </cell>
        </row>
        <row r="339">
          <cell r="A339" t="str">
            <v>RYANAIR HOLDINGS_2019</v>
          </cell>
          <cell r="B339">
            <v>542</v>
          </cell>
          <cell r="C339">
            <v>686</v>
          </cell>
          <cell r="D339" t="str">
            <v>(542,686)</v>
          </cell>
          <cell r="E339" t="str">
            <v>Environmental and Social Report, Ryanair's Environmental and Social Policy facilitates our growth objectives while reducing our environmental impact.</v>
          </cell>
          <cell r="F339" t="str">
            <v>We endeavor to only use suppliers that adhere to these principles and provide a safe and healthy working environment for their employees.</v>
          </cell>
          <cell r="G339" t="str">
            <v>validation</v>
          </cell>
          <cell r="H339">
            <v>1</v>
          </cell>
          <cell r="I339">
            <v>1</v>
          </cell>
          <cell r="N339">
            <v>1</v>
          </cell>
          <cell r="O339">
            <v>1</v>
          </cell>
          <cell r="P339">
            <v>0.99</v>
          </cell>
          <cell r="Q339">
            <v>0</v>
          </cell>
          <cell r="R339" t="str">
            <v xml:space="preserve"> [(542, 685), (1688, 1955), (109, 129), (1351, 1367)] </v>
          </cell>
          <cell r="T339" t="str">
            <v>IE00BYTBXV33</v>
          </cell>
          <cell r="U339" t="str">
            <v>Industrials</v>
          </cell>
        </row>
        <row r="340">
          <cell r="A340" t="str">
            <v>SARTORIUS STEDIM BIOTECH_2017</v>
          </cell>
          <cell r="B340">
            <v>346</v>
          </cell>
          <cell r="C340">
            <v>780</v>
          </cell>
          <cell r="D340" t="str">
            <v>(346,780)</v>
          </cell>
          <cell r="E340" t="str">
            <v>Sustainability Report
Sustainability is one of the core values that are firmly embedded in Sartorius Stedim Biotech's corporate culture.</v>
          </cell>
          <cell r="F340" t="str">
            <v>Qualitative information: Regional and Group-wide employee surveys on their well-being and their results, Planned employee training on topics of occupational health and safety and environmental protection, High Standards in Quality and Environmental Protection, Greenhouse gas emissions (Scope 3), financial support for projects in education, culture, social affairs and sports, Code of Conduct for Suppliers and Service Providers, The Sartorius Anti-Corruption Code 4) Sartorius Stedim Biotech GmbH, Sartorius Stedim Lab Ltd.</v>
          </cell>
          <cell r="G340" t="str">
            <v>testset</v>
          </cell>
          <cell r="H340">
            <v>1</v>
          </cell>
          <cell r="I340">
            <v>1</v>
          </cell>
          <cell r="N340">
            <v>1</v>
          </cell>
          <cell r="O340">
            <v>1</v>
          </cell>
          <cell r="P340">
            <v>1</v>
          </cell>
          <cell r="Q340">
            <v>0</v>
          </cell>
          <cell r="R340" t="str">
            <v xml:space="preserve"> [(346, 780)] </v>
          </cell>
          <cell r="T340" t="str">
            <v>FR0013154002</v>
          </cell>
          <cell r="U340" t="str">
            <v>Healthcare</v>
          </cell>
        </row>
        <row r="341">
          <cell r="A341" t="str">
            <v>SAS_2016</v>
          </cell>
          <cell r="B341">
            <v>997</v>
          </cell>
          <cell r="C341">
            <v>1031</v>
          </cell>
          <cell r="D341" t="str">
            <v>(997,1031)</v>
          </cell>
          <cell r="E341" t="str">
            <v>SAS'S CONTRIBUTION TO SUSTAINABLE DEVELOPMENT Sustainability activities at SAS support its aim, based on the requirement regarding long-term financial performance, of reducing environmental impact and furthering social progress.</v>
          </cell>
          <cell r="F341" t="str">
            <v>he employee survey, PULS, was carried out in early 2016 and generally showed a positive trend with greater employee commitment and increased confidence in the management.</v>
          </cell>
          <cell r="G341" t="str">
            <v>testset</v>
          </cell>
          <cell r="H341">
            <v>1</v>
          </cell>
          <cell r="I341">
            <v>1</v>
          </cell>
          <cell r="N341">
            <v>0.99</v>
          </cell>
          <cell r="O341">
            <v>1</v>
          </cell>
          <cell r="P341">
            <v>0.97</v>
          </cell>
          <cell r="Q341">
            <v>1</v>
          </cell>
          <cell r="R341" t="str">
            <v xml:space="preserve"> [(820, 886), (997, 1030), (434, 462)] </v>
          </cell>
          <cell r="S341" t="str">
            <v>1. csr related risks 3. employees</v>
          </cell>
          <cell r="T341" t="str">
            <v>SE0003366871</v>
          </cell>
          <cell r="U341" t="str">
            <v>Industrials</v>
          </cell>
        </row>
        <row r="342">
          <cell r="A342" t="str">
            <v>SCHULER NEUE SHARES_2011</v>
          </cell>
          <cell r="B342">
            <v>670</v>
          </cell>
          <cell r="C342">
            <v>731</v>
          </cell>
          <cell r="D342" t="str">
            <v>(670,731)</v>
          </cell>
          <cell r="E342" t="str">
            <v>Personnel
Growth in headcount
In fiscal year 2010/11, the number of people employed by the Schuler Group increased by 4.0%.</v>
          </cell>
          <cell r="F342" t="str">
            <v>We are confident that our targeted and forward-looking personnel development strategy plays an important role in strengthening the company's retention of young, highly skilled employees.</v>
          </cell>
          <cell r="G342" t="str">
            <v>testset</v>
          </cell>
          <cell r="H342">
            <v>1</v>
          </cell>
          <cell r="I342">
            <v>1</v>
          </cell>
          <cell r="N342">
            <v>0.92</v>
          </cell>
          <cell r="O342">
            <v>0.87</v>
          </cell>
          <cell r="P342">
            <v>0.98</v>
          </cell>
          <cell r="Q342">
            <v>0</v>
          </cell>
          <cell r="R342" t="str">
            <v xml:space="preserve"> [(661, 730)] </v>
          </cell>
          <cell r="T342" t="str">
            <v>DE000A0V9A22</v>
          </cell>
          <cell r="U342" t="str">
            <v>Industrials</v>
          </cell>
        </row>
        <row r="343">
          <cell r="A343" t="str">
            <v>SCHWEIZER ELECTRONIC_2013</v>
          </cell>
          <cell r="B343">
            <v>31</v>
          </cell>
          <cell r="C343">
            <v>54</v>
          </cell>
          <cell r="D343" t="str">
            <v>(31,54)</v>
          </cell>
          <cell r="E343" t="str">
            <v xml:space="preserve">EMPLOYEES
Strategic personnel management plays a major role </v>
          </cell>
          <cell r="F343" t="str">
            <v>Evidence of the success of the company's personnel policy is to be found in an independent survey carried out by Focus magazine in conjunction with the Xing business network to identify the "Best employer in Germany", in which SCHWEIZER came out 6th in the Electronics/Electrical Engineering/Medical Devices category for medium-sized businesses in Baden-Wrttemberg.</v>
          </cell>
          <cell r="G343" t="str">
            <v>testset</v>
          </cell>
          <cell r="H343">
            <v>1</v>
          </cell>
          <cell r="I343">
            <v>1</v>
          </cell>
          <cell r="N343">
            <v>1</v>
          </cell>
          <cell r="O343">
            <v>1</v>
          </cell>
          <cell r="P343">
            <v>1</v>
          </cell>
          <cell r="Q343">
            <v>0</v>
          </cell>
          <cell r="R343" t="str">
            <v xml:space="preserve"> [(31, 54)] </v>
          </cell>
          <cell r="T343" t="str">
            <v>DE0005156236</v>
          </cell>
          <cell r="U343" t="str">
            <v>Technology</v>
          </cell>
        </row>
        <row r="344">
          <cell r="A344" t="str">
            <v>SECOGROUP_2015</v>
          </cell>
          <cell r="B344">
            <v>0</v>
          </cell>
          <cell r="C344">
            <v>0</v>
          </cell>
          <cell r="D344" t="str">
            <v>(0,0)</v>
          </cell>
          <cell r="G344" t="str">
            <v>testsetnull</v>
          </cell>
          <cell r="H344">
            <v>0</v>
          </cell>
          <cell r="I344">
            <v>0</v>
          </cell>
          <cell r="N344" t="str">
            <v>none</v>
          </cell>
          <cell r="O344" t="str">
            <v>none</v>
          </cell>
          <cell r="P344" t="str">
            <v>none</v>
          </cell>
          <cell r="Q344" t="str">
            <v>none</v>
          </cell>
          <cell r="R344" t="str">
            <v>none</v>
          </cell>
          <cell r="T344" t="str">
            <v>PLWRWCK00013</v>
          </cell>
          <cell r="U344" t="str">
            <v>Industrials</v>
          </cell>
        </row>
        <row r="345">
          <cell r="A345" t="str">
            <v>SMITH (DS)_2013</v>
          </cell>
          <cell r="B345">
            <v>446</v>
          </cell>
          <cell r="C345">
            <v>674</v>
          </cell>
          <cell r="D345" t="str">
            <v>(446,674)</v>
          </cell>
          <cell r="E345" t="str">
            <v>Sustainability
Strategic Report 25 Our Approach to Sustainability.</v>
          </cell>
          <cell r="F345" t="str">
            <v>It has achieved the milestone of three years without any LTAs, that is over 1.5 million hours worked LTA-free, an outstanding achievement by everyone on site.</v>
          </cell>
          <cell r="G345" t="str">
            <v>testset</v>
          </cell>
          <cell r="H345">
            <v>1</v>
          </cell>
          <cell r="I345">
            <v>1</v>
          </cell>
          <cell r="N345">
            <v>1</v>
          </cell>
          <cell r="O345">
            <v>1</v>
          </cell>
          <cell r="P345">
            <v>1</v>
          </cell>
          <cell r="Q345">
            <v>0</v>
          </cell>
          <cell r="R345" t="str">
            <v xml:space="preserve"> [(446, 674), (0, 274), (765, 788)] </v>
          </cell>
          <cell r="S345" t="str">
            <v>2. general discussion of sustainable role of the company 3.csr related risks</v>
          </cell>
          <cell r="T345" t="str">
            <v>GB0008220112</v>
          </cell>
          <cell r="U345" t="str">
            <v>Basic Materials</v>
          </cell>
        </row>
        <row r="346">
          <cell r="A346" t="str">
            <v>STRATEC_2014</v>
          </cell>
          <cell r="B346">
            <v>412</v>
          </cell>
          <cell r="C346">
            <v>461</v>
          </cell>
          <cell r="D346" t="str">
            <v>(412,461)</v>
          </cell>
          <cell r="E346" t="str">
            <v>Non-financial performance indicators Employees to the Board of Management with responsibility for product development as of February 15, 2014.</v>
          </cell>
          <cell r="F346" t="str">
            <v>Construction of a nursery school in Rwanda: With S TRATEC's support, one of eight planned new nursery schools for 45 children each has been built.</v>
          </cell>
          <cell r="G346" t="str">
            <v>testset</v>
          </cell>
          <cell r="H346">
            <v>1</v>
          </cell>
          <cell r="I346">
            <v>1</v>
          </cell>
          <cell r="N346">
            <v>0.91</v>
          </cell>
          <cell r="O346">
            <v>0.92</v>
          </cell>
          <cell r="P346">
            <v>0.9</v>
          </cell>
          <cell r="Q346">
            <v>0</v>
          </cell>
          <cell r="R346" t="str">
            <v xml:space="preserve"> [(417, 465)] </v>
          </cell>
          <cell r="T346" t="str">
            <v>DE000STRA555</v>
          </cell>
          <cell r="U346" t="str">
            <v>Healthcare</v>
          </cell>
        </row>
        <row r="347">
          <cell r="A347" t="str">
            <v>TESCO_2013</v>
          </cell>
          <cell r="B347">
            <v>205</v>
          </cell>
          <cell r="C347">
            <v>259</v>
          </cell>
          <cell r="D347" t="str">
            <v>(205,259)</v>
          </cell>
          <cell r="E347" t="str">
            <v>Core Purpose and Values
Our Core Purpose is a clear and simple statement of what we do and what we stand for:
We make what matters better, together</v>
          </cell>
          <cell r="F347" t="str">
            <v>We are investing in the development of more leaders and a bigger, more diverse talent pool to support the growth of the Group.</v>
          </cell>
          <cell r="G347" t="str">
            <v>testset</v>
          </cell>
          <cell r="H347">
            <v>1</v>
          </cell>
          <cell r="I347">
            <v>1</v>
          </cell>
          <cell r="N347">
            <v>0.83</v>
          </cell>
          <cell r="O347">
            <v>0.71</v>
          </cell>
          <cell r="P347">
            <v>1</v>
          </cell>
          <cell r="Q347">
            <v>0</v>
          </cell>
          <cell r="R347" t="str">
            <v xml:space="preserve"> [(183, 259), (361, 401)] </v>
          </cell>
          <cell r="S347" t="str">
            <v>2. Co2 emissions reduction, contributions to charities</v>
          </cell>
          <cell r="T347" t="str">
            <v>GB0008847096</v>
          </cell>
          <cell r="U347" t="str">
            <v>Consumer Non-Cyclicals</v>
          </cell>
        </row>
        <row r="348">
          <cell r="A348" t="str">
            <v>THOMAS COOK GROUP_2012</v>
          </cell>
          <cell r="B348">
            <v>562</v>
          </cell>
          <cell r="C348">
            <v>670</v>
          </cell>
          <cell r="D348" t="str">
            <v>(562,670)</v>
          </cell>
          <cell r="E348" t="str">
            <v>Sustainability Renewed focus on long-term sustainability</v>
          </cell>
          <cell r="F348" t="str">
            <v>We will measure and report on progress towards those targets as part of our annual sustainability report (www.thomascookgroup.com/sustainability).</v>
          </cell>
          <cell r="G348" t="str">
            <v>testset</v>
          </cell>
          <cell r="H348">
            <v>1</v>
          </cell>
          <cell r="I348">
            <v>1</v>
          </cell>
          <cell r="N348">
            <v>0.99</v>
          </cell>
          <cell r="O348">
            <v>0.97</v>
          </cell>
          <cell r="P348">
            <v>1</v>
          </cell>
          <cell r="Q348">
            <v>0</v>
          </cell>
          <cell r="R348" t="str">
            <v xml:space="preserve"> [(559, 670)] </v>
          </cell>
          <cell r="T348" t="str">
            <v>GB00B1VYCH82</v>
          </cell>
          <cell r="U348" t="str">
            <v>Consumer Cyclicals</v>
          </cell>
        </row>
        <row r="349">
          <cell r="A349" t="str">
            <v>TOM TOM_2014</v>
          </cell>
          <cell r="B349">
            <v>408</v>
          </cell>
          <cell r="C349">
            <v>491</v>
          </cell>
          <cell r="D349" t="str">
            <v>(408,491)</v>
          </cell>
          <cell r="E349" t="str">
            <v>HUMAN RESOURCES Our goal is to employ highly talented people who are fully engaged in our business and who deliver high levels of personal performance at work.</v>
          </cell>
          <cell r="F349" t="str">
            <v>Our focus for CSR in 2015 will be to grow our community giving programme to help more local communities, and to maintain our efforts to work with our suppliers to make sure they follow the required standards of business conduct regarding environmental and social responsibility.</v>
          </cell>
          <cell r="G349" t="str">
            <v>testset</v>
          </cell>
          <cell r="H349">
            <v>1</v>
          </cell>
          <cell r="I349">
            <v>1</v>
          </cell>
          <cell r="N349">
            <v>1</v>
          </cell>
          <cell r="O349">
            <v>1</v>
          </cell>
          <cell r="P349">
            <v>1</v>
          </cell>
          <cell r="Q349">
            <v>0</v>
          </cell>
          <cell r="R349" t="str">
            <v xml:space="preserve"> [(408, 491)] </v>
          </cell>
          <cell r="T349" t="str">
            <v>NL0000387058</v>
          </cell>
          <cell r="U349" t="str">
            <v>Technology</v>
          </cell>
        </row>
        <row r="350">
          <cell r="A350" t="str">
            <v>UNILEVER DUTCH CERT._2011</v>
          </cell>
          <cell r="B350">
            <v>140</v>
          </cell>
          <cell r="C350">
            <v>181</v>
          </cell>
          <cell r="D350" t="str">
            <v>(140,181)</v>
          </cell>
          <cell r="E350" t="str">
            <v>OUR BUSINESS MODEL FOR SUSTAINABLE GROWTH
VISION
THE UNILEVER
Our vision is to double the size of Unilever SUSTAINABLE while reducing our environmental footprint.</v>
          </cell>
          <cell r="F350" t="str">
            <v>Our business model is designed to deliver SUSTAINABLE GROWTH, where sustainable means four things:  it is consistent;  it is competitive;  it is profitable; and  it meets major social and environmental needs.</v>
          </cell>
          <cell r="G350" t="str">
            <v>testset</v>
          </cell>
          <cell r="H350">
            <v>1</v>
          </cell>
          <cell r="I350">
            <v>1</v>
          </cell>
          <cell r="N350">
            <v>0.52</v>
          </cell>
          <cell r="O350">
            <v>0.39</v>
          </cell>
          <cell r="P350">
            <v>0.78</v>
          </cell>
          <cell r="Q350">
            <v>0</v>
          </cell>
          <cell r="R350" t="str">
            <v xml:space="preserve"> [(90, 172), (600, 622), (325, 362)] </v>
          </cell>
          <cell r="S350" t="str">
            <v>2. csr related risk 3.people</v>
          </cell>
          <cell r="T350" t="str">
            <v>NL0000009355</v>
          </cell>
          <cell r="U350" t="str">
            <v>Consumer Non-Cyclicals</v>
          </cell>
        </row>
        <row r="351">
          <cell r="A351" t="str">
            <v>UTD.INTENT._2017</v>
          </cell>
          <cell r="B351">
            <v>391</v>
          </cell>
          <cell r="C351">
            <v>456</v>
          </cell>
          <cell r="D351" t="str">
            <v>(391,456)</v>
          </cell>
          <cell r="E351" t="str">
            <v>CORPORATE SOCIAL RESPONSIBILITY
Although being a holding company, UIE takes social responsibility seriously, and thus encourages both UP and MSAB to:</v>
          </cell>
          <cell r="F351" t="str">
            <v>For further information about UP's commitment to CSR, please see the UP's Sustainability Report enclosed in the Annual Report (pages 29-171) or visit the website www.unitedplantations.com.</v>
          </cell>
          <cell r="G351" t="str">
            <v>testset</v>
          </cell>
          <cell r="H351">
            <v>1</v>
          </cell>
          <cell r="I351">
            <v>1</v>
          </cell>
          <cell r="N351">
            <v>0.96</v>
          </cell>
          <cell r="O351">
            <v>0.93</v>
          </cell>
          <cell r="P351">
            <v>1</v>
          </cell>
          <cell r="Q351">
            <v>0</v>
          </cell>
          <cell r="R351" t="str">
            <v xml:space="preserve"> [(388, 458)] </v>
          </cell>
          <cell r="T351" t="str">
            <v>BSP951331318</v>
          </cell>
          <cell r="U351" t="str">
            <v>Consumer Non-Cyclicals</v>
          </cell>
        </row>
        <row r="352">
          <cell r="A352" t="str">
            <v>VOLEX_2013</v>
          </cell>
          <cell r="B352">
            <v>456</v>
          </cell>
          <cell r="C352">
            <v>489</v>
          </cell>
          <cell r="D352" t="str">
            <v>(456,489)</v>
          </cell>
          <cell r="E352" t="str">
            <v>Corporate and social responsibility
Volex plc Annual Report and Accounts 2014
23
Our new Board has a strong belief and commitment to conducting business in an open, honest and ethical manner.</v>
          </cell>
          <cell r="F352" t="str">
            <v>Our commitment to uphold the declaration will be reflected in the policy we intend to develop and implement in this financial year.</v>
          </cell>
          <cell r="G352" t="str">
            <v>testset</v>
          </cell>
          <cell r="H352">
            <v>1</v>
          </cell>
          <cell r="I352">
            <v>1</v>
          </cell>
          <cell r="N352">
            <v>0.88</v>
          </cell>
          <cell r="O352">
            <v>0.8</v>
          </cell>
          <cell r="P352">
            <v>0.97</v>
          </cell>
          <cell r="Q352">
            <v>0</v>
          </cell>
          <cell r="R352" t="str">
            <v xml:space="preserve"> [(448, 488)] </v>
          </cell>
          <cell r="T352" t="str">
            <v>GB0009390070</v>
          </cell>
          <cell r="U352" t="str">
            <v>Industrials</v>
          </cell>
        </row>
        <row r="353">
          <cell r="A353" t="str">
            <v>888 HOLDINGS_2019</v>
          </cell>
          <cell r="B353">
            <v>1000</v>
          </cell>
          <cell r="C353">
            <v>1354</v>
          </cell>
          <cell r="D353" t="str">
            <v>(1000,1354)</v>
          </cell>
          <cell r="E353" t="str">
            <v>.</v>
          </cell>
          <cell r="F353" t="str">
            <v>In Ireland, the Group funded an initiative to match employees' fundraising efforts for a local children's hospital.</v>
          </cell>
          <cell r="G353" t="str">
            <v>validation</v>
          </cell>
          <cell r="H353">
            <v>1</v>
          </cell>
          <cell r="I353">
            <v>1</v>
          </cell>
          <cell r="N353">
            <v>0.84</v>
          </cell>
          <cell r="O353">
            <v>1</v>
          </cell>
          <cell r="P353">
            <v>0.73</v>
          </cell>
          <cell r="Q353">
            <v>0</v>
          </cell>
          <cell r="R353" t="str">
            <v xml:space="preserve"> [(1094, 1352), (977, 998), (64, 102)] </v>
          </cell>
          <cell r="T353" t="str">
            <v>GI000A0F6407</v>
          </cell>
          <cell r="U353" t="str">
            <v>Consumer Cyclicals</v>
          </cell>
        </row>
        <row r="354">
          <cell r="A354" t="str">
            <v>ACERINOX 'R'_2013</v>
          </cell>
          <cell r="B354">
            <v>651</v>
          </cell>
          <cell r="C354">
            <v>733</v>
          </cell>
          <cell r="D354" t="str">
            <v>(651,733)</v>
          </cell>
          <cell r="E354" t="str">
            <v>.</v>
          </cell>
          <cell r="F354" t="str">
            <v>Columbus will increase the resources earmarked for this fight in future years.</v>
          </cell>
          <cell r="G354" t="str">
            <v>validation</v>
          </cell>
          <cell r="H354">
            <v>1</v>
          </cell>
          <cell r="I354">
            <v>1</v>
          </cell>
          <cell r="N354">
            <v>0.38</v>
          </cell>
          <cell r="O354">
            <v>1</v>
          </cell>
          <cell r="P354">
            <v>0.23</v>
          </cell>
          <cell r="Q354">
            <v>2</v>
          </cell>
          <cell r="R354" t="str">
            <v xml:space="preserve"> [(427, 600), (331, 364), (712, 731), (2308, 2343)] </v>
          </cell>
          <cell r="T354" t="str">
            <v>ES0132105018</v>
          </cell>
          <cell r="U354" t="str">
            <v>Basic Materials</v>
          </cell>
        </row>
        <row r="355">
          <cell r="A355" t="str">
            <v>ACERINOX 'R'_2017</v>
          </cell>
          <cell r="B355">
            <v>2150</v>
          </cell>
          <cell r="C355">
            <v>2368</v>
          </cell>
          <cell r="D355" t="str">
            <v>(2150,2368)</v>
          </cell>
          <cell r="E355" t="str">
            <v>.</v>
          </cell>
          <cell r="F355" t="str">
            <v>Columns covered with stainless steel in Tokyo central station. 207 Non-Financial Information Record, NAS BA line interior.</v>
          </cell>
          <cell r="G355" t="str">
            <v>validation</v>
          </cell>
          <cell r="H355">
            <v>1</v>
          </cell>
          <cell r="I355">
            <v>1</v>
          </cell>
          <cell r="N355">
            <v>0.95</v>
          </cell>
          <cell r="O355">
            <v>1</v>
          </cell>
          <cell r="P355">
            <v>0.91</v>
          </cell>
          <cell r="Q355">
            <v>0</v>
          </cell>
          <cell r="R355" t="str">
            <v xml:space="preserve"> [(2169, 2367), (2109, 2149), (145, 161), (1013, 1038)] </v>
          </cell>
          <cell r="T355" t="str">
            <v>ES0132105018</v>
          </cell>
          <cell r="U355" t="str">
            <v>Basic Materials</v>
          </cell>
        </row>
        <row r="356">
          <cell r="A356" t="str">
            <v>ACERINOX 'R'_2019</v>
          </cell>
          <cell r="B356">
            <v>3769</v>
          </cell>
          <cell r="C356">
            <v>4394</v>
          </cell>
          <cell r="D356" t="str">
            <v>(3769,4394)</v>
          </cell>
          <cell r="E356" t="str">
            <v>SOCIAL SUSTAINABILITY 5.1 Human Capital</v>
          </cell>
          <cell r="F356" t="str">
            <v>Shareholders Office, Santiago de Compostela 100, 28035 Madrid Tlf: +34 91 398 52 85/ 51 74 www.acerinox.com</v>
          </cell>
          <cell r="G356" t="str">
            <v>validation</v>
          </cell>
          <cell r="H356">
            <v>1</v>
          </cell>
          <cell r="I356">
            <v>1</v>
          </cell>
          <cell r="N356">
            <v>0.89</v>
          </cell>
          <cell r="O356">
            <v>0.91</v>
          </cell>
          <cell r="P356">
            <v>0.86</v>
          </cell>
          <cell r="Q356">
            <v>0</v>
          </cell>
          <cell r="R356" t="str">
            <v xml:space="preserve"> [(3717, 4307), (3512, 3623)] </v>
          </cell>
          <cell r="T356" t="str">
            <v>ES0132105018</v>
          </cell>
          <cell r="U356" t="str">
            <v>Basic Materials</v>
          </cell>
        </row>
        <row r="357">
          <cell r="A357" t="str">
            <v>AGRANA BETEILIGUNGS_2016</v>
          </cell>
          <cell r="B357">
            <v>1038</v>
          </cell>
          <cell r="C357">
            <v>1150</v>
          </cell>
          <cell r="D357" t="str">
            <v>(1038,1150)</v>
          </cell>
          <cell r="E357" t="str">
            <v>.</v>
          </cell>
          <cell r="F357" t="str">
            <v>AGRANA Fruit Polska organised a company kayak tour for staff members and their families.</v>
          </cell>
          <cell r="G357" t="str">
            <v>validation</v>
          </cell>
          <cell r="H357">
            <v>1</v>
          </cell>
          <cell r="I357">
            <v>1</v>
          </cell>
          <cell r="N357">
            <v>0.78</v>
          </cell>
          <cell r="O357">
            <v>1</v>
          </cell>
          <cell r="P357">
            <v>0.64</v>
          </cell>
          <cell r="Q357">
            <v>2</v>
          </cell>
          <cell r="R357" t="str">
            <v xml:space="preserve"> [(876, 1037), (277, 456), (1056, 1128), (2264, 2288), (746, 776)] </v>
          </cell>
          <cell r="T357" t="str">
            <v>AT000AGRANA3</v>
          </cell>
          <cell r="U357" t="str">
            <v>Consumer Non-Cyclicals</v>
          </cell>
        </row>
        <row r="358">
          <cell r="A358" t="str">
            <v>AHLERS_2016</v>
          </cell>
          <cell r="B358">
            <v>539</v>
          </cell>
          <cell r="C358">
            <v>633</v>
          </cell>
          <cell r="D358" t="str">
            <v>(539,633)</v>
          </cell>
          <cell r="E358" t="str">
            <v>.</v>
          </cell>
          <cell r="F358" t="str">
            <v>Going forward, Ahlers will uphold its level of social engagement and develop it further.</v>
          </cell>
          <cell r="G358" t="str">
            <v>validation</v>
          </cell>
          <cell r="H358">
            <v>1</v>
          </cell>
          <cell r="I358">
            <v>1</v>
          </cell>
          <cell r="N358">
            <v>0.7</v>
          </cell>
          <cell r="O358">
            <v>1</v>
          </cell>
          <cell r="P358">
            <v>0.54</v>
          </cell>
          <cell r="Q358">
            <v>1</v>
          </cell>
          <cell r="R358" t="str">
            <v xml:space="preserve"> [(463, 536), (582, 633)] </v>
          </cell>
          <cell r="T358" t="str">
            <v>DE0005009740</v>
          </cell>
          <cell r="U358" t="str">
            <v>Consumer Cyclicals</v>
          </cell>
        </row>
        <row r="359">
          <cell r="A359" t="str">
            <v>AHLERS_2018</v>
          </cell>
          <cell r="B359">
            <v>654</v>
          </cell>
          <cell r="C359">
            <v>756</v>
          </cell>
          <cell r="D359" t="str">
            <v>(654,756)</v>
          </cell>
          <cell r="E359" t="str">
            <v>.</v>
          </cell>
          <cell r="F359" t="str">
            <v>FLASHES OF THE FUTURE, LUDWIG FORUM, AACHEN: APR 20 AUG 19, 2018</v>
          </cell>
          <cell r="G359" t="str">
            <v>validation</v>
          </cell>
          <cell r="H359">
            <v>1</v>
          </cell>
          <cell r="I359">
            <v>1</v>
          </cell>
          <cell r="N359">
            <v>0.91</v>
          </cell>
          <cell r="O359">
            <v>1</v>
          </cell>
          <cell r="P359">
            <v>0.84</v>
          </cell>
          <cell r="Q359">
            <v>1</v>
          </cell>
          <cell r="R359" t="str">
            <v xml:space="preserve"> [(474, 652), (668, 754)] </v>
          </cell>
          <cell r="T359" t="str">
            <v>DE0005009740</v>
          </cell>
          <cell r="U359" t="str">
            <v>Consumer Cyclicals</v>
          </cell>
        </row>
        <row r="360">
          <cell r="A360" t="str">
            <v>AHLERS_2019</v>
          </cell>
          <cell r="B360">
            <v>501</v>
          </cell>
          <cell r="C360">
            <v>606</v>
          </cell>
          <cell r="D360" t="str">
            <v>(501,606)</v>
          </cell>
          <cell r="E360" t="str">
            <v>.</v>
          </cell>
          <cell r="F360" t="str">
            <v>AUFBRUCH IN DIE MODERNE BUCHHEIM MUSEUM, BERNRIED NOV 16, 2019 MAR 15, 2020</v>
          </cell>
          <cell r="G360" t="str">
            <v>validation</v>
          </cell>
          <cell r="H360">
            <v>1</v>
          </cell>
          <cell r="I360">
            <v>1</v>
          </cell>
          <cell r="N360">
            <v>0.89</v>
          </cell>
          <cell r="O360">
            <v>1</v>
          </cell>
          <cell r="P360">
            <v>0.81</v>
          </cell>
          <cell r="Q360">
            <v>1</v>
          </cell>
          <cell r="R360" t="str">
            <v xml:space="preserve"> [(327, 500), (516, 601)] </v>
          </cell>
          <cell r="T360" t="str">
            <v>DE0005009740</v>
          </cell>
          <cell r="U360" t="str">
            <v>Consumer Cyclicals</v>
          </cell>
        </row>
        <row r="361">
          <cell r="A361" t="str">
            <v>FAURECIA_2019</v>
          </cell>
          <cell r="B361">
            <v>3825</v>
          </cell>
          <cell r="C361">
            <v>4482</v>
          </cell>
          <cell r="D361" t="str">
            <v>(3825,4482)</v>
          </cell>
          <cell r="E361" t="str">
            <v>.</v>
          </cell>
          <cell r="F361" t="str">
            <v>Report by the independent third party on the consolidated non-financial statement presented in the management report</v>
          </cell>
          <cell r="G361" t="str">
            <v>validation</v>
          </cell>
          <cell r="H361">
            <v>1</v>
          </cell>
          <cell r="I361">
            <v>1</v>
          </cell>
          <cell r="N361">
            <v>0.9</v>
          </cell>
          <cell r="O361">
            <v>1</v>
          </cell>
          <cell r="P361">
            <v>0.82</v>
          </cell>
          <cell r="Q361">
            <v>1</v>
          </cell>
          <cell r="R361" t="str">
            <v xml:space="preserve"> [(3215, 3820), (3943, 4482), (5049, 5075)] </v>
          </cell>
          <cell r="T361" t="str">
            <v>FR0000121147</v>
          </cell>
          <cell r="U361" t="str">
            <v>Consumer Cyclicals</v>
          </cell>
        </row>
        <row r="362">
          <cell r="A362" t="str">
            <v>MVV ENERGIE_2011</v>
          </cell>
          <cell r="B362">
            <v>1301</v>
          </cell>
          <cell r="C362">
            <v>1521</v>
          </cell>
          <cell r="D362" t="str">
            <v>(1301,1521)</v>
          </cell>
          <cell r="F362" t="str">
            <v xml:space="preserve"> In its sponsoring activities, Stadtwerke Solingen GmbH focuses on sports and culture at schools and for young people.</v>
          </cell>
          <cell r="G362" t="str">
            <v>testset</v>
          </cell>
          <cell r="H362">
            <v>1</v>
          </cell>
          <cell r="I362">
            <v>1</v>
          </cell>
          <cell r="N362">
            <v>0.88</v>
          </cell>
          <cell r="O362">
            <v>0.99</v>
          </cell>
          <cell r="P362">
            <v>0.79</v>
          </cell>
          <cell r="Q362">
            <v>0</v>
          </cell>
          <cell r="R362" t="str">
            <v xml:space="preserve"> [(1348, 1522), (1161, 1272), (2727, 2841), (729, 763)] </v>
          </cell>
          <cell r="T362" t="str">
            <v>DE000A0H52F5</v>
          </cell>
          <cell r="U362" t="str">
            <v>Utilities</v>
          </cell>
        </row>
        <row r="363">
          <cell r="A363" t="str">
            <v>PHILIPS ELTN.KONINKLIJKE_2019</v>
          </cell>
          <cell r="B363">
            <v>4004</v>
          </cell>
          <cell r="C363">
            <v>4238</v>
          </cell>
          <cell r="D363" t="str">
            <v>(4004,4238)</v>
          </cell>
          <cell r="E363" t="str">
            <v>.</v>
          </cell>
          <cell r="F363" t="str">
            <v>We communicate with the Supervisory Board regarding, among other matters, the planned scope and timing of the audit and significant findings, including any significant findings in internal control that we identify during our audit., 4238 Amsterdam, the Netherlands February 25, 2020</v>
          </cell>
          <cell r="G363" t="str">
            <v>validation</v>
          </cell>
          <cell r="H363">
            <v>1</v>
          </cell>
          <cell r="I363">
            <v>1</v>
          </cell>
          <cell r="N363">
            <v>0.71</v>
          </cell>
          <cell r="O363">
            <v>1</v>
          </cell>
          <cell r="P363">
            <v>0.55000000000000004</v>
          </cell>
          <cell r="Q363">
            <v>1</v>
          </cell>
          <cell r="R363" t="str">
            <v xml:space="preserve"> [(3575, 4003), (4101, 4229), (708, 990)] </v>
          </cell>
          <cell r="T363" t="str">
            <v>NL0000009538</v>
          </cell>
          <cell r="U363" t="str">
            <v>Healthcare</v>
          </cell>
        </row>
        <row r="364">
          <cell r="A364" t="str">
            <v>PIERRE &amp; VACANCES_2018</v>
          </cell>
          <cell r="B364">
            <v>1368</v>
          </cell>
          <cell r="C364">
            <v>1532</v>
          </cell>
          <cell r="D364" t="str">
            <v>(1368,1532)</v>
          </cell>
          <cell r="E364" t="str">
            <v>.</v>
          </cell>
          <cell r="F364" t="str">
            <v>Conclusion Based on our work, we have not found any material misstatement of a nature to call into question the compliance of the non-financial performance Statement with applicable regulatory provisions, or to question the sincerity of presentation and compliance with the Guidelines of all Information, taken in its entirety.</v>
          </cell>
          <cell r="G364" t="str">
            <v>validation</v>
          </cell>
          <cell r="H364">
            <v>1</v>
          </cell>
          <cell r="I364">
            <v>1</v>
          </cell>
          <cell r="N364">
            <v>0.52</v>
          </cell>
          <cell r="O364">
            <v>0.97</v>
          </cell>
          <cell r="P364">
            <v>0.36</v>
          </cell>
          <cell r="Q364">
            <v>1</v>
          </cell>
          <cell r="R364" t="str">
            <v xml:space="preserve"> [(756, 1351), (1473, 1534)] </v>
          </cell>
          <cell r="T364" t="str">
            <v>FR0000073041</v>
          </cell>
          <cell r="U364" t="str">
            <v>Consumer Cyclicals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2"/>
      <sheetName val="échantillon"/>
      <sheetName val="Sheet1"/>
      <sheetName val="notes"/>
    </sheetNames>
    <sheetDataSet>
      <sheetData sheetId="0" refreshError="1"/>
      <sheetData sheetId="1">
        <row r="1">
          <cell r="C1" t="str">
            <v>Name_doc</v>
          </cell>
          <cell r="D1" t="str">
            <v>isin</v>
          </cell>
          <cell r="E1" t="str">
            <v>pays</v>
          </cell>
          <cell r="F1" t="str">
            <v>code ind</v>
          </cell>
          <cell r="G1" t="str">
            <v>nom ind</v>
          </cell>
        </row>
        <row r="2">
          <cell r="C2" t="str">
            <v>BOSKALIS WESTMINSTER_2014</v>
          </cell>
          <cell r="D2" t="str">
            <v>NL0000852580</v>
          </cell>
          <cell r="E2" t="str">
            <v>Netherlands</v>
          </cell>
          <cell r="F2" t="str">
            <v>52</v>
          </cell>
          <cell r="G2" t="str">
            <v>Industrials</v>
          </cell>
        </row>
        <row r="3">
          <cell r="C3" t="str">
            <v>D'AMICO INTL.SHIP._2015</v>
          </cell>
          <cell r="D3" t="str">
            <v>LU0290697514</v>
          </cell>
          <cell r="E3" t="str">
            <v>Italy</v>
          </cell>
          <cell r="F3" t="str">
            <v>50</v>
          </cell>
          <cell r="G3" t="str">
            <v>Energy</v>
          </cell>
        </row>
        <row r="4">
          <cell r="C4" t="str">
            <v>GRUPA KETY_2013</v>
          </cell>
          <cell r="D4" t="str">
            <v>PLKETY000011</v>
          </cell>
          <cell r="E4" t="str">
            <v>Poland</v>
          </cell>
          <cell r="F4" t="str">
            <v>51</v>
          </cell>
          <cell r="G4" t="str">
            <v>Basic Materials</v>
          </cell>
        </row>
        <row r="5">
          <cell r="C5" t="str">
            <v>KEMIRA_2014</v>
          </cell>
          <cell r="D5" t="str">
            <v>FI0009004824</v>
          </cell>
          <cell r="E5" t="str">
            <v>Finland</v>
          </cell>
          <cell r="F5" t="str">
            <v>51</v>
          </cell>
          <cell r="G5" t="str">
            <v>Basic Materials</v>
          </cell>
        </row>
        <row r="6">
          <cell r="C6" t="str">
            <v>STORA ENSO R_2019</v>
          </cell>
          <cell r="D6" t="str">
            <v>FI0009005961</v>
          </cell>
          <cell r="E6" t="str">
            <v>Finland</v>
          </cell>
          <cell r="F6" t="str">
            <v>51</v>
          </cell>
          <cell r="G6" t="str">
            <v>Basic Materials</v>
          </cell>
        </row>
        <row r="7">
          <cell r="C7" t="str">
            <v>ENDESA_2015</v>
          </cell>
          <cell r="D7" t="str">
            <v>ES0130670112</v>
          </cell>
          <cell r="E7" t="str">
            <v>Spain</v>
          </cell>
          <cell r="F7" t="str">
            <v>59</v>
          </cell>
          <cell r="G7" t="str">
            <v>Utilities</v>
          </cell>
        </row>
        <row r="8">
          <cell r="C8" t="str">
            <v>VINCI_2016</v>
          </cell>
          <cell r="D8" t="str">
            <v>FR0000125486</v>
          </cell>
          <cell r="E8" t="str">
            <v>France</v>
          </cell>
          <cell r="F8" t="str">
            <v>52</v>
          </cell>
          <cell r="G8" t="str">
            <v>Industrials</v>
          </cell>
        </row>
        <row r="9">
          <cell r="C9" t="str">
            <v>PIRAEUS PORT AUTH.CR_2019</v>
          </cell>
          <cell r="D9" t="str">
            <v>GRS470003013</v>
          </cell>
          <cell r="E9" t="str">
            <v>Greece</v>
          </cell>
          <cell r="F9" t="str">
            <v>52</v>
          </cell>
          <cell r="G9" t="str">
            <v>Industrials</v>
          </cell>
        </row>
        <row r="10">
          <cell r="C10" t="str">
            <v>COGNOR HOLDING_2015</v>
          </cell>
          <cell r="D10" t="str">
            <v>PLCNTSL00014</v>
          </cell>
          <cell r="E10" t="str">
            <v>Poland</v>
          </cell>
          <cell r="F10" t="str">
            <v>51</v>
          </cell>
          <cell r="G10" t="str">
            <v>Basic Materials</v>
          </cell>
        </row>
        <row r="11">
          <cell r="C11" t="str">
            <v>AXEL SPRINGER_2018</v>
          </cell>
          <cell r="D11" t="str">
            <v>DE0005501357</v>
          </cell>
          <cell r="E11" t="str">
            <v>Germany</v>
          </cell>
          <cell r="F11" t="str">
            <v>53</v>
          </cell>
          <cell r="G11" t="str">
            <v>Consumer Cyclicals</v>
          </cell>
        </row>
        <row r="12">
          <cell r="C12" t="str">
            <v>HILTON FOOD GROUP_2013</v>
          </cell>
          <cell r="D12" t="str">
            <v>GB00B1V9NW54</v>
          </cell>
          <cell r="E12" t="str">
            <v>United Kingdom</v>
          </cell>
          <cell r="F12" t="str">
            <v>54</v>
          </cell>
          <cell r="G12" t="str">
            <v>Consumer Non-Cyclicals</v>
          </cell>
        </row>
        <row r="13">
          <cell r="C13" t="str">
            <v>REAL GOOD FOOD CO._2016</v>
          </cell>
          <cell r="D13" t="str">
            <v>GB0033572867</v>
          </cell>
          <cell r="E13" t="str">
            <v>United Kingdom</v>
          </cell>
          <cell r="F13" t="str">
            <v>54</v>
          </cell>
          <cell r="G13" t="str">
            <v>Consumer Non-Cyclicals</v>
          </cell>
        </row>
        <row r="14">
          <cell r="C14" t="str">
            <v>GLAXOSMITHKLINE_2015</v>
          </cell>
          <cell r="D14" t="str">
            <v>GB0009252882</v>
          </cell>
          <cell r="E14" t="str">
            <v>United Kingdom</v>
          </cell>
          <cell r="F14" t="str">
            <v>56</v>
          </cell>
          <cell r="G14" t="str">
            <v>Healthcare</v>
          </cell>
        </row>
        <row r="15">
          <cell r="C15" t="str">
            <v>SANOMA_2019</v>
          </cell>
          <cell r="D15" t="str">
            <v>FI0009007694</v>
          </cell>
          <cell r="E15" t="str">
            <v>Finland</v>
          </cell>
          <cell r="F15" t="str">
            <v>53</v>
          </cell>
          <cell r="G15" t="str">
            <v>Consumer Cyclicals</v>
          </cell>
        </row>
        <row r="16">
          <cell r="C16" t="str">
            <v>BIJOU BRIGITTE MODISCHE ACCESSOIRES_2013</v>
          </cell>
          <cell r="D16" t="str">
            <v>DE0005229504</v>
          </cell>
          <cell r="E16" t="str">
            <v>Germany</v>
          </cell>
          <cell r="F16" t="str">
            <v>53</v>
          </cell>
          <cell r="G16" t="str">
            <v>Consumer Cyclicals</v>
          </cell>
        </row>
        <row r="17">
          <cell r="C17" t="str">
            <v>AGRANA BETEILIGUNGS_2016</v>
          </cell>
          <cell r="D17" t="str">
            <v>AT000AGRANA3</v>
          </cell>
          <cell r="E17" t="str">
            <v>Austria</v>
          </cell>
          <cell r="F17" t="str">
            <v>54</v>
          </cell>
          <cell r="G17" t="str">
            <v>Consumer Non-Cyclicals</v>
          </cell>
        </row>
        <row r="18">
          <cell r="C18" t="str">
            <v>BMW_2012</v>
          </cell>
          <cell r="D18" t="str">
            <v>DE0005190003</v>
          </cell>
          <cell r="E18" t="str">
            <v>Germany</v>
          </cell>
          <cell r="F18" t="str">
            <v>53</v>
          </cell>
          <cell r="G18" t="str">
            <v>Consumer Cyclicals</v>
          </cell>
        </row>
        <row r="19">
          <cell r="C19" t="str">
            <v>POLYTEC HOLDING_2013</v>
          </cell>
          <cell r="D19" t="str">
            <v>AT0000A00XX9</v>
          </cell>
          <cell r="E19" t="str">
            <v>Austria</v>
          </cell>
          <cell r="F19" t="str">
            <v>53</v>
          </cell>
          <cell r="G19" t="str">
            <v>Consumer Cyclicals</v>
          </cell>
        </row>
        <row r="20">
          <cell r="C20" t="str">
            <v>TENARIS_2016</v>
          </cell>
          <cell r="D20" t="str">
            <v>LU0156801721</v>
          </cell>
          <cell r="E20" t="str">
            <v>Italy</v>
          </cell>
          <cell r="F20" t="str">
            <v>50</v>
          </cell>
          <cell r="G20" t="str">
            <v>Energy</v>
          </cell>
        </row>
        <row r="21">
          <cell r="C21" t="str">
            <v>SMITH (DS)_2018</v>
          </cell>
          <cell r="D21" t="str">
            <v>GB0008220112</v>
          </cell>
          <cell r="E21" t="str">
            <v>United Kingdom</v>
          </cell>
          <cell r="F21" t="str">
            <v>51</v>
          </cell>
          <cell r="G21" t="str">
            <v>Basic Materials</v>
          </cell>
        </row>
        <row r="22">
          <cell r="C22" t="str">
            <v>ASSECOSEE_2012</v>
          </cell>
          <cell r="D22" t="str">
            <v>PLASSEE00014</v>
          </cell>
          <cell r="E22" t="str">
            <v>Poland</v>
          </cell>
          <cell r="F22" t="str">
            <v>57</v>
          </cell>
          <cell r="G22" t="str">
            <v>Technology</v>
          </cell>
        </row>
        <row r="23">
          <cell r="C23" t="str">
            <v>FAURECIA_2011</v>
          </cell>
          <cell r="D23" t="str">
            <v>FR0000121147</v>
          </cell>
          <cell r="E23" t="str">
            <v>France</v>
          </cell>
          <cell r="F23" t="str">
            <v>53</v>
          </cell>
          <cell r="G23" t="str">
            <v>Consumer Cyclicals</v>
          </cell>
        </row>
        <row r="24">
          <cell r="C24" t="str">
            <v>SOLAR B_2017</v>
          </cell>
          <cell r="D24" t="str">
            <v>DK0010274844</v>
          </cell>
          <cell r="E24" t="str">
            <v>Denmark</v>
          </cell>
          <cell r="F24" t="str">
            <v>52</v>
          </cell>
          <cell r="G24" t="str">
            <v>Industrials</v>
          </cell>
        </row>
        <row r="25">
          <cell r="C25" t="str">
            <v>TELIT COMMS._2013</v>
          </cell>
          <cell r="D25" t="str">
            <v>GB00B06GM726</v>
          </cell>
          <cell r="E25" t="str">
            <v>United Kingdom</v>
          </cell>
          <cell r="F25" t="str">
            <v>57</v>
          </cell>
          <cell r="G25" t="str">
            <v>Technology</v>
          </cell>
        </row>
        <row r="26">
          <cell r="C26" t="str">
            <v>WOLTERS KLUWER_2012</v>
          </cell>
          <cell r="D26" t="str">
            <v>NL0000395903</v>
          </cell>
          <cell r="E26" t="str">
            <v>Netherlands</v>
          </cell>
          <cell r="F26" t="str">
            <v>52</v>
          </cell>
          <cell r="G26" t="str">
            <v>Industrials</v>
          </cell>
        </row>
        <row r="27">
          <cell r="C27" t="str">
            <v>ATRIUM LJUNGBERG B_2017</v>
          </cell>
          <cell r="D27" t="str">
            <v>SE0000191827</v>
          </cell>
          <cell r="E27" t="str">
            <v>Sweden</v>
          </cell>
          <cell r="F27" t="str">
            <v>60</v>
          </cell>
          <cell r="G27" t="str">
            <v>Real Estate</v>
          </cell>
        </row>
        <row r="28">
          <cell r="C28" t="str">
            <v>ROYAL UNIBREW_2015</v>
          </cell>
          <cell r="D28" t="str">
            <v>DK0060634707</v>
          </cell>
          <cell r="E28" t="str">
            <v>Denmark</v>
          </cell>
          <cell r="F28" t="str">
            <v>54</v>
          </cell>
          <cell r="G28" t="str">
            <v>Consumer Non-Cyclicals</v>
          </cell>
        </row>
        <row r="29">
          <cell r="C29" t="str">
            <v>GK SOFTWARE_2011</v>
          </cell>
          <cell r="D29" t="str">
            <v>DE0007571424</v>
          </cell>
          <cell r="E29" t="str">
            <v>Germany</v>
          </cell>
          <cell r="F29" t="str">
            <v>57</v>
          </cell>
          <cell r="G29" t="str">
            <v>Technology</v>
          </cell>
        </row>
        <row r="30">
          <cell r="C30" t="str">
            <v>ALMA MEDIA_2014</v>
          </cell>
          <cell r="D30" t="str">
            <v>FI0009013114</v>
          </cell>
          <cell r="E30" t="str">
            <v>Finland</v>
          </cell>
          <cell r="F30" t="str">
            <v>57</v>
          </cell>
          <cell r="G30" t="str">
            <v>Technology</v>
          </cell>
        </row>
        <row r="31">
          <cell r="C31" t="str">
            <v>PUBLIC POWER_2012</v>
          </cell>
          <cell r="D31" t="str">
            <v>GRS434003000</v>
          </cell>
          <cell r="E31" t="str">
            <v>Greece</v>
          </cell>
          <cell r="F31" t="str">
            <v>59</v>
          </cell>
          <cell r="G31" t="str">
            <v>Utilities</v>
          </cell>
        </row>
        <row r="32">
          <cell r="C32" t="str">
            <v>SBM OFFSHORE_2018</v>
          </cell>
          <cell r="D32" t="str">
            <v>NL0000360618</v>
          </cell>
          <cell r="E32" t="str">
            <v>Netherlands</v>
          </cell>
          <cell r="F32" t="str">
            <v>50</v>
          </cell>
          <cell r="G32" t="str">
            <v>Energy</v>
          </cell>
        </row>
        <row r="33">
          <cell r="C33" t="str">
            <v>NESTE_2013</v>
          </cell>
          <cell r="D33" t="str">
            <v>FI0009013296</v>
          </cell>
          <cell r="E33" t="str">
            <v>Finland</v>
          </cell>
          <cell r="F33" t="str">
            <v>50</v>
          </cell>
          <cell r="G33" t="str">
            <v>Energy</v>
          </cell>
        </row>
        <row r="34">
          <cell r="C34" t="str">
            <v>X5 RETAIL GP.GDR REG 'S'_2014</v>
          </cell>
          <cell r="D34" t="str">
            <v>US98387E2054</v>
          </cell>
          <cell r="E34" t="str">
            <v>United Kingdom</v>
          </cell>
          <cell r="F34" t="str">
            <v>54</v>
          </cell>
          <cell r="G34" t="str">
            <v>Consumer Non-Cyclicals</v>
          </cell>
        </row>
        <row r="35">
          <cell r="C35" t="str">
            <v>KLOECKNER &amp; CO_2013</v>
          </cell>
          <cell r="D35" t="str">
            <v>DE000KC01000</v>
          </cell>
          <cell r="E35" t="str">
            <v>Germany</v>
          </cell>
          <cell r="F35" t="str">
            <v>51</v>
          </cell>
          <cell r="G35" t="str">
            <v>Basic Materials</v>
          </cell>
        </row>
        <row r="36">
          <cell r="C36" t="str">
            <v>BRAEMAR SHIP_2015</v>
          </cell>
          <cell r="D36" t="str">
            <v>GB0000600931</v>
          </cell>
          <cell r="E36" t="str">
            <v>United Kingdom</v>
          </cell>
          <cell r="F36" t="str">
            <v>52</v>
          </cell>
          <cell r="G36" t="str">
            <v>Industrials</v>
          </cell>
        </row>
        <row r="37">
          <cell r="C37" t="str">
            <v>IMPEL_2016</v>
          </cell>
          <cell r="D37" t="str">
            <v>PLIMPEL00011</v>
          </cell>
          <cell r="E37" t="str">
            <v>Poland</v>
          </cell>
          <cell r="F37" t="str">
            <v>52</v>
          </cell>
          <cell r="G37" t="str">
            <v>Industrials</v>
          </cell>
        </row>
        <row r="38">
          <cell r="C38" t="str">
            <v>MOTHERCARE_2014</v>
          </cell>
          <cell r="D38" t="str">
            <v>GB0009067447</v>
          </cell>
          <cell r="E38" t="str">
            <v>United Kingdom</v>
          </cell>
          <cell r="F38" t="str">
            <v>53</v>
          </cell>
          <cell r="G38" t="str">
            <v>Consumer Cyclicals</v>
          </cell>
        </row>
        <row r="39">
          <cell r="C39" t="str">
            <v>KONCAR DISBIV.SPJITRFI._2017</v>
          </cell>
          <cell r="D39" t="str">
            <v>HRKODTRA0007</v>
          </cell>
          <cell r="E39" t="str">
            <v>Croatia</v>
          </cell>
          <cell r="F39" t="str">
            <v>52</v>
          </cell>
          <cell r="G39" t="str">
            <v>Industrials</v>
          </cell>
        </row>
        <row r="40">
          <cell r="C40" t="str">
            <v>NOVOZYMES B_2014</v>
          </cell>
          <cell r="D40" t="str">
            <v>DK0060336014</v>
          </cell>
          <cell r="E40" t="str">
            <v>Denmark</v>
          </cell>
          <cell r="F40" t="str">
            <v>51</v>
          </cell>
          <cell r="G40" t="str">
            <v>Basic Materials</v>
          </cell>
        </row>
        <row r="41">
          <cell r="C41" t="str">
            <v>SSE_2019</v>
          </cell>
          <cell r="D41" t="str">
            <v>GB0007908733</v>
          </cell>
          <cell r="E41" t="str">
            <v>United Kingdom</v>
          </cell>
          <cell r="F41" t="str">
            <v>59</v>
          </cell>
          <cell r="G41" t="str">
            <v>Utilities</v>
          </cell>
        </row>
        <row r="42">
          <cell r="C42" t="str">
            <v>EI GROUP_2011</v>
          </cell>
          <cell r="D42" t="str">
            <v>GB00B1L8B624</v>
          </cell>
          <cell r="E42" t="str">
            <v>United Kingdom</v>
          </cell>
          <cell r="F42" t="str">
            <v>53</v>
          </cell>
          <cell r="G42" t="str">
            <v>Consumer Cyclicals</v>
          </cell>
        </row>
        <row r="43">
          <cell r="C43" t="str">
            <v>REDDE_2019</v>
          </cell>
          <cell r="D43" t="str">
            <v>GB00BLWF0R63</v>
          </cell>
          <cell r="E43" t="str">
            <v>United Kingdom</v>
          </cell>
          <cell r="F43" t="str">
            <v>52</v>
          </cell>
          <cell r="G43" t="str">
            <v>Industrials</v>
          </cell>
        </row>
        <row r="44">
          <cell r="C44" t="str">
            <v>TUBOS REUNIDOS_2013</v>
          </cell>
          <cell r="D44" t="str">
            <v>ES0180850416</v>
          </cell>
          <cell r="E44" t="str">
            <v>Spain</v>
          </cell>
          <cell r="F44" t="str">
            <v>51</v>
          </cell>
          <cell r="G44" t="str">
            <v>Basic Materials</v>
          </cell>
        </row>
        <row r="45">
          <cell r="C45" t="str">
            <v>GERRESHEIMER_2012</v>
          </cell>
          <cell r="D45" t="str">
            <v>DE000A0LD6E6</v>
          </cell>
          <cell r="E45" t="str">
            <v>Germany</v>
          </cell>
          <cell r="F45" t="str">
            <v>56</v>
          </cell>
          <cell r="G45" t="str">
            <v>Healthcare</v>
          </cell>
        </row>
        <row r="46">
          <cell r="C46" t="str">
            <v>HUNTING_2015</v>
          </cell>
          <cell r="D46" t="str">
            <v>GB0004478896</v>
          </cell>
          <cell r="E46" t="str">
            <v>United Kingdom</v>
          </cell>
          <cell r="F46" t="str">
            <v>50</v>
          </cell>
          <cell r="G46" t="str">
            <v>Energy</v>
          </cell>
        </row>
        <row r="47">
          <cell r="C47" t="str">
            <v>ENBW ENGE.BADEN-WURTG._2011</v>
          </cell>
          <cell r="D47" t="str">
            <v>DE0005220008</v>
          </cell>
          <cell r="E47" t="str">
            <v>Germany</v>
          </cell>
          <cell r="F47" t="str">
            <v>59</v>
          </cell>
          <cell r="G47" t="str">
            <v>Utilities</v>
          </cell>
        </row>
        <row r="48">
          <cell r="C48" t="str">
            <v>FAGERHULT_2015</v>
          </cell>
          <cell r="D48" t="str">
            <v>SE0010048884</v>
          </cell>
          <cell r="E48" t="str">
            <v>Sweden</v>
          </cell>
          <cell r="F48" t="str">
            <v>53</v>
          </cell>
          <cell r="G48" t="str">
            <v>Consumer Cyclicals</v>
          </cell>
        </row>
        <row r="49">
          <cell r="C49" t="str">
            <v>SSE_2018</v>
          </cell>
          <cell r="D49" t="str">
            <v>GB0007908733</v>
          </cell>
          <cell r="E49" t="str">
            <v>United Kingdom</v>
          </cell>
          <cell r="F49" t="str">
            <v>59</v>
          </cell>
          <cell r="G49" t="str">
            <v>Utilities</v>
          </cell>
        </row>
        <row r="50">
          <cell r="C50" t="str">
            <v>REXEL_2015</v>
          </cell>
          <cell r="D50" t="str">
            <v>FR0010451203</v>
          </cell>
          <cell r="E50" t="str">
            <v>France</v>
          </cell>
          <cell r="F50" t="str">
            <v>52</v>
          </cell>
          <cell r="G50" t="str">
            <v>Industrials</v>
          </cell>
        </row>
        <row r="51">
          <cell r="C51" t="str">
            <v>BERTELSMANN GSH.15.00%_2011</v>
          </cell>
          <cell r="D51" t="str">
            <v>DE0005229942</v>
          </cell>
          <cell r="E51" t="str">
            <v>Germany</v>
          </cell>
          <cell r="F51" t="str">
            <v>53</v>
          </cell>
          <cell r="G51" t="str">
            <v>Consumer Cyclicals</v>
          </cell>
        </row>
        <row r="52">
          <cell r="C52" t="str">
            <v>ARCADIS_2011</v>
          </cell>
          <cell r="D52" t="str">
            <v>NL0006237562</v>
          </cell>
          <cell r="E52" t="str">
            <v>Netherlands</v>
          </cell>
          <cell r="F52" t="str">
            <v>52</v>
          </cell>
          <cell r="G52" t="str">
            <v>Industrials</v>
          </cell>
        </row>
        <row r="53">
          <cell r="C53" t="str">
            <v>MARTIFER_2013</v>
          </cell>
          <cell r="D53" t="str">
            <v>PTMFR0AM0003</v>
          </cell>
          <cell r="E53" t="str">
            <v>Portugal</v>
          </cell>
          <cell r="F53" t="str">
            <v>50</v>
          </cell>
          <cell r="G53" t="str">
            <v>Energy</v>
          </cell>
        </row>
        <row r="54">
          <cell r="C54" t="str">
            <v>OUTOKUMPU 'A'_2013</v>
          </cell>
          <cell r="D54" t="str">
            <v>FI0009002422</v>
          </cell>
          <cell r="E54" t="str">
            <v>Finland</v>
          </cell>
          <cell r="F54" t="str">
            <v>51</v>
          </cell>
          <cell r="G54" t="str">
            <v>Basic Materials</v>
          </cell>
        </row>
        <row r="55">
          <cell r="C55" t="str">
            <v>BARCO NEW_2013</v>
          </cell>
          <cell r="D55" t="str">
            <v>BE0003790079</v>
          </cell>
          <cell r="E55" t="str">
            <v>Belgium</v>
          </cell>
          <cell r="F55">
            <v>57</v>
          </cell>
          <cell r="G55" t="str">
            <v>Technology</v>
          </cell>
        </row>
        <row r="56">
          <cell r="C56" t="str">
            <v>PUBLIC POWER_2017</v>
          </cell>
          <cell r="D56" t="str">
            <v>GRS434003000</v>
          </cell>
          <cell r="E56" t="str">
            <v>Greece</v>
          </cell>
          <cell r="F56" t="str">
            <v>59</v>
          </cell>
          <cell r="G56" t="str">
            <v>Utilities</v>
          </cell>
        </row>
        <row r="57">
          <cell r="C57" t="str">
            <v>D'AMICO INTL.SHIP._2013</v>
          </cell>
          <cell r="D57" t="str">
            <v>LU0290697514</v>
          </cell>
          <cell r="E57" t="str">
            <v>Italy</v>
          </cell>
          <cell r="F57" t="str">
            <v>50</v>
          </cell>
          <cell r="G57" t="str">
            <v>Energy</v>
          </cell>
        </row>
        <row r="58">
          <cell r="C58" t="str">
            <v>ENEA_2014</v>
          </cell>
          <cell r="D58" t="str">
            <v>PLENEA000013</v>
          </cell>
          <cell r="E58" t="str">
            <v>Poland</v>
          </cell>
          <cell r="F58" t="str">
            <v>59</v>
          </cell>
          <cell r="G58" t="str">
            <v>Utilities</v>
          </cell>
        </row>
        <row r="59">
          <cell r="C59" t="str">
            <v>RM_2019</v>
          </cell>
          <cell r="D59" t="str">
            <v>GB00BJT0FF39</v>
          </cell>
          <cell r="E59" t="str">
            <v>United Kingdom</v>
          </cell>
          <cell r="F59" t="str">
            <v>57</v>
          </cell>
          <cell r="G59" t="str">
            <v>Technology</v>
          </cell>
        </row>
        <row r="60">
          <cell r="C60" t="str">
            <v>TELECOM PLUS_2016</v>
          </cell>
          <cell r="D60" t="str">
            <v>GB0008794710</v>
          </cell>
          <cell r="E60" t="str">
            <v>United Kingdom</v>
          </cell>
          <cell r="F60" t="str">
            <v>59</v>
          </cell>
          <cell r="G60" t="str">
            <v>Utilities</v>
          </cell>
        </row>
        <row r="61">
          <cell r="C61" t="str">
            <v>GRUPA KETY_2014</v>
          </cell>
          <cell r="D61" t="str">
            <v>PLKETY000011</v>
          </cell>
          <cell r="E61" t="str">
            <v>Poland</v>
          </cell>
          <cell r="F61" t="str">
            <v>51</v>
          </cell>
          <cell r="G61" t="str">
            <v>Basic Materials</v>
          </cell>
        </row>
        <row r="62">
          <cell r="C62" t="str">
            <v>EI TOWERS_2011</v>
          </cell>
          <cell r="D62" t="str">
            <v>IT0003043418</v>
          </cell>
          <cell r="E62" t="str">
            <v>Italy</v>
          </cell>
          <cell r="F62" t="str">
            <v>57</v>
          </cell>
          <cell r="G62" t="str">
            <v>Technology</v>
          </cell>
        </row>
        <row r="63">
          <cell r="C63" t="str">
            <v>VOLEX_2018</v>
          </cell>
          <cell r="D63" t="str">
            <v>GB0009390070</v>
          </cell>
          <cell r="E63" t="str">
            <v>United Kingdom</v>
          </cell>
          <cell r="F63" t="str">
            <v>52</v>
          </cell>
          <cell r="G63" t="str">
            <v>Industrials</v>
          </cell>
        </row>
        <row r="64">
          <cell r="C64" t="str">
            <v>SKF B_2014</v>
          </cell>
          <cell r="D64" t="str">
            <v>SE0000108227</v>
          </cell>
          <cell r="E64" t="str">
            <v>Sweden</v>
          </cell>
          <cell r="F64" t="str">
            <v>52</v>
          </cell>
          <cell r="G64" t="str">
            <v>Industrials</v>
          </cell>
        </row>
        <row r="65">
          <cell r="C65" t="str">
            <v>NH HOTEL GR_2018</v>
          </cell>
          <cell r="D65" t="str">
            <v>ES0161560018</v>
          </cell>
          <cell r="E65" t="str">
            <v>Spain</v>
          </cell>
          <cell r="F65" t="str">
            <v>53</v>
          </cell>
          <cell r="G65" t="str">
            <v>Consumer Cyclicals</v>
          </cell>
        </row>
        <row r="66">
          <cell r="C66" t="str">
            <v>ACCESSO TECHNOLOGY GROUP_2016</v>
          </cell>
          <cell r="D66" t="str">
            <v>GB0001771426</v>
          </cell>
          <cell r="E66" t="str">
            <v>United Kingdom</v>
          </cell>
          <cell r="F66" t="str">
            <v>57</v>
          </cell>
          <cell r="G66" t="str">
            <v>Technology</v>
          </cell>
        </row>
        <row r="67">
          <cell r="C67" t="str">
            <v>BABCOCK INTERNATIONAL_2014</v>
          </cell>
          <cell r="D67" t="str">
            <v>GB0009697037</v>
          </cell>
          <cell r="E67" t="str">
            <v>United Kingdom</v>
          </cell>
          <cell r="F67" t="str">
            <v>52</v>
          </cell>
          <cell r="G67" t="str">
            <v>Industrials</v>
          </cell>
        </row>
        <row r="68">
          <cell r="C68" t="str">
            <v>BORUSSIA DORTMUND_2017</v>
          </cell>
          <cell r="D68" t="str">
            <v>DE0005493092</v>
          </cell>
          <cell r="E68" t="str">
            <v>Germany</v>
          </cell>
          <cell r="F68" t="str">
            <v>53</v>
          </cell>
          <cell r="G68" t="str">
            <v>Consumer Cyclicals</v>
          </cell>
        </row>
        <row r="69">
          <cell r="C69" t="str">
            <v>ATLAS COPCO A_2014</v>
          </cell>
          <cell r="D69" t="str">
            <v>SE0011166610</v>
          </cell>
          <cell r="E69" t="str">
            <v>Sweden</v>
          </cell>
          <cell r="F69">
            <v>52</v>
          </cell>
          <cell r="G69" t="str">
            <v>Industrials</v>
          </cell>
        </row>
        <row r="70">
          <cell r="C70" t="str">
            <v>CVS GROUP_2019</v>
          </cell>
          <cell r="D70" t="str">
            <v>GB00B2863827</v>
          </cell>
          <cell r="E70" t="str">
            <v>United Kingdom</v>
          </cell>
          <cell r="F70" t="str">
            <v>56</v>
          </cell>
          <cell r="G70" t="str">
            <v>Healthcare</v>
          </cell>
        </row>
        <row r="71">
          <cell r="C71" t="str">
            <v>ATHENS WATER SUPP.SEWG._2017</v>
          </cell>
          <cell r="D71" t="str">
            <v>GRS359353000</v>
          </cell>
          <cell r="E71" t="str">
            <v>Greece</v>
          </cell>
          <cell r="F71" t="str">
            <v>59</v>
          </cell>
          <cell r="G71" t="str">
            <v>Utilities</v>
          </cell>
        </row>
        <row r="72">
          <cell r="C72" t="str">
            <v>AMBU B_2016</v>
          </cell>
          <cell r="D72" t="str">
            <v>DK0060946788</v>
          </cell>
          <cell r="E72" t="str">
            <v>Denmark</v>
          </cell>
          <cell r="F72" t="str">
            <v>56</v>
          </cell>
          <cell r="G72" t="str">
            <v>Healthcare</v>
          </cell>
        </row>
        <row r="73">
          <cell r="C73" t="str">
            <v>EL EN_2019</v>
          </cell>
          <cell r="D73" t="str">
            <v>IT0005188336</v>
          </cell>
          <cell r="E73" t="str">
            <v>Italy</v>
          </cell>
          <cell r="F73">
            <v>57</v>
          </cell>
          <cell r="G73" t="str">
            <v>Technology</v>
          </cell>
        </row>
        <row r="74">
          <cell r="C74" t="str">
            <v>TOPPS TILES_2014</v>
          </cell>
          <cell r="D74" t="str">
            <v>GB00B18P5K83</v>
          </cell>
          <cell r="E74" t="str">
            <v>United Kingdom</v>
          </cell>
          <cell r="F74" t="str">
            <v>53</v>
          </cell>
          <cell r="G74" t="str">
            <v>Consumer Cyclicals</v>
          </cell>
        </row>
        <row r="75">
          <cell r="C75" t="str">
            <v>BONDUELLE_2019</v>
          </cell>
          <cell r="D75" t="str">
            <v>FR0000063935</v>
          </cell>
          <cell r="E75" t="str">
            <v>France</v>
          </cell>
          <cell r="F75" t="str">
            <v>54</v>
          </cell>
          <cell r="G75" t="str">
            <v>Consumer Non-Cyclicals</v>
          </cell>
        </row>
        <row r="76">
          <cell r="C76" t="str">
            <v>INCHCAPE_2014</v>
          </cell>
          <cell r="D76" t="str">
            <v>GB00B61TVQ02</v>
          </cell>
          <cell r="E76" t="str">
            <v>United Kingdom</v>
          </cell>
          <cell r="F76" t="str">
            <v>53</v>
          </cell>
          <cell r="G76" t="str">
            <v>Consumer Cyclicals</v>
          </cell>
        </row>
        <row r="77">
          <cell r="C77" t="str">
            <v>REACH_2012</v>
          </cell>
          <cell r="D77" t="str">
            <v>GB0009039941</v>
          </cell>
          <cell r="E77" t="str">
            <v>United Kingdom</v>
          </cell>
          <cell r="F77" t="str">
            <v>53</v>
          </cell>
          <cell r="G77" t="str">
            <v>Consumer Cyclicals</v>
          </cell>
        </row>
        <row r="78">
          <cell r="C78" t="str">
            <v>PERNOD-RICARD_2016</v>
          </cell>
          <cell r="D78" t="str">
            <v>FR0000120693</v>
          </cell>
          <cell r="E78" t="str">
            <v>France</v>
          </cell>
          <cell r="F78" t="str">
            <v>54</v>
          </cell>
          <cell r="G78" t="str">
            <v>Consumer Non-Cyclicals</v>
          </cell>
        </row>
        <row r="79">
          <cell r="C79" t="str">
            <v>AVEVA GROUP_2014</v>
          </cell>
          <cell r="D79" t="str">
            <v>GB00BBG9VN75</v>
          </cell>
          <cell r="E79" t="str">
            <v>United Kingdom</v>
          </cell>
          <cell r="F79" t="str">
            <v>57</v>
          </cell>
          <cell r="G79" t="str">
            <v>Technology</v>
          </cell>
        </row>
        <row r="80">
          <cell r="C80" t="str">
            <v>BRITISH LAND_2017</v>
          </cell>
          <cell r="D80" t="str">
            <v>GB0001367019</v>
          </cell>
          <cell r="E80" t="str">
            <v>United Kingdom</v>
          </cell>
          <cell r="F80" t="str">
            <v>60</v>
          </cell>
          <cell r="G80" t="str">
            <v>Real Estate</v>
          </cell>
        </row>
        <row r="81">
          <cell r="C81" t="str">
            <v>STOBART GROUP ORD._2012</v>
          </cell>
          <cell r="D81" t="str">
            <v>GB00B03HDJ73</v>
          </cell>
          <cell r="E81" t="str">
            <v>United Kingdom</v>
          </cell>
          <cell r="F81" t="str">
            <v>50</v>
          </cell>
          <cell r="G81" t="str">
            <v>Energy</v>
          </cell>
        </row>
        <row r="82">
          <cell r="C82" t="str">
            <v>SPEEDY HIRE_2017</v>
          </cell>
          <cell r="D82" t="str">
            <v>GB0000163088</v>
          </cell>
          <cell r="E82" t="str">
            <v>United Kingdom</v>
          </cell>
          <cell r="F82" t="str">
            <v>52</v>
          </cell>
          <cell r="G82" t="str">
            <v>Industrials</v>
          </cell>
        </row>
        <row r="83">
          <cell r="C83" t="str">
            <v>SPEEDY HIRE_2013</v>
          </cell>
          <cell r="D83" t="str">
            <v>GB0000163088</v>
          </cell>
          <cell r="E83" t="str">
            <v>United Kingdom</v>
          </cell>
          <cell r="F83" t="str">
            <v>52</v>
          </cell>
          <cell r="G83" t="str">
            <v>Industrials</v>
          </cell>
        </row>
        <row r="84">
          <cell r="C84" t="str">
            <v>ANDRITZ_2012</v>
          </cell>
          <cell r="D84" t="str">
            <v>AT0000730007</v>
          </cell>
          <cell r="E84" t="str">
            <v>Austria</v>
          </cell>
          <cell r="F84" t="str">
            <v>52</v>
          </cell>
          <cell r="G84" t="str">
            <v>Industrials</v>
          </cell>
        </row>
        <row r="85">
          <cell r="C85" t="str">
            <v>X5 RETAIL GP.GDR REG 'S'_2015</v>
          </cell>
          <cell r="D85" t="str">
            <v>US98387E2054</v>
          </cell>
          <cell r="E85" t="str">
            <v>United Kingdom</v>
          </cell>
          <cell r="F85" t="str">
            <v>54</v>
          </cell>
          <cell r="G85" t="str">
            <v>Consumer Non-Cyclicals</v>
          </cell>
        </row>
        <row r="86">
          <cell r="C86" t="str">
            <v>HERA_2015</v>
          </cell>
          <cell r="D86" t="str">
            <v>IT0001250932</v>
          </cell>
          <cell r="E86" t="str">
            <v>Italy</v>
          </cell>
          <cell r="F86" t="str">
            <v>59</v>
          </cell>
          <cell r="G86" t="str">
            <v>Utilities</v>
          </cell>
        </row>
        <row r="87">
          <cell r="C87" t="str">
            <v>MARKS &amp; SPENCER GROUP_2019</v>
          </cell>
          <cell r="D87" t="str">
            <v>GB0031274896</v>
          </cell>
          <cell r="E87" t="str">
            <v>United Kingdom</v>
          </cell>
          <cell r="F87" t="str">
            <v>53</v>
          </cell>
          <cell r="G87" t="str">
            <v>Consumer Cyclicals</v>
          </cell>
        </row>
        <row r="88">
          <cell r="C88" t="str">
            <v>GEK TERNA HLDG.RLST.CON._2014</v>
          </cell>
          <cell r="D88" t="str">
            <v>GRS145003000</v>
          </cell>
          <cell r="E88" t="str">
            <v>Greece</v>
          </cell>
          <cell r="F88" t="str">
            <v>52</v>
          </cell>
          <cell r="G88" t="str">
            <v>Industrials</v>
          </cell>
        </row>
        <row r="89">
          <cell r="C89" t="str">
            <v>SAES GETTERS_2015</v>
          </cell>
          <cell r="D89" t="str">
            <v>IT0001029492</v>
          </cell>
          <cell r="E89" t="str">
            <v>Italy</v>
          </cell>
          <cell r="F89" t="str">
            <v>52</v>
          </cell>
          <cell r="G89" t="str">
            <v>Industrials</v>
          </cell>
        </row>
        <row r="90">
          <cell r="C90" t="str">
            <v>CEGEDIM_2015</v>
          </cell>
          <cell r="D90" t="str">
            <v>FR0000053506</v>
          </cell>
          <cell r="E90" t="str">
            <v>France</v>
          </cell>
          <cell r="F90" t="str">
            <v>57</v>
          </cell>
          <cell r="G90" t="str">
            <v>Technology</v>
          </cell>
        </row>
        <row r="91">
          <cell r="C91" t="str">
            <v>LAND SECURITIES GROUP_2015</v>
          </cell>
          <cell r="D91" t="str">
            <v>GB00BYW0PQ60</v>
          </cell>
          <cell r="E91" t="str">
            <v>United Kingdom</v>
          </cell>
          <cell r="F91" t="str">
            <v>60</v>
          </cell>
          <cell r="G91" t="str">
            <v>Real Estate</v>
          </cell>
        </row>
        <row r="92">
          <cell r="C92" t="str">
            <v>SAINSBURY J_2014</v>
          </cell>
          <cell r="D92" t="str">
            <v>GB00B019KW72</v>
          </cell>
          <cell r="E92" t="str">
            <v>United Kingdom</v>
          </cell>
          <cell r="F92" t="str">
            <v>54</v>
          </cell>
          <cell r="G92" t="str">
            <v>Consumer Non-Cyclicals</v>
          </cell>
        </row>
        <row r="93">
          <cell r="C93" t="str">
            <v>CARPETRIGHT_2016</v>
          </cell>
          <cell r="D93" t="str">
            <v>GB0001772945</v>
          </cell>
          <cell r="E93" t="str">
            <v>United Kingdom</v>
          </cell>
          <cell r="F93" t="str">
            <v>53</v>
          </cell>
          <cell r="G93" t="str">
            <v>Consumer Cyclicals</v>
          </cell>
        </row>
        <row r="94">
          <cell r="C94" t="str">
            <v>RENOLD_2015</v>
          </cell>
          <cell r="D94" t="str">
            <v>GB0007325078</v>
          </cell>
          <cell r="E94" t="str">
            <v>United Kingdom</v>
          </cell>
          <cell r="F94" t="str">
            <v>52</v>
          </cell>
          <cell r="G94" t="str">
            <v>Industrials</v>
          </cell>
        </row>
        <row r="95">
          <cell r="C95" t="str">
            <v>CLAS OHLSON B_2011</v>
          </cell>
          <cell r="D95" t="str">
            <v>SE0000584948</v>
          </cell>
          <cell r="E95" t="str">
            <v>Sweden</v>
          </cell>
          <cell r="F95" t="str">
            <v>53</v>
          </cell>
          <cell r="G95" t="str">
            <v>Consumer Cyclicals</v>
          </cell>
        </row>
        <row r="96">
          <cell r="C96" t="str">
            <v>DIALIGHT_2014</v>
          </cell>
          <cell r="D96" t="str">
            <v>GB0033057794</v>
          </cell>
          <cell r="E96" t="str">
            <v>United Kingdom</v>
          </cell>
          <cell r="F96" t="str">
            <v>52</v>
          </cell>
          <cell r="G96" t="str">
            <v>Industrials</v>
          </cell>
        </row>
        <row r="97">
          <cell r="C97" t="str">
            <v>DEBENHAMS_2012</v>
          </cell>
          <cell r="D97" t="str">
            <v>GB00B126KH97</v>
          </cell>
          <cell r="E97" t="str">
            <v>United Kingdom</v>
          </cell>
          <cell r="F97" t="str">
            <v>53</v>
          </cell>
          <cell r="G97" t="str">
            <v>Consumer Cyclicals</v>
          </cell>
        </row>
        <row r="98">
          <cell r="C98" t="str">
            <v>SIMONDS FARSONS CISK_2016</v>
          </cell>
          <cell r="D98" t="str">
            <v>MT0000070103</v>
          </cell>
          <cell r="E98" t="str">
            <v>Malta</v>
          </cell>
          <cell r="F98" t="str">
            <v>54</v>
          </cell>
          <cell r="G98" t="str">
            <v>Consumer Non-Cyclicals</v>
          </cell>
        </row>
        <row r="99">
          <cell r="C99" t="str">
            <v>ACCESSO TECHNOLOGY GROUP_2015</v>
          </cell>
          <cell r="D99" t="str">
            <v>GB0001771426</v>
          </cell>
          <cell r="E99" t="str">
            <v>United Kingdom</v>
          </cell>
          <cell r="F99" t="str">
            <v>57</v>
          </cell>
          <cell r="G99" t="str">
            <v>Technology</v>
          </cell>
        </row>
        <row r="100">
          <cell r="C100" t="str">
            <v>NESTE_2016</v>
          </cell>
          <cell r="D100" t="str">
            <v>FI0009013296</v>
          </cell>
          <cell r="E100" t="str">
            <v>Finland</v>
          </cell>
          <cell r="F100" t="str">
            <v>50</v>
          </cell>
          <cell r="G100" t="str">
            <v>Energy</v>
          </cell>
        </row>
        <row r="101">
          <cell r="C101" t="str">
            <v>CLAS OHLSON B_2014</v>
          </cell>
          <cell r="D101" t="str">
            <v>SE0000584948</v>
          </cell>
          <cell r="E101" t="str">
            <v>Sweden</v>
          </cell>
          <cell r="F101" t="str">
            <v>53</v>
          </cell>
          <cell r="G101" t="str">
            <v>Consumer Cyclicals</v>
          </cell>
        </row>
        <row r="102">
          <cell r="C102" t="str">
            <v>POLYTEC HOLDING_2014</v>
          </cell>
          <cell r="D102" t="str">
            <v>AT0000A00XX9</v>
          </cell>
          <cell r="E102" t="str">
            <v>Austria</v>
          </cell>
          <cell r="F102" t="str">
            <v>53</v>
          </cell>
          <cell r="G102" t="str">
            <v>Consumer Cyclicals</v>
          </cell>
        </row>
        <row r="103">
          <cell r="C103" t="str">
            <v>ACTION_2015</v>
          </cell>
          <cell r="D103" t="str">
            <v>PLACTIN00018</v>
          </cell>
          <cell r="E103" t="str">
            <v>Poland</v>
          </cell>
          <cell r="F103" t="str">
            <v>57</v>
          </cell>
          <cell r="G103" t="str">
            <v>Technology</v>
          </cell>
        </row>
        <row r="104">
          <cell r="C104" t="str">
            <v>PIRAEUS PORT AUTH.CR_2015</v>
          </cell>
          <cell r="D104" t="str">
            <v>GRS470003013</v>
          </cell>
          <cell r="E104" t="str">
            <v>Greece</v>
          </cell>
          <cell r="F104" t="str">
            <v>52</v>
          </cell>
          <cell r="G104" t="str">
            <v>Industrials</v>
          </cell>
        </row>
        <row r="105">
          <cell r="C105" t="str">
            <v>RM_2013</v>
          </cell>
          <cell r="D105" t="str">
            <v>GB00BJT0FF39</v>
          </cell>
          <cell r="E105" t="str">
            <v>United Kingdom</v>
          </cell>
          <cell r="F105" t="str">
            <v>57</v>
          </cell>
          <cell r="G105" t="str">
            <v>Technology</v>
          </cell>
        </row>
        <row r="106">
          <cell r="C106" t="str">
            <v>CIECH_2017</v>
          </cell>
          <cell r="D106" t="str">
            <v>PLCIECH00018</v>
          </cell>
          <cell r="E106" t="str">
            <v>Poland</v>
          </cell>
          <cell r="F106" t="str">
            <v>51</v>
          </cell>
          <cell r="G106" t="str">
            <v>Basic Materials</v>
          </cell>
        </row>
        <row r="107">
          <cell r="C107" t="str">
            <v>HARBOES BRYGGERI B_2016</v>
          </cell>
          <cell r="D107" t="str">
            <v>DK0060014751</v>
          </cell>
          <cell r="E107" t="str">
            <v>Denmark</v>
          </cell>
          <cell r="F107" t="str">
            <v>54</v>
          </cell>
          <cell r="G107" t="str">
            <v>Consumer Non-Cyclicals</v>
          </cell>
        </row>
        <row r="108">
          <cell r="C108" t="str">
            <v>BEIERSDORF_2012</v>
          </cell>
          <cell r="D108" t="str">
            <v>DE0005200000</v>
          </cell>
          <cell r="E108" t="str">
            <v>Germany</v>
          </cell>
          <cell r="F108" t="str">
            <v>54</v>
          </cell>
          <cell r="G108" t="str">
            <v>Consumer Non-Cyclicals</v>
          </cell>
        </row>
        <row r="109">
          <cell r="C109" t="str">
            <v>PETROL_2019</v>
          </cell>
          <cell r="D109" t="str">
            <v>SI0031102153</v>
          </cell>
          <cell r="E109" t="str">
            <v>Slovenia</v>
          </cell>
          <cell r="F109" t="str">
            <v>50</v>
          </cell>
          <cell r="G109" t="str">
            <v>Energy</v>
          </cell>
        </row>
        <row r="110">
          <cell r="C110" t="str">
            <v>AXEL SPRINGER_2019</v>
          </cell>
          <cell r="D110" t="str">
            <v>DE0005501357</v>
          </cell>
          <cell r="E110" t="str">
            <v>Germany</v>
          </cell>
          <cell r="F110" t="str">
            <v>53</v>
          </cell>
          <cell r="G110" t="str">
            <v>Consumer Cyclicals</v>
          </cell>
        </row>
        <row r="111">
          <cell r="C111" t="str">
            <v>MITIE GROUP_2015</v>
          </cell>
          <cell r="D111" t="str">
            <v>GB0004657408</v>
          </cell>
          <cell r="E111" t="str">
            <v>United Kingdom</v>
          </cell>
          <cell r="F111" t="str">
            <v>52</v>
          </cell>
          <cell r="G111" t="str">
            <v>Industrials</v>
          </cell>
        </row>
        <row r="112">
          <cell r="C112" t="str">
            <v>GREENCORE GROUP_2016</v>
          </cell>
          <cell r="D112" t="str">
            <v>IE0003864109</v>
          </cell>
          <cell r="E112" t="str">
            <v>United Kingdom</v>
          </cell>
          <cell r="F112" t="str">
            <v>54</v>
          </cell>
          <cell r="G112" t="str">
            <v>Consumer Non-Cyclicals</v>
          </cell>
        </row>
        <row r="113">
          <cell r="C113" t="str">
            <v>VOLVO B_2013</v>
          </cell>
          <cell r="D113" t="str">
            <v>SE0000115446</v>
          </cell>
          <cell r="E113" t="str">
            <v>Sweden</v>
          </cell>
          <cell r="F113" t="str">
            <v>52</v>
          </cell>
          <cell r="G113" t="str">
            <v>Industrials</v>
          </cell>
        </row>
        <row r="114">
          <cell r="C114" t="str">
            <v>EI TOWERS_2015</v>
          </cell>
          <cell r="D114" t="str">
            <v>IT0003043418</v>
          </cell>
          <cell r="E114" t="str">
            <v>Italy</v>
          </cell>
          <cell r="F114" t="str">
            <v>57</v>
          </cell>
          <cell r="G114" t="str">
            <v>Technology</v>
          </cell>
        </row>
        <row r="115">
          <cell r="C115" t="str">
            <v>KESKO B_2015</v>
          </cell>
          <cell r="D115" t="str">
            <v>FI0009000202</v>
          </cell>
          <cell r="E115" t="str">
            <v>Finland</v>
          </cell>
          <cell r="F115" t="str">
            <v>54</v>
          </cell>
          <cell r="G115" t="str">
            <v>Consumer Non-Cyclicals</v>
          </cell>
        </row>
        <row r="116">
          <cell r="C116" t="str">
            <v>SEVERFIELD_2019</v>
          </cell>
          <cell r="D116" t="str">
            <v>GB00B27YGJ97</v>
          </cell>
          <cell r="E116" t="str">
            <v>United Kingdom</v>
          </cell>
          <cell r="F116" t="str">
            <v>52</v>
          </cell>
          <cell r="G116" t="str">
            <v>Industrials</v>
          </cell>
        </row>
        <row r="117">
          <cell r="C117" t="str">
            <v>OSSUR_2017</v>
          </cell>
          <cell r="D117" t="str">
            <v>IS0000000040</v>
          </cell>
          <cell r="E117" t="str">
            <v>Denmark</v>
          </cell>
          <cell r="F117" t="str">
            <v>56</v>
          </cell>
          <cell r="G117" t="str">
            <v>Healthcare</v>
          </cell>
        </row>
        <row r="118">
          <cell r="C118" t="str">
            <v>ALMA MEDIA_2019</v>
          </cell>
          <cell r="D118" t="str">
            <v>FI0009013114</v>
          </cell>
          <cell r="E118" t="str">
            <v>Finland</v>
          </cell>
          <cell r="F118" t="str">
            <v>57</v>
          </cell>
          <cell r="G118" t="str">
            <v>Technology</v>
          </cell>
        </row>
        <row r="119">
          <cell r="C119" t="str">
            <v>DEUTSCHE TELEKOM_2013</v>
          </cell>
          <cell r="D119" t="str">
            <v>DE0005557508</v>
          </cell>
          <cell r="E119" t="str">
            <v>Germany</v>
          </cell>
          <cell r="F119" t="str">
            <v>57</v>
          </cell>
          <cell r="G119" t="str">
            <v>Technology</v>
          </cell>
        </row>
        <row r="120">
          <cell r="C120" t="str">
            <v>EBIQUITY_2016</v>
          </cell>
          <cell r="D120" t="str">
            <v>GB0004126057</v>
          </cell>
          <cell r="E120" t="str">
            <v>United Kingdom</v>
          </cell>
          <cell r="F120" t="str">
            <v>53</v>
          </cell>
          <cell r="G120" t="str">
            <v>Consumer Cyclicals</v>
          </cell>
        </row>
        <row r="121">
          <cell r="C121" t="str">
            <v>TRIFAST_2018</v>
          </cell>
          <cell r="D121" t="str">
            <v>GB0008883927</v>
          </cell>
          <cell r="E121" t="str">
            <v>United Kingdom</v>
          </cell>
          <cell r="F121" t="str">
            <v>52</v>
          </cell>
          <cell r="G121" t="str">
            <v>Industrials</v>
          </cell>
        </row>
        <row r="122">
          <cell r="C122" t="str">
            <v>AURUBIS_2016</v>
          </cell>
          <cell r="D122" t="str">
            <v>DE0006766504</v>
          </cell>
          <cell r="E122" t="str">
            <v>Germany</v>
          </cell>
          <cell r="F122" t="str">
            <v>51</v>
          </cell>
          <cell r="G122" t="str">
            <v>Basic Materials</v>
          </cell>
        </row>
        <row r="123">
          <cell r="C123" t="str">
            <v>SKW STAHL-METGIE.HLDG._2012</v>
          </cell>
          <cell r="D123" t="str">
            <v>DE000SKWM021</v>
          </cell>
          <cell r="E123" t="str">
            <v>Germany</v>
          </cell>
          <cell r="F123" t="str">
            <v>51</v>
          </cell>
          <cell r="G123" t="str">
            <v>Basic Materials</v>
          </cell>
        </row>
        <row r="124">
          <cell r="C124" t="str">
            <v>IMMSI_2014</v>
          </cell>
          <cell r="D124" t="str">
            <v>IT0001413837</v>
          </cell>
          <cell r="E124" t="str">
            <v>Italy</v>
          </cell>
          <cell r="F124" t="str">
            <v>53</v>
          </cell>
          <cell r="G124" t="str">
            <v>Consumer Cyclicals</v>
          </cell>
        </row>
        <row r="125">
          <cell r="C125" t="str">
            <v>SAFESTORE HOLDINGS_2013</v>
          </cell>
          <cell r="D125" t="str">
            <v>GB00B1N7Z094</v>
          </cell>
          <cell r="E125" t="str">
            <v>United Kingdom</v>
          </cell>
          <cell r="F125" t="str">
            <v>60</v>
          </cell>
          <cell r="G125" t="str">
            <v>Real Estate</v>
          </cell>
        </row>
        <row r="126">
          <cell r="C126" t="str">
            <v>ALRO SLATINA_2018</v>
          </cell>
          <cell r="D126" t="str">
            <v>ROALROACNOR0</v>
          </cell>
          <cell r="E126" t="str">
            <v>Romania</v>
          </cell>
          <cell r="F126" t="str">
            <v>51</v>
          </cell>
          <cell r="G126" t="str">
            <v>Basic Materials</v>
          </cell>
        </row>
        <row r="127">
          <cell r="C127" t="str">
            <v>SAES GETTERS_2014</v>
          </cell>
          <cell r="D127" t="str">
            <v>IT0001029492</v>
          </cell>
          <cell r="E127" t="str">
            <v>Italy</v>
          </cell>
          <cell r="F127" t="str">
            <v>52</v>
          </cell>
          <cell r="G127" t="str">
            <v>Industrials</v>
          </cell>
        </row>
        <row r="128">
          <cell r="C128" t="str">
            <v>TRADER MEDIA EAST GDR REG S_2018</v>
          </cell>
          <cell r="D128" t="str">
            <v>US89255G2084</v>
          </cell>
          <cell r="E128" t="str">
            <v>United Kingdom</v>
          </cell>
          <cell r="F128" t="str">
            <v>53</v>
          </cell>
          <cell r="G128" t="str">
            <v>Consumer Cyclicals</v>
          </cell>
        </row>
        <row r="129">
          <cell r="C129" t="str">
            <v>TOM TAILOR HOLDING_2011</v>
          </cell>
          <cell r="D129" t="str">
            <v>DE000A0STST2</v>
          </cell>
          <cell r="E129" t="str">
            <v>Germany</v>
          </cell>
          <cell r="F129" t="str">
            <v>53</v>
          </cell>
          <cell r="G129" t="str">
            <v>Consumer Cyclicals</v>
          </cell>
        </row>
        <row r="130">
          <cell r="C130" t="str">
            <v>STRABAG SE_2013</v>
          </cell>
          <cell r="D130" t="str">
            <v>AT000000STR1</v>
          </cell>
          <cell r="E130" t="str">
            <v>Austria</v>
          </cell>
          <cell r="F130" t="str">
            <v>52</v>
          </cell>
          <cell r="G130" t="str">
            <v>Industrials</v>
          </cell>
        </row>
        <row r="131">
          <cell r="C131" t="str">
            <v>SIMONDS FARSONS CISK_2012</v>
          </cell>
          <cell r="D131" t="str">
            <v>MT0000070103</v>
          </cell>
          <cell r="E131" t="str">
            <v>Malta</v>
          </cell>
          <cell r="F131" t="str">
            <v>54</v>
          </cell>
          <cell r="G131" t="str">
            <v>Consumer Non-Cyclicals</v>
          </cell>
        </row>
        <row r="132">
          <cell r="C132" t="str">
            <v>MICHELIN_2013</v>
          </cell>
          <cell r="D132" t="str">
            <v>FR0000121261</v>
          </cell>
          <cell r="E132" t="str">
            <v>France</v>
          </cell>
          <cell r="F132" t="str">
            <v>53</v>
          </cell>
          <cell r="G132" t="str">
            <v>Consumer Cyclicals</v>
          </cell>
        </row>
        <row r="133">
          <cell r="C133" t="str">
            <v>TELEFONICA_2018</v>
          </cell>
          <cell r="D133" t="str">
            <v>ES0178430E18</v>
          </cell>
          <cell r="E133" t="str">
            <v>Spain</v>
          </cell>
          <cell r="F133" t="str">
            <v>57</v>
          </cell>
          <cell r="G133" t="str">
            <v>Technology</v>
          </cell>
        </row>
        <row r="134">
          <cell r="C134" t="str">
            <v>CONDURIL ENGENHARIA_2013</v>
          </cell>
          <cell r="D134" t="str">
            <v>PTCDU0AE0003</v>
          </cell>
          <cell r="E134" t="str">
            <v>Portugal</v>
          </cell>
          <cell r="F134" t="str">
            <v>52</v>
          </cell>
          <cell r="G134" t="str">
            <v>Industrials</v>
          </cell>
        </row>
        <row r="135">
          <cell r="C135" t="str">
            <v>IG DESIGN GROUP_2015</v>
          </cell>
          <cell r="D135" t="str">
            <v>GB0004526900</v>
          </cell>
          <cell r="E135" t="str">
            <v>United Kingdom</v>
          </cell>
          <cell r="F135" t="str">
            <v>51</v>
          </cell>
          <cell r="G135" t="str">
            <v>Basic Materials</v>
          </cell>
        </row>
        <row r="136">
          <cell r="C136" t="str">
            <v>D'IETEREN_2014</v>
          </cell>
          <cell r="D136" t="str">
            <v>BE0974259880</v>
          </cell>
          <cell r="E136" t="str">
            <v>Belgium</v>
          </cell>
          <cell r="F136" t="str">
            <v>53</v>
          </cell>
          <cell r="G136" t="str">
            <v>Consumer Cyclicals</v>
          </cell>
        </row>
        <row r="137">
          <cell r="C137" t="str">
            <v>BROEDRENE HARTMANN B_2014</v>
          </cell>
          <cell r="D137" t="str">
            <v>DK0010256197</v>
          </cell>
          <cell r="E137" t="str">
            <v>Denmark</v>
          </cell>
          <cell r="F137" t="str">
            <v>51</v>
          </cell>
          <cell r="G137" t="str">
            <v>Basic Materials</v>
          </cell>
        </row>
        <row r="138">
          <cell r="C138" t="str">
            <v>TOM TAILOR HOLDING_2013</v>
          </cell>
          <cell r="D138" t="str">
            <v>DE000A0STST2</v>
          </cell>
          <cell r="E138" t="str">
            <v>Germany</v>
          </cell>
          <cell r="F138" t="str">
            <v>53</v>
          </cell>
          <cell r="G138" t="str">
            <v>Consumer Cyclicals</v>
          </cell>
        </row>
        <row r="139">
          <cell r="C139" t="str">
            <v>FENNER_2014</v>
          </cell>
          <cell r="D139" t="str">
            <v>GB0003345054</v>
          </cell>
          <cell r="E139" t="str">
            <v>United Kingdom</v>
          </cell>
          <cell r="F139" t="str">
            <v>53</v>
          </cell>
          <cell r="G139" t="str">
            <v>Consumer Cyclicals</v>
          </cell>
        </row>
        <row r="140">
          <cell r="C140" t="str">
            <v>HALCOR_2012</v>
          </cell>
          <cell r="D140" t="str">
            <v>GRS281101006</v>
          </cell>
          <cell r="E140" t="str">
            <v>Greece</v>
          </cell>
          <cell r="F140">
            <v>52</v>
          </cell>
          <cell r="G140" t="str">
            <v>Industrials</v>
          </cell>
        </row>
        <row r="141">
          <cell r="C141" t="str">
            <v>ABCAM_2013</v>
          </cell>
          <cell r="D141" t="str">
            <v>GB00B6774699</v>
          </cell>
          <cell r="E141" t="str">
            <v>United Kingdom</v>
          </cell>
          <cell r="F141" t="str">
            <v>56</v>
          </cell>
          <cell r="G141" t="str">
            <v>Healthcare</v>
          </cell>
        </row>
        <row r="142">
          <cell r="C142" t="str">
            <v>TALKTALK TELECOM GROUP_2012</v>
          </cell>
          <cell r="D142" t="str">
            <v>GB00B4YCDF59</v>
          </cell>
          <cell r="E142" t="str">
            <v>United Kingdom</v>
          </cell>
          <cell r="F142" t="str">
            <v>57</v>
          </cell>
          <cell r="G142" t="str">
            <v>Technology</v>
          </cell>
        </row>
        <row r="143">
          <cell r="C143" t="str">
            <v>KLOECKNER &amp; CO_2019</v>
          </cell>
          <cell r="D143" t="str">
            <v>DE000KC01000</v>
          </cell>
          <cell r="E143" t="str">
            <v>Germany</v>
          </cell>
          <cell r="F143" t="str">
            <v>51</v>
          </cell>
          <cell r="G143" t="str">
            <v>Basic Materials</v>
          </cell>
        </row>
        <row r="144">
          <cell r="C144" t="str">
            <v>SNAITECH_2011</v>
          </cell>
          <cell r="D144" t="str">
            <v>IT0000074903</v>
          </cell>
          <cell r="E144" t="str">
            <v>Italy</v>
          </cell>
          <cell r="F144" t="str">
            <v>53</v>
          </cell>
          <cell r="G144" t="str">
            <v>Consumer Cyclicals</v>
          </cell>
        </row>
        <row r="145">
          <cell r="C145" t="str">
            <v>DEUTSCHE POST_2014</v>
          </cell>
          <cell r="D145" t="str">
            <v>DE0005552004</v>
          </cell>
          <cell r="E145" t="str">
            <v>Germany</v>
          </cell>
          <cell r="F145" t="str">
            <v>52</v>
          </cell>
          <cell r="G145" t="str">
            <v>Industrials</v>
          </cell>
        </row>
        <row r="146">
          <cell r="C146" t="str">
            <v>CARLSBERG B_2012</v>
          </cell>
          <cell r="D146" t="str">
            <v>DK0010181759</v>
          </cell>
          <cell r="E146" t="str">
            <v>Denmark</v>
          </cell>
          <cell r="F146" t="str">
            <v>54</v>
          </cell>
          <cell r="G146" t="str">
            <v>Consumer Non-Cyclicals</v>
          </cell>
        </row>
        <row r="147">
          <cell r="C147" t="str">
            <v>ASOS_2012</v>
          </cell>
          <cell r="D147" t="str">
            <v>GB0030927254</v>
          </cell>
          <cell r="E147" t="str">
            <v>United Kingdom</v>
          </cell>
          <cell r="F147" t="str">
            <v>53</v>
          </cell>
          <cell r="G147" t="str">
            <v>Consumer Cyclicals</v>
          </cell>
        </row>
        <row r="148">
          <cell r="C148" t="str">
            <v>VODAFONE GROUP_2017</v>
          </cell>
          <cell r="D148" t="str">
            <v>GB00BH4HKS39</v>
          </cell>
          <cell r="E148" t="str">
            <v>United Kingdom</v>
          </cell>
          <cell r="F148" t="str">
            <v>57</v>
          </cell>
          <cell r="G148" t="str">
            <v>Technology</v>
          </cell>
        </row>
        <row r="149">
          <cell r="C149" t="str">
            <v>HERA_2012</v>
          </cell>
          <cell r="D149" t="str">
            <v>IT0001250932</v>
          </cell>
          <cell r="E149" t="str">
            <v>Italy</v>
          </cell>
          <cell r="F149" t="str">
            <v>59</v>
          </cell>
          <cell r="G149" t="str">
            <v>Utilities</v>
          </cell>
        </row>
        <row r="150">
          <cell r="C150" t="str">
            <v>BIOMERIEUX_2013</v>
          </cell>
          <cell r="D150" t="str">
            <v>FR0013280286</v>
          </cell>
          <cell r="E150" t="str">
            <v>France</v>
          </cell>
          <cell r="F150" t="str">
            <v>56</v>
          </cell>
          <cell r="G150" t="str">
            <v>Healthcare</v>
          </cell>
        </row>
        <row r="151">
          <cell r="C151" t="str">
            <v>POLYTEC HOLDING_2011</v>
          </cell>
          <cell r="D151" t="str">
            <v>AT0000A00XX9</v>
          </cell>
          <cell r="E151" t="str">
            <v>Austria</v>
          </cell>
          <cell r="F151" t="str">
            <v>53</v>
          </cell>
          <cell r="G151" t="str">
            <v>Consumer Cyclicals</v>
          </cell>
        </row>
        <row r="152">
          <cell r="C152" t="str">
            <v>BOUYGUES_2012</v>
          </cell>
          <cell r="D152" t="str">
            <v>FR0000120503</v>
          </cell>
          <cell r="E152" t="str">
            <v>France</v>
          </cell>
          <cell r="F152" t="str">
            <v>52</v>
          </cell>
          <cell r="G152" t="str">
            <v>Industrials</v>
          </cell>
        </row>
        <row r="153">
          <cell r="C153" t="str">
            <v>KINGSPAN GROUP_2014</v>
          </cell>
          <cell r="D153" t="str">
            <v>IE0004927939</v>
          </cell>
          <cell r="E153" t="str">
            <v>Ireland; Republic of</v>
          </cell>
          <cell r="F153" t="str">
            <v>53</v>
          </cell>
          <cell r="G153" t="str">
            <v>Consumer Cyclicals</v>
          </cell>
        </row>
        <row r="154">
          <cell r="C154" t="str">
            <v>CAPITA_2011</v>
          </cell>
          <cell r="D154" t="str">
            <v>GB00B23K0M20</v>
          </cell>
          <cell r="E154" t="str">
            <v>United Kingdom</v>
          </cell>
          <cell r="F154" t="str">
            <v>52</v>
          </cell>
          <cell r="G154" t="str">
            <v>Industrials</v>
          </cell>
        </row>
        <row r="155">
          <cell r="C155" t="str">
            <v>EASYJET_2012</v>
          </cell>
          <cell r="D155" t="str">
            <v>GB00B7KR2P84</v>
          </cell>
          <cell r="E155" t="str">
            <v>United Kingdom</v>
          </cell>
          <cell r="F155" t="str">
            <v>52</v>
          </cell>
          <cell r="G155" t="str">
            <v>Industrials</v>
          </cell>
        </row>
        <row r="156">
          <cell r="C156" t="str">
            <v>INTICA SYSTEMS_2016</v>
          </cell>
          <cell r="D156" t="str">
            <v>DE0005874846</v>
          </cell>
          <cell r="E156" t="str">
            <v>Germany</v>
          </cell>
          <cell r="F156" t="str">
            <v>52</v>
          </cell>
          <cell r="G156" t="str">
            <v>Industrials</v>
          </cell>
        </row>
        <row r="157">
          <cell r="C157" t="str">
            <v>LEONI_2011</v>
          </cell>
          <cell r="D157" t="str">
            <v>DE0005408884</v>
          </cell>
          <cell r="E157" t="str">
            <v>Germany</v>
          </cell>
          <cell r="F157" t="str">
            <v>52</v>
          </cell>
          <cell r="G157" t="str">
            <v>Industrials</v>
          </cell>
        </row>
        <row r="158">
          <cell r="C158" t="str">
            <v>VESTAS WINDSYSTEMS_2016</v>
          </cell>
          <cell r="D158" t="str">
            <v>DK0010268606</v>
          </cell>
          <cell r="E158" t="str">
            <v>Denmark</v>
          </cell>
          <cell r="F158">
            <v>57</v>
          </cell>
          <cell r="G158" t="str">
            <v>Technology</v>
          </cell>
        </row>
        <row r="159">
          <cell r="C159" t="str">
            <v>COLOPLAST B_2015</v>
          </cell>
          <cell r="D159" t="str">
            <v>DK0060448595</v>
          </cell>
          <cell r="E159" t="str">
            <v>Denmark</v>
          </cell>
          <cell r="F159" t="str">
            <v>56</v>
          </cell>
          <cell r="G159" t="str">
            <v>Healthcare</v>
          </cell>
        </row>
        <row r="160">
          <cell r="C160" t="str">
            <v>NWF GROUP_2012</v>
          </cell>
          <cell r="D160" t="str">
            <v>GB0006523608</v>
          </cell>
          <cell r="E160" t="str">
            <v>United Kingdom</v>
          </cell>
          <cell r="F160" t="str">
            <v>50</v>
          </cell>
          <cell r="G160" t="str">
            <v>Energy</v>
          </cell>
        </row>
        <row r="161">
          <cell r="C161" t="str">
            <v>GROUPE PARTOUCHE_2017</v>
          </cell>
          <cell r="D161" t="str">
            <v>FR0012612646</v>
          </cell>
          <cell r="E161" t="str">
            <v>France</v>
          </cell>
          <cell r="F161" t="str">
            <v>53</v>
          </cell>
          <cell r="G161" t="str">
            <v>Consumer Cyclicals</v>
          </cell>
        </row>
        <row r="162">
          <cell r="C162" t="str">
            <v>STHREE_2016</v>
          </cell>
          <cell r="D162" t="str">
            <v>GB00B0KM9T71</v>
          </cell>
          <cell r="E162" t="str">
            <v>United Kingdom</v>
          </cell>
          <cell r="F162" t="str">
            <v>52</v>
          </cell>
          <cell r="G162" t="str">
            <v>Industrials</v>
          </cell>
        </row>
        <row r="163">
          <cell r="C163" t="str">
            <v>BT GROUP_2011</v>
          </cell>
          <cell r="D163" t="str">
            <v>GB0030913577</v>
          </cell>
          <cell r="E163" t="str">
            <v>United Kingdom</v>
          </cell>
          <cell r="F163" t="str">
            <v>57</v>
          </cell>
          <cell r="G163" t="str">
            <v>Technology</v>
          </cell>
        </row>
        <row r="164">
          <cell r="C164" t="str">
            <v>AIXTRON_2014</v>
          </cell>
          <cell r="D164" t="str">
            <v>DE000A0WMPJ6</v>
          </cell>
          <cell r="E164" t="str">
            <v>Germany</v>
          </cell>
          <cell r="F164" t="str">
            <v>57</v>
          </cell>
          <cell r="G164" t="str">
            <v>Technology</v>
          </cell>
        </row>
        <row r="165">
          <cell r="C165" t="str">
            <v>CYFROWY POLSAT_2013</v>
          </cell>
          <cell r="D165" t="str">
            <v>PLCFRPT00013</v>
          </cell>
          <cell r="E165" t="str">
            <v>Poland</v>
          </cell>
          <cell r="F165" t="str">
            <v>53</v>
          </cell>
          <cell r="G165" t="str">
            <v>Consumer Cyclicals</v>
          </cell>
        </row>
        <row r="166">
          <cell r="C166" t="str">
            <v>PSI SOFTWARE_2015</v>
          </cell>
          <cell r="D166" t="str">
            <v>DE000A0Z1JH9</v>
          </cell>
          <cell r="E166" t="str">
            <v>Germany</v>
          </cell>
          <cell r="F166" t="str">
            <v>57</v>
          </cell>
          <cell r="G166" t="str">
            <v>Technology</v>
          </cell>
        </row>
        <row r="167">
          <cell r="C167" t="str">
            <v>SOLAR B_2013</v>
          </cell>
          <cell r="D167" t="str">
            <v>DK0010274844</v>
          </cell>
          <cell r="E167" t="str">
            <v>Denmark</v>
          </cell>
          <cell r="F167" t="str">
            <v>52</v>
          </cell>
          <cell r="G167" t="str">
            <v>Industrials</v>
          </cell>
        </row>
        <row r="168">
          <cell r="C168" t="str">
            <v>TUBOS REUNIDOS_2017</v>
          </cell>
          <cell r="D168" t="str">
            <v>ES0180850416</v>
          </cell>
          <cell r="E168" t="str">
            <v>Spain</v>
          </cell>
          <cell r="F168" t="str">
            <v>51</v>
          </cell>
          <cell r="G168" t="str">
            <v>Basic Materials</v>
          </cell>
        </row>
        <row r="169">
          <cell r="C169" t="str">
            <v>BERGMAN &amp; BEVING_2014</v>
          </cell>
          <cell r="D169" t="str">
            <v>SE0000101362</v>
          </cell>
          <cell r="E169" t="str">
            <v>Sweden</v>
          </cell>
          <cell r="F169" t="str">
            <v>52</v>
          </cell>
          <cell r="G169" t="str">
            <v>Industrials</v>
          </cell>
        </row>
        <row r="170">
          <cell r="C170" t="str">
            <v>METSA BOARD B_2013</v>
          </cell>
          <cell r="D170" t="str">
            <v>FI0009000665</v>
          </cell>
          <cell r="E170" t="str">
            <v>Finland</v>
          </cell>
          <cell r="F170" t="str">
            <v>51</v>
          </cell>
          <cell r="G170" t="str">
            <v>Basic Materials</v>
          </cell>
        </row>
        <row r="171">
          <cell r="C171" t="str">
            <v>ATHENS WATER SUPP.SEWG._2013</v>
          </cell>
          <cell r="D171" t="str">
            <v>GRS359353000</v>
          </cell>
          <cell r="E171" t="str">
            <v>Greece</v>
          </cell>
          <cell r="F171" t="str">
            <v>59</v>
          </cell>
          <cell r="G171" t="str">
            <v>Utilities</v>
          </cell>
        </row>
        <row r="172">
          <cell r="C172" t="str">
            <v>SARTORIUS_2014</v>
          </cell>
          <cell r="D172" t="str">
            <v>DE0007165607</v>
          </cell>
          <cell r="E172" t="str">
            <v>Germany</v>
          </cell>
          <cell r="F172" t="str">
            <v>56</v>
          </cell>
          <cell r="G172" t="str">
            <v>Healthcare</v>
          </cell>
        </row>
        <row r="173">
          <cell r="C173" t="str">
            <v>BOSKALIS WESTMINSTER_2017</v>
          </cell>
          <cell r="D173" t="str">
            <v>NL0000852580</v>
          </cell>
          <cell r="E173" t="str">
            <v>Netherlands</v>
          </cell>
          <cell r="F173" t="str">
            <v>52</v>
          </cell>
          <cell r="G173" t="str">
            <v>Industrials</v>
          </cell>
        </row>
        <row r="174">
          <cell r="C174" t="str">
            <v>888 HOLDINGS_2019</v>
          </cell>
          <cell r="D174" t="str">
            <v>GI000A0F6407</v>
          </cell>
          <cell r="E174" t="str">
            <v>United Kingdom</v>
          </cell>
          <cell r="F174" t="str">
            <v>53</v>
          </cell>
          <cell r="G174" t="str">
            <v>Consumer Cyclicals</v>
          </cell>
        </row>
        <row r="175">
          <cell r="C175" t="str">
            <v>888 HOLDINGS_2012</v>
          </cell>
          <cell r="D175" t="str">
            <v>GI000A0F6407</v>
          </cell>
          <cell r="E175" t="str">
            <v>United Kingdom</v>
          </cell>
          <cell r="F175" t="str">
            <v>53</v>
          </cell>
          <cell r="G175" t="str">
            <v>Consumer Cyclicals</v>
          </cell>
        </row>
        <row r="176">
          <cell r="C176" t="str">
            <v>INTL.HOTELS INV._2016</v>
          </cell>
          <cell r="D176" t="str">
            <v>MT0000110107</v>
          </cell>
          <cell r="E176" t="str">
            <v>Malta</v>
          </cell>
          <cell r="F176" t="str">
            <v>53</v>
          </cell>
          <cell r="G176" t="str">
            <v>Consumer Cyclicals</v>
          </cell>
        </row>
        <row r="177">
          <cell r="C177" t="str">
            <v>FERGUSON_2011</v>
          </cell>
          <cell r="D177" t="str">
            <v>JE00BFYFZP55</v>
          </cell>
          <cell r="E177" t="str">
            <v>United Kingdom</v>
          </cell>
          <cell r="F177">
            <v>52</v>
          </cell>
          <cell r="G177" t="str">
            <v>Industrials</v>
          </cell>
        </row>
        <row r="178">
          <cell r="C178" t="str">
            <v>CRH_2014</v>
          </cell>
          <cell r="D178" t="str">
            <v>IE0001827041</v>
          </cell>
          <cell r="E178" t="str">
            <v>Ireland; Republic of</v>
          </cell>
          <cell r="F178" t="str">
            <v>51</v>
          </cell>
          <cell r="G178" t="str">
            <v>Basic Materials</v>
          </cell>
        </row>
        <row r="179">
          <cell r="C179" t="str">
            <v>SOLAR B_2019</v>
          </cell>
          <cell r="D179" t="str">
            <v>DK0010274844</v>
          </cell>
          <cell r="E179" t="str">
            <v>Denmark</v>
          </cell>
          <cell r="F179" t="str">
            <v>52</v>
          </cell>
          <cell r="G179" t="str">
            <v>Industrials</v>
          </cell>
        </row>
        <row r="180">
          <cell r="C180" t="str">
            <v>MUEHLHAN_2016</v>
          </cell>
          <cell r="D180" t="str">
            <v>DE000A0KD0F7</v>
          </cell>
          <cell r="E180" t="str">
            <v>Germany</v>
          </cell>
          <cell r="F180" t="str">
            <v>52</v>
          </cell>
          <cell r="G180" t="str">
            <v>Industrials</v>
          </cell>
        </row>
        <row r="181">
          <cell r="C181" t="str">
            <v>VIKING LINE_2017</v>
          </cell>
          <cell r="D181" t="str">
            <v>FI0009005250</v>
          </cell>
          <cell r="E181" t="str">
            <v>Finland</v>
          </cell>
          <cell r="F181" t="str">
            <v>52</v>
          </cell>
          <cell r="G181" t="str">
            <v>Industrials</v>
          </cell>
        </row>
        <row r="182">
          <cell r="C182" t="str">
            <v>ARCTIC PAPER_2011</v>
          </cell>
          <cell r="D182" t="str">
            <v>PLARTPR00012</v>
          </cell>
          <cell r="E182" t="str">
            <v>Poland</v>
          </cell>
          <cell r="F182" t="str">
            <v>51</v>
          </cell>
          <cell r="G182" t="str">
            <v>Basic Materials</v>
          </cell>
        </row>
        <row r="183">
          <cell r="C183" t="str">
            <v>SMITH (DS)_2013</v>
          </cell>
          <cell r="D183" t="str">
            <v>GB0008220112</v>
          </cell>
          <cell r="E183" t="str">
            <v>United Kingdom</v>
          </cell>
          <cell r="F183" t="str">
            <v>51</v>
          </cell>
          <cell r="G183" t="str">
            <v>Basic Materials</v>
          </cell>
        </row>
        <row r="184">
          <cell r="C184" t="str">
            <v>888 HOLDINGS_2015</v>
          </cell>
          <cell r="D184" t="str">
            <v>GI000A0F6407</v>
          </cell>
          <cell r="E184" t="str">
            <v>United Kingdom</v>
          </cell>
          <cell r="F184" t="str">
            <v>53</v>
          </cell>
          <cell r="G184" t="str">
            <v>Consumer Cyclicals</v>
          </cell>
        </row>
        <row r="185">
          <cell r="C185" t="str">
            <v>VOLVO B_2018</v>
          </cell>
          <cell r="D185" t="str">
            <v>SE0000115446</v>
          </cell>
          <cell r="E185" t="str">
            <v>Sweden</v>
          </cell>
          <cell r="F185" t="str">
            <v>52</v>
          </cell>
          <cell r="G185" t="str">
            <v>Industrials</v>
          </cell>
        </row>
        <row r="186">
          <cell r="C186" t="str">
            <v>PETRA DIAMONDS_2015</v>
          </cell>
          <cell r="D186" t="str">
            <v>BMG702781094</v>
          </cell>
          <cell r="E186" t="str">
            <v>United Kingdom</v>
          </cell>
          <cell r="F186">
            <v>54</v>
          </cell>
          <cell r="G186" t="str">
            <v>Consumer Non-Cyclicals</v>
          </cell>
        </row>
        <row r="187">
          <cell r="C187" t="str">
            <v>CENIT_2011</v>
          </cell>
          <cell r="D187" t="str">
            <v>DE0005407100</v>
          </cell>
          <cell r="E187" t="str">
            <v>Germany</v>
          </cell>
          <cell r="F187" t="str">
            <v>57</v>
          </cell>
          <cell r="G187" t="str">
            <v>Technology</v>
          </cell>
        </row>
        <row r="188">
          <cell r="C188" t="str">
            <v>SARTORIUS_2015</v>
          </cell>
          <cell r="D188" t="str">
            <v>DE0007165607</v>
          </cell>
          <cell r="E188" t="str">
            <v>Germany</v>
          </cell>
          <cell r="F188" t="str">
            <v>56</v>
          </cell>
          <cell r="G188" t="str">
            <v>Healthcare</v>
          </cell>
        </row>
        <row r="189">
          <cell r="C189" t="str">
            <v>HILTON FOOD GROUP_2018</v>
          </cell>
          <cell r="D189" t="str">
            <v>GB00B1V9NW54</v>
          </cell>
          <cell r="E189" t="str">
            <v>United Kingdom</v>
          </cell>
          <cell r="F189" t="str">
            <v>54</v>
          </cell>
          <cell r="G189" t="str">
            <v>Consumer Non-Cyclicals</v>
          </cell>
        </row>
        <row r="190">
          <cell r="C190" t="str">
            <v>IC GROUP_2014</v>
          </cell>
          <cell r="D190" t="str">
            <v>DK0010221803</v>
          </cell>
          <cell r="E190" t="str">
            <v>Denmark</v>
          </cell>
          <cell r="F190" t="str">
            <v>53</v>
          </cell>
          <cell r="G190" t="str">
            <v>Consumer Cyclicals</v>
          </cell>
        </row>
        <row r="191">
          <cell r="C191" t="str">
            <v>NESTE_2011</v>
          </cell>
          <cell r="D191" t="str">
            <v>FI0009013296</v>
          </cell>
          <cell r="E191" t="str">
            <v>Finland</v>
          </cell>
          <cell r="F191" t="str">
            <v>50</v>
          </cell>
          <cell r="G191" t="str">
            <v>Energy</v>
          </cell>
        </row>
        <row r="192">
          <cell r="C192" t="str">
            <v>HENKEL PREFERENCE_2013</v>
          </cell>
          <cell r="D192" t="str">
            <v>DE0006048432</v>
          </cell>
          <cell r="E192" t="str">
            <v>Germany</v>
          </cell>
          <cell r="F192" t="str">
            <v>51</v>
          </cell>
          <cell r="G192" t="str">
            <v>Basic Materials</v>
          </cell>
        </row>
        <row r="193">
          <cell r="C193" t="str">
            <v>DO CO REST.CATER._2017</v>
          </cell>
          <cell r="D193" t="str">
            <v>AT0000818802</v>
          </cell>
          <cell r="E193" t="str">
            <v>Austria</v>
          </cell>
          <cell r="F193" t="str">
            <v>52</v>
          </cell>
          <cell r="G193" t="str">
            <v>Industrials</v>
          </cell>
        </row>
        <row r="194">
          <cell r="C194" t="str">
            <v>RWE_2012</v>
          </cell>
          <cell r="D194" t="str">
            <v>DE0007037129</v>
          </cell>
          <cell r="E194" t="str">
            <v>Germany</v>
          </cell>
          <cell r="F194" t="str">
            <v>59</v>
          </cell>
          <cell r="G194" t="str">
            <v>Utilities</v>
          </cell>
        </row>
        <row r="195">
          <cell r="C195" t="str">
            <v>M P EVANS GROUP_2018</v>
          </cell>
          <cell r="D195" t="str">
            <v>GB0007538100</v>
          </cell>
          <cell r="E195" t="str">
            <v>United Kingdom</v>
          </cell>
          <cell r="F195" t="str">
            <v>54</v>
          </cell>
          <cell r="G195" t="str">
            <v>Consumer Non-Cyclicals</v>
          </cell>
        </row>
        <row r="196">
          <cell r="C196" t="str">
            <v>PRODUCE INVESTMENTS_2017</v>
          </cell>
          <cell r="D196" t="str">
            <v>GB00B3ZGBY47</v>
          </cell>
          <cell r="E196" t="str">
            <v>United Kingdom</v>
          </cell>
          <cell r="F196" t="str">
            <v>54</v>
          </cell>
          <cell r="G196" t="str">
            <v>Consumer Non-Cyclicals</v>
          </cell>
        </row>
        <row r="197">
          <cell r="C197" t="str">
            <v>EUROFINS SCIENTIFIC_2019</v>
          </cell>
          <cell r="D197" t="str">
            <v>FR0000038259</v>
          </cell>
          <cell r="E197" t="str">
            <v>France</v>
          </cell>
          <cell r="F197">
            <v>57</v>
          </cell>
          <cell r="G197" t="str">
            <v>Technology</v>
          </cell>
        </row>
        <row r="198">
          <cell r="C198" t="str">
            <v>FAURECIA_2014</v>
          </cell>
          <cell r="D198" t="str">
            <v>FR0000121147</v>
          </cell>
          <cell r="E198" t="str">
            <v>France</v>
          </cell>
          <cell r="F198" t="str">
            <v>53</v>
          </cell>
          <cell r="G198" t="str">
            <v>Consumer Cyclicals</v>
          </cell>
        </row>
        <row r="199">
          <cell r="C199" t="str">
            <v>PARROT_2019</v>
          </cell>
          <cell r="D199" t="str">
            <v>FR0004038263</v>
          </cell>
          <cell r="E199" t="str">
            <v>France</v>
          </cell>
          <cell r="F199" t="str">
            <v>57</v>
          </cell>
          <cell r="G199" t="str">
            <v>Technology</v>
          </cell>
        </row>
        <row r="200">
          <cell r="C200" t="str">
            <v>KONINKLIJKE VOPAK_2015</v>
          </cell>
          <cell r="D200" t="str">
            <v>NL0009432491</v>
          </cell>
          <cell r="E200" t="str">
            <v>Netherlands</v>
          </cell>
          <cell r="F200" t="str">
            <v>50</v>
          </cell>
          <cell r="G200" t="str">
            <v>Energy</v>
          </cell>
        </row>
        <row r="201">
          <cell r="C201" t="str">
            <v>CRANSWICK_2013</v>
          </cell>
          <cell r="D201" t="str">
            <v>GB0002318888</v>
          </cell>
          <cell r="E201" t="str">
            <v>United Kingdom</v>
          </cell>
          <cell r="F201" t="str">
            <v>54</v>
          </cell>
          <cell r="G201" t="str">
            <v>Consumer Non-Cyclicals</v>
          </cell>
        </row>
        <row r="202">
          <cell r="C202" t="str">
            <v>TELEPERFORMANCE_2017</v>
          </cell>
          <cell r="D202" t="str">
            <v>FR0000051807</v>
          </cell>
          <cell r="E202" t="str">
            <v>France</v>
          </cell>
          <cell r="F202" t="str">
            <v>52</v>
          </cell>
          <cell r="G202" t="str">
            <v>Industrials</v>
          </cell>
        </row>
        <row r="203">
          <cell r="C203" t="str">
            <v>PARROT_2016</v>
          </cell>
          <cell r="D203" t="str">
            <v>FR0004038263</v>
          </cell>
          <cell r="E203" t="str">
            <v>France</v>
          </cell>
          <cell r="F203" t="str">
            <v>57</v>
          </cell>
          <cell r="G203" t="str">
            <v>Technology</v>
          </cell>
        </row>
        <row r="204">
          <cell r="C204" t="str">
            <v>ASCOPIAVE_2019</v>
          </cell>
          <cell r="D204" t="str">
            <v>IT0004093263</v>
          </cell>
          <cell r="E204" t="str">
            <v>Italy</v>
          </cell>
          <cell r="F204" t="str">
            <v>59</v>
          </cell>
          <cell r="G204" t="str">
            <v>Utilities</v>
          </cell>
        </row>
        <row r="205">
          <cell r="C205" t="str">
            <v>LAMPRELL_2013</v>
          </cell>
          <cell r="D205" t="str">
            <v>GB00B1CL5249</v>
          </cell>
          <cell r="E205" t="str">
            <v>United Kingdom</v>
          </cell>
          <cell r="F205" t="str">
            <v>50</v>
          </cell>
          <cell r="G205" t="str">
            <v>Energy</v>
          </cell>
        </row>
        <row r="206">
          <cell r="C206" t="str">
            <v>HOGG ROBINSON GROUP_2011</v>
          </cell>
          <cell r="D206" t="str">
            <v>GB00B1CM8S45</v>
          </cell>
          <cell r="E206" t="str">
            <v>United Kingdom</v>
          </cell>
          <cell r="F206" t="str">
            <v>52</v>
          </cell>
          <cell r="G206" t="str">
            <v>Industrials</v>
          </cell>
        </row>
        <row r="207">
          <cell r="C207" t="str">
            <v>DAILY MAIL 'A'_2015</v>
          </cell>
          <cell r="D207" t="str">
            <v>GB00BJQZC279</v>
          </cell>
          <cell r="E207" t="str">
            <v>United Kingdom</v>
          </cell>
          <cell r="F207" t="str">
            <v>53</v>
          </cell>
          <cell r="G207" t="str">
            <v>Consumer Cyclicals</v>
          </cell>
        </row>
        <row r="208">
          <cell r="C208" t="str">
            <v>BERGMAN &amp; BEVING_2013</v>
          </cell>
          <cell r="D208" t="str">
            <v>SE0000101362</v>
          </cell>
          <cell r="E208" t="str">
            <v>Sweden</v>
          </cell>
          <cell r="F208" t="str">
            <v>52</v>
          </cell>
          <cell r="G208" t="str">
            <v>Industrials</v>
          </cell>
        </row>
        <row r="209">
          <cell r="C209" t="str">
            <v>SAS_2019</v>
          </cell>
          <cell r="D209" t="str">
            <v>SE0003366871</v>
          </cell>
          <cell r="E209" t="str">
            <v>Sweden</v>
          </cell>
          <cell r="F209" t="str">
            <v>52</v>
          </cell>
          <cell r="G209" t="str">
            <v>Industrials</v>
          </cell>
        </row>
        <row r="210">
          <cell r="C210" t="str">
            <v>GOLDPLAT_2017</v>
          </cell>
          <cell r="D210" t="str">
            <v>GB00B0HCWM45</v>
          </cell>
          <cell r="E210" t="str">
            <v>United Kingdom</v>
          </cell>
          <cell r="F210" t="str">
            <v>51</v>
          </cell>
          <cell r="G210" t="str">
            <v>Basic Materials</v>
          </cell>
        </row>
        <row r="211">
          <cell r="C211" t="str">
            <v>FRAPORT_2012</v>
          </cell>
          <cell r="D211" t="str">
            <v>DE0005773303</v>
          </cell>
          <cell r="E211" t="str">
            <v>Germany</v>
          </cell>
          <cell r="F211" t="str">
            <v>52</v>
          </cell>
          <cell r="G211" t="str">
            <v>Industrials</v>
          </cell>
        </row>
        <row r="212">
          <cell r="C212" t="str">
            <v>ALTYN_2017</v>
          </cell>
          <cell r="D212" t="str">
            <v>GB00B015PT76</v>
          </cell>
          <cell r="E212" t="str">
            <v>United Kingdom</v>
          </cell>
          <cell r="F212">
            <v>57</v>
          </cell>
          <cell r="G212" t="str">
            <v>Technology</v>
          </cell>
        </row>
        <row r="213">
          <cell r="C213" t="str">
            <v>XING_2011</v>
          </cell>
          <cell r="D213" t="str">
            <v>DE000XNG8888</v>
          </cell>
          <cell r="E213" t="str">
            <v>Germany</v>
          </cell>
          <cell r="F213">
            <v>57</v>
          </cell>
          <cell r="G213" t="str">
            <v>Technology</v>
          </cell>
        </row>
        <row r="214">
          <cell r="C214" t="str">
            <v>EXPERIAN_2013</v>
          </cell>
          <cell r="D214" t="str">
            <v>GB00B19NLV48</v>
          </cell>
          <cell r="E214" t="str">
            <v>United Kingdom</v>
          </cell>
          <cell r="F214" t="str">
            <v>52</v>
          </cell>
          <cell r="G214" t="str">
            <v>Industrials</v>
          </cell>
        </row>
        <row r="215">
          <cell r="C215" t="str">
            <v>NKT_2012</v>
          </cell>
          <cell r="D215" t="str">
            <v>DK0010287663</v>
          </cell>
          <cell r="E215" t="str">
            <v>Denmark</v>
          </cell>
          <cell r="F215" t="str">
            <v>52</v>
          </cell>
          <cell r="G215" t="str">
            <v>Industrials</v>
          </cell>
        </row>
        <row r="216">
          <cell r="C216" t="str">
            <v>LOGWIN_2015</v>
          </cell>
          <cell r="D216" t="str">
            <v>LU1618151879</v>
          </cell>
          <cell r="E216" t="str">
            <v>Germany</v>
          </cell>
          <cell r="F216" t="str">
            <v>52</v>
          </cell>
          <cell r="G216" t="str">
            <v>Industrials</v>
          </cell>
        </row>
        <row r="217">
          <cell r="C217" t="str">
            <v>DR HOENLE_2019</v>
          </cell>
          <cell r="D217" t="str">
            <v>DE0005157101</v>
          </cell>
          <cell r="E217" t="str">
            <v>Germany</v>
          </cell>
          <cell r="F217" t="str">
            <v>52</v>
          </cell>
          <cell r="G217" t="str">
            <v>Industrials</v>
          </cell>
        </row>
        <row r="218">
          <cell r="C218" t="str">
            <v>BERTRANDT_2015</v>
          </cell>
          <cell r="D218" t="str">
            <v>DE0005232805</v>
          </cell>
          <cell r="E218" t="str">
            <v>Germany</v>
          </cell>
          <cell r="F218" t="str">
            <v>52</v>
          </cell>
          <cell r="G218" t="str">
            <v>Industrials</v>
          </cell>
        </row>
        <row r="219">
          <cell r="C219" t="str">
            <v>MAYR-MELNHOF KARTON_2019</v>
          </cell>
          <cell r="D219" t="str">
            <v>AT0000938204</v>
          </cell>
          <cell r="E219" t="str">
            <v>Austria</v>
          </cell>
          <cell r="F219" t="str">
            <v>51</v>
          </cell>
          <cell r="G219" t="str">
            <v>Basic Materials</v>
          </cell>
        </row>
        <row r="220">
          <cell r="C220" t="str">
            <v>RAPALA VMC_2015</v>
          </cell>
          <cell r="D220" t="str">
            <v>FI0009007355</v>
          </cell>
          <cell r="E220" t="str">
            <v>Finland</v>
          </cell>
          <cell r="F220" t="str">
            <v>53</v>
          </cell>
          <cell r="G220" t="str">
            <v>Consumer Cyclicals</v>
          </cell>
        </row>
        <row r="221">
          <cell r="C221" t="str">
            <v>VESTAS WINDSYSTEMS_2018</v>
          </cell>
          <cell r="D221" t="str">
            <v>DK0010268606</v>
          </cell>
          <cell r="E221" t="str">
            <v>Denmark</v>
          </cell>
          <cell r="F221">
            <v>57</v>
          </cell>
          <cell r="G221" t="str">
            <v>Technology</v>
          </cell>
        </row>
        <row r="222">
          <cell r="C222" t="str">
            <v>BETER BED HOLDING_2017</v>
          </cell>
          <cell r="D222" t="str">
            <v>NL0000339703</v>
          </cell>
          <cell r="E222" t="str">
            <v>Netherlands</v>
          </cell>
          <cell r="F222" t="str">
            <v>53</v>
          </cell>
          <cell r="G222" t="str">
            <v>Consumer Cyclicals</v>
          </cell>
        </row>
        <row r="223">
          <cell r="C223" t="str">
            <v>MOSS BROTHERS GROUP_2015</v>
          </cell>
          <cell r="D223" t="str">
            <v>GB0006056104</v>
          </cell>
          <cell r="E223" t="str">
            <v>United Kingdom</v>
          </cell>
          <cell r="F223" t="str">
            <v>53</v>
          </cell>
          <cell r="G223" t="str">
            <v>Consumer Cyclicals</v>
          </cell>
        </row>
        <row r="224">
          <cell r="C224" t="str">
            <v>BEIERSDORF_2016</v>
          </cell>
          <cell r="D224" t="str">
            <v>DE0005200000</v>
          </cell>
          <cell r="E224" t="str">
            <v>Germany</v>
          </cell>
          <cell r="F224" t="str">
            <v>54</v>
          </cell>
          <cell r="G224" t="str">
            <v>Consumer Non-Cyclicals</v>
          </cell>
        </row>
        <row r="225">
          <cell r="C225" t="str">
            <v>HELLENIC TELECOM.ORG._2012</v>
          </cell>
          <cell r="D225" t="str">
            <v>GRS260333000</v>
          </cell>
          <cell r="E225" t="str">
            <v>Greece</v>
          </cell>
          <cell r="F225" t="str">
            <v>57</v>
          </cell>
          <cell r="G225" t="str">
            <v>Technology</v>
          </cell>
        </row>
        <row r="226">
          <cell r="C226" t="str">
            <v>LBOS.FARMACEUTICOS ROVI_2015</v>
          </cell>
          <cell r="D226" t="str">
            <v>ES0157261019</v>
          </cell>
          <cell r="E226" t="str">
            <v>Spain</v>
          </cell>
          <cell r="F226" t="str">
            <v>56</v>
          </cell>
          <cell r="G226" t="str">
            <v>Healthcare</v>
          </cell>
        </row>
        <row r="227">
          <cell r="C227" t="str">
            <v>NEOPOST_2014</v>
          </cell>
          <cell r="D227" t="str">
            <v>FR0000120560</v>
          </cell>
          <cell r="E227" t="str">
            <v>France</v>
          </cell>
          <cell r="F227" t="str">
            <v>57</v>
          </cell>
          <cell r="G227" t="str">
            <v>Technology</v>
          </cell>
        </row>
        <row r="228">
          <cell r="C228" t="str">
            <v>VICTORIA_2015</v>
          </cell>
          <cell r="D228" t="str">
            <v>GB00BZC0LC10</v>
          </cell>
          <cell r="E228" t="str">
            <v>United Kingdom</v>
          </cell>
          <cell r="F228" t="str">
            <v>53</v>
          </cell>
          <cell r="G228" t="str">
            <v>Consumer Cyclicals</v>
          </cell>
        </row>
        <row r="229">
          <cell r="C229" t="str">
            <v>DIEBOLD NIXDORF_2016</v>
          </cell>
          <cell r="D229" t="str">
            <v>DE000A0CAYB2</v>
          </cell>
          <cell r="E229" t="str">
            <v>Germany</v>
          </cell>
          <cell r="F229" t="str">
            <v>57</v>
          </cell>
          <cell r="G229" t="str">
            <v>Technology</v>
          </cell>
        </row>
        <row r="230">
          <cell r="C230" t="str">
            <v>FRAPORT_2018</v>
          </cell>
          <cell r="D230" t="str">
            <v>DE0005773303</v>
          </cell>
          <cell r="E230" t="str">
            <v>Germany</v>
          </cell>
          <cell r="F230" t="str">
            <v>52</v>
          </cell>
          <cell r="G230" t="str">
            <v>Industrials</v>
          </cell>
        </row>
        <row r="231">
          <cell r="C231" t="str">
            <v>HUNTING_2012</v>
          </cell>
          <cell r="D231" t="str">
            <v>GB0004478896</v>
          </cell>
          <cell r="E231" t="str">
            <v>United Kingdom</v>
          </cell>
          <cell r="F231" t="str">
            <v>50</v>
          </cell>
          <cell r="G231" t="str">
            <v>Energy</v>
          </cell>
        </row>
        <row r="232">
          <cell r="C232" t="str">
            <v>CIECH_2018</v>
          </cell>
          <cell r="D232" t="str">
            <v>PLCIECH00018</v>
          </cell>
          <cell r="E232" t="str">
            <v>Poland</v>
          </cell>
          <cell r="F232" t="str">
            <v>51</v>
          </cell>
          <cell r="G232" t="str">
            <v>Basic Materials</v>
          </cell>
        </row>
        <row r="233">
          <cell r="C233" t="str">
            <v>ROSENBAUER INTL._2017</v>
          </cell>
          <cell r="D233" t="str">
            <v>AT0000922554</v>
          </cell>
          <cell r="E233" t="str">
            <v>Austria</v>
          </cell>
          <cell r="F233" t="str">
            <v>52</v>
          </cell>
          <cell r="G233" t="str">
            <v>Industrials</v>
          </cell>
        </row>
        <row r="234">
          <cell r="C234" t="str">
            <v>SANOMA_2018</v>
          </cell>
          <cell r="D234" t="str">
            <v>FI0009007694</v>
          </cell>
          <cell r="E234" t="str">
            <v>Finland</v>
          </cell>
          <cell r="F234" t="str">
            <v>53</v>
          </cell>
          <cell r="G234" t="str">
            <v>Consumer Cyclicals</v>
          </cell>
        </row>
        <row r="235">
          <cell r="C235" t="str">
            <v>NGS NEXT GENERATION SYS. SWEDEN_2018</v>
          </cell>
          <cell r="D235" t="str">
            <v>SE0009947708</v>
          </cell>
          <cell r="E235" t="str">
            <v>Sweden</v>
          </cell>
          <cell r="F235" t="str">
            <v>52</v>
          </cell>
          <cell r="G235" t="str">
            <v>Industrials</v>
          </cell>
        </row>
        <row r="236">
          <cell r="C236" t="str">
            <v>EBIQUITY_2011</v>
          </cell>
          <cell r="D236" t="str">
            <v>GB0004126057</v>
          </cell>
          <cell r="E236" t="str">
            <v>United Kingdom</v>
          </cell>
          <cell r="F236" t="str">
            <v>53</v>
          </cell>
          <cell r="G236" t="str">
            <v>Consumer Cyclicals</v>
          </cell>
        </row>
        <row r="237">
          <cell r="C237" t="str">
            <v>VILMORIN &amp; CIE_2012</v>
          </cell>
          <cell r="D237" t="str">
            <v>FR0000052516</v>
          </cell>
          <cell r="E237" t="str">
            <v>France</v>
          </cell>
          <cell r="F237" t="str">
            <v>54</v>
          </cell>
          <cell r="G237" t="str">
            <v>Consumer Non-Cyclicals</v>
          </cell>
        </row>
        <row r="238">
          <cell r="C238" t="str">
            <v>AIXTRON_2013</v>
          </cell>
          <cell r="D238" t="str">
            <v>DE000A0WMPJ6</v>
          </cell>
          <cell r="E238" t="str">
            <v>Germany</v>
          </cell>
          <cell r="F238" t="str">
            <v>57</v>
          </cell>
          <cell r="G238" t="str">
            <v>Technology</v>
          </cell>
        </row>
        <row r="239">
          <cell r="C239" t="str">
            <v>SIMCORP_2014</v>
          </cell>
          <cell r="D239" t="str">
            <v>DK0060495240</v>
          </cell>
          <cell r="E239" t="str">
            <v>Denmark</v>
          </cell>
          <cell r="F239" t="str">
            <v>57</v>
          </cell>
          <cell r="G239" t="str">
            <v>Technology</v>
          </cell>
        </row>
        <row r="240">
          <cell r="C240" t="str">
            <v>VERTU MOTORS_2015</v>
          </cell>
          <cell r="D240" t="str">
            <v>GB00B1GK4645</v>
          </cell>
          <cell r="E240" t="str">
            <v>United Kingdom</v>
          </cell>
          <cell r="F240" t="str">
            <v>53</v>
          </cell>
          <cell r="G240" t="str">
            <v>Consumer Cyclicals</v>
          </cell>
        </row>
        <row r="241">
          <cell r="C241" t="str">
            <v>BIJOU BRIGITTE MODISCHE ACCESSOIRES_2017</v>
          </cell>
          <cell r="D241" t="str">
            <v>DE0005229504</v>
          </cell>
          <cell r="E241" t="str">
            <v>Germany</v>
          </cell>
          <cell r="F241" t="str">
            <v>53</v>
          </cell>
          <cell r="G241" t="str">
            <v>Consumer Cyclicals</v>
          </cell>
        </row>
        <row r="242">
          <cell r="C242" t="str">
            <v>MANUTAN INTL._2012</v>
          </cell>
          <cell r="D242" t="str">
            <v>FR0000032302</v>
          </cell>
          <cell r="E242" t="str">
            <v>France</v>
          </cell>
          <cell r="F242" t="str">
            <v>52</v>
          </cell>
          <cell r="G242" t="str">
            <v>Industrials</v>
          </cell>
        </row>
        <row r="243">
          <cell r="C243" t="str">
            <v>JKX OIL &amp; GAS_2013</v>
          </cell>
          <cell r="D243" t="str">
            <v>GB0004697420</v>
          </cell>
          <cell r="E243" t="str">
            <v>United Kingdom</v>
          </cell>
          <cell r="F243" t="str">
            <v>50</v>
          </cell>
          <cell r="G243" t="str">
            <v>Energy</v>
          </cell>
        </row>
        <row r="244">
          <cell r="C244" t="str">
            <v>ATRESMEDIA CORP_2011</v>
          </cell>
          <cell r="D244" t="str">
            <v>ES0109427734</v>
          </cell>
          <cell r="E244" t="str">
            <v>Spain</v>
          </cell>
          <cell r="F244" t="str">
            <v>53</v>
          </cell>
          <cell r="G244" t="str">
            <v>Consumer Cyclicals</v>
          </cell>
        </row>
        <row r="245">
          <cell r="C245" t="str">
            <v>OEX_2012</v>
          </cell>
          <cell r="D245" t="str">
            <v>PLTELL000023</v>
          </cell>
          <cell r="E245" t="str">
            <v>Poland</v>
          </cell>
          <cell r="F245" t="str">
            <v>53</v>
          </cell>
          <cell r="G245" t="str">
            <v>Consumer Cyclicals</v>
          </cell>
        </row>
        <row r="246">
          <cell r="C246" t="str">
            <v>MITIE GROUP_2011</v>
          </cell>
          <cell r="D246" t="str">
            <v>GB0004657408</v>
          </cell>
          <cell r="E246" t="str">
            <v>United Kingdom</v>
          </cell>
          <cell r="F246" t="str">
            <v>52</v>
          </cell>
          <cell r="G246" t="str">
            <v>Industrials</v>
          </cell>
        </row>
        <row r="247">
          <cell r="C247" t="str">
            <v>HELLENIC PETROLEUM_2017</v>
          </cell>
          <cell r="D247" t="str">
            <v>GRS298343005</v>
          </cell>
          <cell r="E247" t="str">
            <v>Greece</v>
          </cell>
          <cell r="F247" t="str">
            <v>50</v>
          </cell>
          <cell r="G247" t="str">
            <v>Energy</v>
          </cell>
        </row>
        <row r="248">
          <cell r="C248" t="str">
            <v>RPC GROUP_2012</v>
          </cell>
          <cell r="D248" t="str">
            <v>GB0007197378</v>
          </cell>
          <cell r="E248" t="str">
            <v>United Kingdom</v>
          </cell>
          <cell r="F248" t="str">
            <v>51</v>
          </cell>
          <cell r="G248" t="str">
            <v>Basic Materials</v>
          </cell>
        </row>
        <row r="249">
          <cell r="C249" t="str">
            <v>RAUTE 'A'_2013</v>
          </cell>
          <cell r="D249" t="str">
            <v>FI0009004741</v>
          </cell>
          <cell r="E249" t="str">
            <v>Finland</v>
          </cell>
          <cell r="F249" t="str">
            <v>52</v>
          </cell>
          <cell r="G249" t="str">
            <v>Industrials</v>
          </cell>
        </row>
        <row r="250">
          <cell r="C250" t="str">
            <v>PIERRE &amp; VACANCES_2015</v>
          </cell>
          <cell r="D250" t="str">
            <v>FR0000073041</v>
          </cell>
          <cell r="E250" t="str">
            <v>France</v>
          </cell>
          <cell r="F250" t="str">
            <v>53</v>
          </cell>
          <cell r="G250" t="str">
            <v>Consumer Cyclicals</v>
          </cell>
        </row>
        <row r="251">
          <cell r="C251" t="str">
            <v>ALL FOR ONE GROUP N_2017</v>
          </cell>
          <cell r="D251" t="str">
            <v>DE0005110001</v>
          </cell>
          <cell r="E251" t="str">
            <v>Germany</v>
          </cell>
          <cell r="F251" t="str">
            <v>57</v>
          </cell>
          <cell r="G251" t="str">
            <v>Technology</v>
          </cell>
        </row>
        <row r="252">
          <cell r="C252" t="str">
            <v>IG DESIGN GROUP_2014</v>
          </cell>
          <cell r="D252" t="str">
            <v>GB0004526900</v>
          </cell>
          <cell r="E252" t="str">
            <v>United Kingdom</v>
          </cell>
          <cell r="F252" t="str">
            <v>51</v>
          </cell>
          <cell r="G252" t="str">
            <v>Basic Materials</v>
          </cell>
        </row>
        <row r="253">
          <cell r="C253" t="str">
            <v>MARKS &amp; SPENCER GROUP_2016</v>
          </cell>
          <cell r="D253" t="str">
            <v>GB0031274896</v>
          </cell>
          <cell r="E253" t="str">
            <v>United Kingdom</v>
          </cell>
          <cell r="F253" t="str">
            <v>53</v>
          </cell>
          <cell r="G253" t="str">
            <v>Consumer Cyclicals</v>
          </cell>
        </row>
        <row r="254">
          <cell r="C254" t="str">
            <v>COMPASS GROUP_2015</v>
          </cell>
          <cell r="D254" t="str">
            <v>GB00BD6K4575</v>
          </cell>
          <cell r="E254" t="str">
            <v>United Kingdom</v>
          </cell>
          <cell r="F254" t="str">
            <v>53</v>
          </cell>
          <cell r="G254" t="str">
            <v>Consumer Cyclicals</v>
          </cell>
        </row>
        <row r="255">
          <cell r="C255" t="str">
            <v>WINCANTON_2015</v>
          </cell>
          <cell r="D255" t="str">
            <v>GB0030329360</v>
          </cell>
          <cell r="E255" t="str">
            <v>United Kingdom</v>
          </cell>
          <cell r="F255" t="str">
            <v>52</v>
          </cell>
          <cell r="G255" t="str">
            <v>Industrials</v>
          </cell>
        </row>
        <row r="256">
          <cell r="C256" t="str">
            <v>SAAB B_2015</v>
          </cell>
          <cell r="D256" t="str">
            <v>SE0000112385</v>
          </cell>
          <cell r="E256" t="str">
            <v>Sweden</v>
          </cell>
          <cell r="F256" t="str">
            <v>52</v>
          </cell>
          <cell r="G256" t="str">
            <v>Industrials</v>
          </cell>
        </row>
        <row r="257">
          <cell r="C257" t="str">
            <v>ASTRAZENECA_2012</v>
          </cell>
          <cell r="D257" t="str">
            <v>GB0009895292</v>
          </cell>
          <cell r="E257" t="str">
            <v>United Kingdom</v>
          </cell>
          <cell r="F257" t="str">
            <v>56</v>
          </cell>
          <cell r="G257" t="str">
            <v>Healthcare</v>
          </cell>
        </row>
        <row r="258">
          <cell r="C258" t="str">
            <v>ABCAM_2019</v>
          </cell>
          <cell r="D258" t="str">
            <v>GB00B6774699</v>
          </cell>
          <cell r="E258" t="str">
            <v>United Kingdom</v>
          </cell>
          <cell r="F258" t="str">
            <v>56</v>
          </cell>
          <cell r="G258" t="str">
            <v>Healthcare</v>
          </cell>
        </row>
        <row r="259">
          <cell r="C259" t="str">
            <v>DART GROUP_2017</v>
          </cell>
          <cell r="D259" t="str">
            <v>GB00B1722W11</v>
          </cell>
          <cell r="E259" t="str">
            <v>United Kingdom</v>
          </cell>
          <cell r="F259" t="str">
            <v>52</v>
          </cell>
          <cell r="G259" t="str">
            <v>Industrials</v>
          </cell>
        </row>
        <row r="260">
          <cell r="C260" t="str">
            <v>DUNELM GROUP_2018</v>
          </cell>
          <cell r="D260" t="str">
            <v>GB00B1CKQ739</v>
          </cell>
          <cell r="E260" t="str">
            <v>United Kingdom</v>
          </cell>
          <cell r="F260" t="str">
            <v>53</v>
          </cell>
          <cell r="G260" t="str">
            <v>Consumer Cyclicals</v>
          </cell>
        </row>
        <row r="261">
          <cell r="C261" t="str">
            <v>FIRST DERIVATIVES_2014</v>
          </cell>
          <cell r="D261" t="str">
            <v>GB0031477770</v>
          </cell>
          <cell r="E261" t="str">
            <v>United Kingdom</v>
          </cell>
          <cell r="F261" t="str">
            <v>57</v>
          </cell>
          <cell r="G261" t="str">
            <v>Technology</v>
          </cell>
        </row>
        <row r="262">
          <cell r="C262" t="str">
            <v>MEARS GROUP_2017</v>
          </cell>
          <cell r="D262" t="str">
            <v>GB0005630420</v>
          </cell>
          <cell r="E262" t="str">
            <v>United Kingdom</v>
          </cell>
          <cell r="F262" t="str">
            <v>52</v>
          </cell>
          <cell r="G262" t="str">
            <v>Industrials</v>
          </cell>
        </row>
        <row r="263">
          <cell r="C263" t="str">
            <v>KOBENHAVNS LUFTHAVNE_2017</v>
          </cell>
          <cell r="D263" t="str">
            <v>DK0010201102</v>
          </cell>
          <cell r="E263" t="str">
            <v>Denmark</v>
          </cell>
          <cell r="F263" t="str">
            <v>52</v>
          </cell>
          <cell r="G263" t="str">
            <v>Industrials</v>
          </cell>
        </row>
        <row r="264">
          <cell r="C264" t="str">
            <v>BARR (AG)_2015</v>
          </cell>
          <cell r="D264" t="str">
            <v>GB00B6XZKY75</v>
          </cell>
          <cell r="E264" t="str">
            <v>United Kingdom</v>
          </cell>
          <cell r="F264" t="str">
            <v>54</v>
          </cell>
          <cell r="G264" t="str">
            <v>Consumer Non-Cyclicals</v>
          </cell>
        </row>
        <row r="265">
          <cell r="C265" t="str">
            <v>DEBENHAMS_2018</v>
          </cell>
          <cell r="D265" t="str">
            <v>GB00B126KH97</v>
          </cell>
          <cell r="E265" t="str">
            <v>United Kingdom</v>
          </cell>
          <cell r="F265" t="str">
            <v>53</v>
          </cell>
          <cell r="G265" t="str">
            <v>Consumer Cyclicals</v>
          </cell>
        </row>
        <row r="266">
          <cell r="C266" t="str">
            <v>KOBENHAVNS LUFTHAVNE_2011</v>
          </cell>
          <cell r="D266" t="str">
            <v>DK0010201102</v>
          </cell>
          <cell r="E266" t="str">
            <v>Denmark</v>
          </cell>
          <cell r="F266" t="str">
            <v>52</v>
          </cell>
          <cell r="G266" t="str">
            <v>Industrials</v>
          </cell>
        </row>
        <row r="267">
          <cell r="C267" t="str">
            <v>GREENCORE GROUP_2018</v>
          </cell>
          <cell r="D267" t="str">
            <v>IE0003864109</v>
          </cell>
          <cell r="E267" t="str">
            <v>United Kingdom</v>
          </cell>
          <cell r="F267" t="str">
            <v>54</v>
          </cell>
          <cell r="G267" t="str">
            <v>Consumer Non-Cyclicals</v>
          </cell>
        </row>
        <row r="268">
          <cell r="C268" t="str">
            <v>SAAB B_2017</v>
          </cell>
          <cell r="D268" t="str">
            <v>SE0000112385</v>
          </cell>
          <cell r="E268" t="str">
            <v>Sweden</v>
          </cell>
          <cell r="F268" t="str">
            <v>52</v>
          </cell>
          <cell r="G268" t="str">
            <v>Industrials</v>
          </cell>
        </row>
        <row r="269">
          <cell r="C269" t="str">
            <v>PIERRE &amp; VACANCES_2018</v>
          </cell>
          <cell r="D269" t="str">
            <v>FR0000073041</v>
          </cell>
          <cell r="E269" t="str">
            <v>France</v>
          </cell>
          <cell r="F269" t="str">
            <v>53</v>
          </cell>
          <cell r="G269" t="str">
            <v>Consumer Cyclicals</v>
          </cell>
        </row>
        <row r="270">
          <cell r="C270" t="str">
            <v>FRAPORT_2017</v>
          </cell>
          <cell r="D270" t="str">
            <v>DE0005773303</v>
          </cell>
          <cell r="E270" t="str">
            <v>Germany</v>
          </cell>
          <cell r="F270" t="str">
            <v>52</v>
          </cell>
          <cell r="G270" t="str">
            <v>Industrials</v>
          </cell>
        </row>
        <row r="271">
          <cell r="C271" t="str">
            <v>FERREXPO_2014</v>
          </cell>
          <cell r="D271" t="str">
            <v>GB00B1XH2C03</v>
          </cell>
          <cell r="E271" t="str">
            <v>United Kingdom</v>
          </cell>
          <cell r="F271" t="str">
            <v>51</v>
          </cell>
          <cell r="G271" t="str">
            <v>Basic Materials</v>
          </cell>
        </row>
        <row r="272">
          <cell r="C272" t="str">
            <v>LAMPRELL_2011</v>
          </cell>
          <cell r="D272" t="str">
            <v>GB00B1CL5249</v>
          </cell>
          <cell r="E272" t="str">
            <v>United Kingdom</v>
          </cell>
          <cell r="F272" t="str">
            <v>50</v>
          </cell>
          <cell r="G272" t="str">
            <v>Energy</v>
          </cell>
        </row>
        <row r="273">
          <cell r="C273" t="str">
            <v>MARKS &amp; SPENCER GROUP_2015</v>
          </cell>
          <cell r="D273" t="str">
            <v>GB0031274896</v>
          </cell>
          <cell r="E273" t="str">
            <v>United Kingdom</v>
          </cell>
          <cell r="F273" t="str">
            <v>53</v>
          </cell>
          <cell r="G273" t="str">
            <v>Consumer Cyclicals</v>
          </cell>
        </row>
        <row r="274">
          <cell r="C274" t="str">
            <v>ANDRITZ_2018</v>
          </cell>
          <cell r="D274" t="str">
            <v>AT0000730007</v>
          </cell>
          <cell r="E274" t="str">
            <v>Austria</v>
          </cell>
          <cell r="F274" t="str">
            <v>52</v>
          </cell>
          <cell r="G274" t="str">
            <v>Industrials</v>
          </cell>
        </row>
        <row r="275">
          <cell r="C275" t="str">
            <v>HARBOES BRYGGERI B_2014</v>
          </cell>
          <cell r="D275" t="str">
            <v>DK0060014751</v>
          </cell>
          <cell r="E275" t="str">
            <v>Denmark</v>
          </cell>
          <cell r="F275" t="str">
            <v>54</v>
          </cell>
          <cell r="G275" t="str">
            <v>Consumer Non-Cyclicals</v>
          </cell>
        </row>
        <row r="276">
          <cell r="C276" t="str">
            <v>MARSTON'S_2013</v>
          </cell>
          <cell r="D276" t="str">
            <v>GB00B1JQDM80</v>
          </cell>
          <cell r="E276" t="str">
            <v>United Kingdom</v>
          </cell>
          <cell r="F276" t="str">
            <v>53</v>
          </cell>
          <cell r="G276" t="str">
            <v>Consumer Cyclicals</v>
          </cell>
        </row>
        <row r="277">
          <cell r="C277" t="str">
            <v>DIAGEO_2013</v>
          </cell>
          <cell r="D277" t="str">
            <v>GB0002374006</v>
          </cell>
          <cell r="E277" t="str">
            <v>United Kingdom</v>
          </cell>
          <cell r="F277" t="str">
            <v>54</v>
          </cell>
          <cell r="G277" t="str">
            <v>Consumer Non-Cyclicals</v>
          </cell>
        </row>
        <row r="278">
          <cell r="C278" t="str">
            <v>BIOTON_2015</v>
          </cell>
          <cell r="D278" t="str">
            <v>PLBIOTN00029</v>
          </cell>
          <cell r="E278" t="str">
            <v>Poland</v>
          </cell>
          <cell r="F278" t="str">
            <v>56</v>
          </cell>
          <cell r="G278" t="str">
            <v>Healthcare</v>
          </cell>
        </row>
        <row r="279">
          <cell r="C279" t="str">
            <v>SVENSKA CELLULOSA AKTIEBOLAGET SCA B_2018</v>
          </cell>
          <cell r="D279" t="str">
            <v>SE0000112724</v>
          </cell>
          <cell r="E279" t="str">
            <v>Sweden</v>
          </cell>
          <cell r="F279" t="str">
            <v>51</v>
          </cell>
          <cell r="G279" t="str">
            <v>Basic Materials</v>
          </cell>
        </row>
        <row r="280">
          <cell r="C280" t="str">
            <v>ADDTECH B_2015</v>
          </cell>
          <cell r="D280" t="str">
            <v>SE0005568136</v>
          </cell>
          <cell r="E280" t="str">
            <v>Sweden</v>
          </cell>
          <cell r="F280">
            <v>52</v>
          </cell>
          <cell r="G280" t="str">
            <v>Industrials</v>
          </cell>
        </row>
        <row r="281">
          <cell r="C281" t="str">
            <v>OSSUR_2018</v>
          </cell>
          <cell r="D281" t="str">
            <v>IS0000000040</v>
          </cell>
          <cell r="E281" t="str">
            <v>Denmark</v>
          </cell>
          <cell r="F281" t="str">
            <v>56</v>
          </cell>
          <cell r="G281" t="str">
            <v>Healthcare</v>
          </cell>
        </row>
        <row r="282">
          <cell r="C282" t="str">
            <v>LOGWIN_2013</v>
          </cell>
          <cell r="D282" t="str">
            <v>LU1618151879</v>
          </cell>
          <cell r="E282" t="str">
            <v>Germany</v>
          </cell>
          <cell r="F282" t="str">
            <v>52</v>
          </cell>
          <cell r="G282" t="str">
            <v>Industrials</v>
          </cell>
        </row>
        <row r="283">
          <cell r="C283" t="str">
            <v>RAMIRENT_2011</v>
          </cell>
          <cell r="D283" t="str">
            <v>FI0009007066</v>
          </cell>
          <cell r="E283" t="str">
            <v>Finland</v>
          </cell>
          <cell r="F283" t="str">
            <v>52</v>
          </cell>
          <cell r="G283" t="str">
            <v>Industrials</v>
          </cell>
        </row>
        <row r="284">
          <cell r="C284" t="str">
            <v>C&amp;C GROUP_2016</v>
          </cell>
          <cell r="D284" t="str">
            <v>IE00B010DT83</v>
          </cell>
          <cell r="E284" t="str">
            <v>Ireland; Republic of</v>
          </cell>
          <cell r="F284" t="str">
            <v>54</v>
          </cell>
          <cell r="G284" t="str">
            <v>Consumer Non-Cyclicals</v>
          </cell>
        </row>
        <row r="285">
          <cell r="C285" t="str">
            <v>AT&amp;S AU.TCHG.&amp; SYSTK._2016</v>
          </cell>
          <cell r="D285" t="str">
            <v>AT0000969985</v>
          </cell>
          <cell r="E285" t="str">
            <v>Austria</v>
          </cell>
          <cell r="F285" t="str">
            <v>57</v>
          </cell>
          <cell r="G285" t="str">
            <v>Technology</v>
          </cell>
        </row>
        <row r="286">
          <cell r="C286" t="str">
            <v>PORR_2011</v>
          </cell>
          <cell r="D286" t="str">
            <v>AT0000609607</v>
          </cell>
          <cell r="E286" t="str">
            <v>Austria</v>
          </cell>
          <cell r="F286" t="str">
            <v>52</v>
          </cell>
          <cell r="G286" t="str">
            <v>Industrials</v>
          </cell>
        </row>
        <row r="287">
          <cell r="C287" t="str">
            <v>NEXT_2017</v>
          </cell>
          <cell r="D287" t="str">
            <v>GB0032089863</v>
          </cell>
          <cell r="E287" t="str">
            <v>United Kingdom</v>
          </cell>
          <cell r="F287" t="str">
            <v>53</v>
          </cell>
          <cell r="G287" t="str">
            <v>Consumer Cyclicals</v>
          </cell>
        </row>
        <row r="288">
          <cell r="C288" t="str">
            <v>EI GROUP_2014</v>
          </cell>
          <cell r="D288" t="str">
            <v>GB00B1L8B624</v>
          </cell>
          <cell r="E288" t="str">
            <v>United Kingdom</v>
          </cell>
          <cell r="F288" t="str">
            <v>53</v>
          </cell>
          <cell r="G288" t="str">
            <v>Consumer Cyclicals</v>
          </cell>
        </row>
        <row r="289">
          <cell r="C289" t="str">
            <v>DANONE_2018</v>
          </cell>
          <cell r="D289" t="str">
            <v>FR0000120644</v>
          </cell>
          <cell r="E289" t="str">
            <v>France</v>
          </cell>
          <cell r="F289" t="str">
            <v>54</v>
          </cell>
          <cell r="G289" t="str">
            <v>Consumer Non-Cyclicals</v>
          </cell>
        </row>
        <row r="290">
          <cell r="C290" t="str">
            <v>WILLIAM HILL_2014</v>
          </cell>
          <cell r="D290" t="str">
            <v>GB0031698896</v>
          </cell>
          <cell r="E290" t="str">
            <v>United Kingdom</v>
          </cell>
          <cell r="F290" t="str">
            <v>53</v>
          </cell>
          <cell r="G290" t="str">
            <v>Consumer Cyclicals</v>
          </cell>
        </row>
        <row r="291">
          <cell r="C291" t="str">
            <v>HALFORDS GROUP_2011</v>
          </cell>
          <cell r="D291" t="str">
            <v>GB00B012TP20</v>
          </cell>
          <cell r="E291" t="str">
            <v>United Kingdom</v>
          </cell>
          <cell r="F291" t="str">
            <v>53</v>
          </cell>
          <cell r="G291" t="str">
            <v>Consumer Cyclicals</v>
          </cell>
        </row>
        <row r="292">
          <cell r="C292" t="str">
            <v>A P MOLLER MAERSK B_2015</v>
          </cell>
          <cell r="D292" t="str">
            <v>DK0010244508</v>
          </cell>
          <cell r="E292" t="str">
            <v>Denmark</v>
          </cell>
          <cell r="F292" t="str">
            <v>52</v>
          </cell>
          <cell r="G292" t="str">
            <v>Industrials</v>
          </cell>
        </row>
        <row r="293">
          <cell r="C293" t="str">
            <v>MOTHERCARE_2012</v>
          </cell>
          <cell r="D293" t="str">
            <v>GB0009067447</v>
          </cell>
          <cell r="E293" t="str">
            <v>United Kingdom</v>
          </cell>
          <cell r="F293" t="str">
            <v>53</v>
          </cell>
          <cell r="G293" t="str">
            <v>Consumer Cyclicals</v>
          </cell>
        </row>
        <row r="294">
          <cell r="C294" t="str">
            <v>BOGDANKA_2013</v>
          </cell>
          <cell r="D294" t="str">
            <v>PLLWBGD00016</v>
          </cell>
          <cell r="E294" t="str">
            <v>Poland</v>
          </cell>
          <cell r="F294" t="str">
            <v>50</v>
          </cell>
          <cell r="G294" t="str">
            <v>Energy</v>
          </cell>
        </row>
        <row r="295">
          <cell r="C295" t="str">
            <v>DAILY MAIL 'A'_2014</v>
          </cell>
          <cell r="D295" t="str">
            <v>GB00BJQZC279</v>
          </cell>
          <cell r="E295" t="str">
            <v>United Kingdom</v>
          </cell>
          <cell r="F295" t="str">
            <v>53</v>
          </cell>
          <cell r="G295" t="str">
            <v>Consumer Cyclicals</v>
          </cell>
        </row>
        <row r="296">
          <cell r="C296" t="str">
            <v>KLOECKNER &amp; CO_2017</v>
          </cell>
          <cell r="D296" t="str">
            <v>DE000KC01000</v>
          </cell>
          <cell r="E296" t="str">
            <v>Germany</v>
          </cell>
          <cell r="F296" t="str">
            <v>51</v>
          </cell>
          <cell r="G296" t="str">
            <v>Basic Materials</v>
          </cell>
        </row>
        <row r="297">
          <cell r="C297" t="str">
            <v>ASCOPIAVE_2015</v>
          </cell>
          <cell r="D297" t="str">
            <v>IT0004093263</v>
          </cell>
          <cell r="E297" t="str">
            <v>Italy</v>
          </cell>
          <cell r="F297" t="str">
            <v>59</v>
          </cell>
          <cell r="G297" t="str">
            <v>Utilities</v>
          </cell>
        </row>
        <row r="298">
          <cell r="C298" t="str">
            <v>EUTELSAT COMMUNICATIONS_2017</v>
          </cell>
          <cell r="D298" t="str">
            <v>FR0010221234</v>
          </cell>
          <cell r="E298" t="str">
            <v>France</v>
          </cell>
          <cell r="F298" t="str">
            <v>57</v>
          </cell>
          <cell r="G298" t="str">
            <v>Technology</v>
          </cell>
        </row>
        <row r="299">
          <cell r="C299" t="str">
            <v>STOBART GROUP ORD._2014</v>
          </cell>
          <cell r="D299" t="str">
            <v>GB00B03HDJ73</v>
          </cell>
          <cell r="E299" t="str">
            <v>United Kingdom</v>
          </cell>
          <cell r="F299" t="str">
            <v>50</v>
          </cell>
          <cell r="G299" t="str">
            <v>Energy</v>
          </cell>
        </row>
        <row r="300">
          <cell r="C300" t="str">
            <v>CELTIC_2013</v>
          </cell>
          <cell r="D300" t="str">
            <v>GB0004339189</v>
          </cell>
          <cell r="E300" t="str">
            <v>United Kingdom</v>
          </cell>
          <cell r="F300" t="str">
            <v>53</v>
          </cell>
          <cell r="G300" t="str">
            <v>Consumer Cyclicals</v>
          </cell>
        </row>
        <row r="301">
          <cell r="C301" t="str">
            <v>GROUPE PARTOUCHE_2015</v>
          </cell>
          <cell r="D301" t="str">
            <v>FR0012612646</v>
          </cell>
          <cell r="E301" t="str">
            <v>France</v>
          </cell>
          <cell r="F301" t="str">
            <v>53</v>
          </cell>
          <cell r="G301" t="str">
            <v>Consumer Cyclicals</v>
          </cell>
        </row>
        <row r="302">
          <cell r="C302" t="str">
            <v>DSM KONINKLIJKE_2015</v>
          </cell>
          <cell r="D302" t="str">
            <v>NL0000009827</v>
          </cell>
          <cell r="E302" t="str">
            <v>Netherlands</v>
          </cell>
          <cell r="F302" t="str">
            <v>54</v>
          </cell>
          <cell r="G302" t="str">
            <v>Consumer Non-Cyclicals</v>
          </cell>
        </row>
        <row r="303">
          <cell r="C303" t="str">
            <v>WALKER GREENBANK_2011</v>
          </cell>
          <cell r="D303" t="str">
            <v>GB0003061511</v>
          </cell>
          <cell r="E303" t="str">
            <v>United Kingdom</v>
          </cell>
          <cell r="F303" t="str">
            <v>53</v>
          </cell>
          <cell r="G303" t="str">
            <v>Consumer Cyclicals</v>
          </cell>
        </row>
        <row r="304">
          <cell r="C304" t="str">
            <v>MAJESTIC WINE_2011</v>
          </cell>
          <cell r="D304" t="str">
            <v>GB00B021F836</v>
          </cell>
          <cell r="E304" t="str">
            <v>United Kingdom</v>
          </cell>
          <cell r="F304" t="str">
            <v>54</v>
          </cell>
          <cell r="G304" t="str">
            <v>Consumer Non-Cyclicals</v>
          </cell>
        </row>
        <row r="305">
          <cell r="C305" t="str">
            <v>MERCATOR_2013</v>
          </cell>
          <cell r="D305" t="str">
            <v>SI0031100082</v>
          </cell>
          <cell r="E305" t="str">
            <v>Slovenia</v>
          </cell>
          <cell r="F305" t="str">
            <v>54</v>
          </cell>
          <cell r="G305" t="str">
            <v>Consumer Non-Cyclicals</v>
          </cell>
        </row>
        <row r="306">
          <cell r="C306" t="str">
            <v>ASHTEAD GROUP_2015</v>
          </cell>
          <cell r="D306" t="str">
            <v>GB0000536739</v>
          </cell>
          <cell r="E306" t="str">
            <v>United Kingdom</v>
          </cell>
          <cell r="F306" t="str">
            <v>52</v>
          </cell>
          <cell r="G306" t="str">
            <v>Industrials</v>
          </cell>
        </row>
        <row r="307">
          <cell r="C307" t="str">
            <v>AHLERS_2017</v>
          </cell>
          <cell r="D307" t="str">
            <v>DE0005009740</v>
          </cell>
          <cell r="E307" t="str">
            <v>Germany</v>
          </cell>
          <cell r="F307" t="str">
            <v>53</v>
          </cell>
          <cell r="G307" t="str">
            <v>Consumer Cyclicals</v>
          </cell>
        </row>
        <row r="308">
          <cell r="C308" t="str">
            <v>KWS SAAT_2013</v>
          </cell>
          <cell r="D308" t="str">
            <v>DE0007074007</v>
          </cell>
          <cell r="E308" t="str">
            <v>Germany</v>
          </cell>
          <cell r="F308" t="str">
            <v>54</v>
          </cell>
          <cell r="G308" t="str">
            <v>Consumer Non-Cyclicals</v>
          </cell>
        </row>
        <row r="309">
          <cell r="C309" t="str">
            <v>RENISHAW_2016</v>
          </cell>
          <cell r="D309" t="str">
            <v>GB0007323586</v>
          </cell>
          <cell r="E309" t="str">
            <v>United Kingdom</v>
          </cell>
          <cell r="F309" t="str">
            <v>52</v>
          </cell>
          <cell r="G309" t="str">
            <v>Industrials</v>
          </cell>
        </row>
        <row r="310">
          <cell r="C310" t="str">
            <v>HALMA_2015</v>
          </cell>
          <cell r="D310" t="str">
            <v>GB0004052071</v>
          </cell>
          <cell r="E310" t="str">
            <v>United Kingdom</v>
          </cell>
          <cell r="F310" t="str">
            <v>57</v>
          </cell>
          <cell r="G310" t="str">
            <v>Technology</v>
          </cell>
        </row>
        <row r="311">
          <cell r="C311" t="str">
            <v>CEZ_2017</v>
          </cell>
          <cell r="D311" t="str">
            <v>CZ0005112300</v>
          </cell>
          <cell r="E311" t="str">
            <v>Czech Republic</v>
          </cell>
          <cell r="F311" t="str">
            <v>59</v>
          </cell>
          <cell r="G311" t="str">
            <v>Utilities</v>
          </cell>
        </row>
        <row r="312">
          <cell r="C312" t="str">
            <v>CEGEDIM_2013</v>
          </cell>
          <cell r="D312" t="str">
            <v>FR0000053506</v>
          </cell>
          <cell r="E312" t="str">
            <v>France</v>
          </cell>
          <cell r="F312" t="str">
            <v>57</v>
          </cell>
          <cell r="G312" t="str">
            <v>Technology</v>
          </cell>
        </row>
        <row r="313">
          <cell r="C313" t="str">
            <v>ALK-ABELLO B_2015</v>
          </cell>
          <cell r="D313" t="str">
            <v>DK0060027142</v>
          </cell>
          <cell r="E313" t="str">
            <v>Denmark</v>
          </cell>
          <cell r="F313">
            <v>57</v>
          </cell>
          <cell r="G313" t="str">
            <v>Technology</v>
          </cell>
        </row>
        <row r="314">
          <cell r="C314" t="str">
            <v>MVV ENERGIE_2015</v>
          </cell>
          <cell r="D314" t="str">
            <v>DE000A0H52F5</v>
          </cell>
          <cell r="E314" t="str">
            <v>Germany</v>
          </cell>
          <cell r="F314" t="str">
            <v>59</v>
          </cell>
          <cell r="G314" t="str">
            <v>Utilities</v>
          </cell>
        </row>
        <row r="315">
          <cell r="C315" t="str">
            <v>SAGE GROUP_2015</v>
          </cell>
          <cell r="D315" t="str">
            <v>GB00B8C3BL03</v>
          </cell>
          <cell r="E315" t="str">
            <v>United Kingdom</v>
          </cell>
          <cell r="F315" t="str">
            <v>57</v>
          </cell>
          <cell r="G315" t="str">
            <v>Technology</v>
          </cell>
        </row>
        <row r="316">
          <cell r="C316" t="str">
            <v>ENBW ENGE.BADEN-WURTG._2013</v>
          </cell>
          <cell r="D316" t="str">
            <v>DE0005220008</v>
          </cell>
          <cell r="E316" t="str">
            <v>Germany</v>
          </cell>
          <cell r="F316" t="str">
            <v>59</v>
          </cell>
          <cell r="G316" t="str">
            <v>Utilities</v>
          </cell>
        </row>
        <row r="317">
          <cell r="C317" t="str">
            <v>DERICHEBOURG_2012</v>
          </cell>
          <cell r="D317" t="str">
            <v>FR0000053381</v>
          </cell>
          <cell r="E317" t="str">
            <v>France</v>
          </cell>
          <cell r="F317" t="str">
            <v>52</v>
          </cell>
          <cell r="G317" t="str">
            <v>Industrials</v>
          </cell>
        </row>
        <row r="318">
          <cell r="C318" t="str">
            <v>JAMES HALSTEAD_2011</v>
          </cell>
          <cell r="D318" t="str">
            <v>GB00B0LS8535</v>
          </cell>
          <cell r="E318" t="str">
            <v>United Kingdom</v>
          </cell>
          <cell r="F318" t="str">
            <v>53</v>
          </cell>
          <cell r="G318" t="str">
            <v>Consumer Cyclicals</v>
          </cell>
        </row>
        <row r="319">
          <cell r="C319" t="str">
            <v>RED ELECTRICA_2013</v>
          </cell>
          <cell r="D319" t="str">
            <v>ES0173093024</v>
          </cell>
          <cell r="E319" t="str">
            <v>Spain</v>
          </cell>
          <cell r="F319" t="str">
            <v>59</v>
          </cell>
          <cell r="G319" t="str">
            <v>Utilities</v>
          </cell>
        </row>
        <row r="320">
          <cell r="C320" t="str">
            <v>ALMA MEDIA_2017</v>
          </cell>
          <cell r="D320" t="str">
            <v>FI0009013114</v>
          </cell>
          <cell r="E320" t="str">
            <v>Finland</v>
          </cell>
          <cell r="F320" t="str">
            <v>57</v>
          </cell>
          <cell r="G320" t="str">
            <v>Technology</v>
          </cell>
        </row>
        <row r="321">
          <cell r="C321" t="str">
            <v>EUROFINS SCIENTIFIC_2016</v>
          </cell>
          <cell r="D321" t="str">
            <v>FR0000038259</v>
          </cell>
          <cell r="E321" t="str">
            <v>France</v>
          </cell>
          <cell r="F321">
            <v>57</v>
          </cell>
          <cell r="G321" t="str">
            <v>Technology</v>
          </cell>
        </row>
        <row r="322">
          <cell r="C322" t="str">
            <v>NWF GROUP_2011</v>
          </cell>
          <cell r="D322" t="str">
            <v>GB0006523608</v>
          </cell>
          <cell r="E322" t="str">
            <v>United Kingdom</v>
          </cell>
          <cell r="F322" t="str">
            <v>50</v>
          </cell>
          <cell r="G322" t="str">
            <v>Energy</v>
          </cell>
        </row>
        <row r="323">
          <cell r="C323" t="str">
            <v>ENBW ENGE.BADEN-WURTG._2016</v>
          </cell>
          <cell r="D323" t="str">
            <v>DE0005220008</v>
          </cell>
          <cell r="E323" t="str">
            <v>Germany</v>
          </cell>
          <cell r="F323" t="str">
            <v>59</v>
          </cell>
          <cell r="G323" t="str">
            <v>Utilities</v>
          </cell>
        </row>
        <row r="324">
          <cell r="C324" t="str">
            <v>BOLIDEN_2016</v>
          </cell>
          <cell r="D324" t="str">
            <v>SE0011088665</v>
          </cell>
          <cell r="E324" t="str">
            <v>Sweden</v>
          </cell>
          <cell r="F324">
            <v>54</v>
          </cell>
          <cell r="G324" t="str">
            <v>Consumer Non-Cyclicals</v>
          </cell>
        </row>
        <row r="325">
          <cell r="C325" t="str">
            <v>PARROT_2018</v>
          </cell>
          <cell r="D325" t="str">
            <v>FR0004038263</v>
          </cell>
          <cell r="E325" t="str">
            <v>France</v>
          </cell>
          <cell r="F325" t="str">
            <v>57</v>
          </cell>
          <cell r="G325" t="str">
            <v>Technology</v>
          </cell>
        </row>
        <row r="326">
          <cell r="C326" t="str">
            <v>LOW &amp; BONAR_2019</v>
          </cell>
          <cell r="D326" t="str">
            <v>GB0005363014</v>
          </cell>
          <cell r="E326" t="str">
            <v>United Kingdom</v>
          </cell>
          <cell r="F326" t="str">
            <v>53</v>
          </cell>
          <cell r="G326" t="str">
            <v>Consumer Cyclicals</v>
          </cell>
        </row>
        <row r="327">
          <cell r="C327" t="str">
            <v>FERROVIAL_2015</v>
          </cell>
          <cell r="D327" t="str">
            <v>ES0118900010</v>
          </cell>
          <cell r="E327" t="str">
            <v>Spain</v>
          </cell>
          <cell r="F327" t="str">
            <v>52</v>
          </cell>
          <cell r="G327" t="str">
            <v>Industrials</v>
          </cell>
        </row>
        <row r="328">
          <cell r="C328" t="str">
            <v>GALLIFORD TRY_2014</v>
          </cell>
          <cell r="D328" t="str">
            <v>GB00B3Y2J508</v>
          </cell>
          <cell r="E328" t="str">
            <v>United Kingdom</v>
          </cell>
          <cell r="F328">
            <v>53</v>
          </cell>
          <cell r="G328" t="str">
            <v>Consumer Cyclicals</v>
          </cell>
        </row>
        <row r="329">
          <cell r="C329" t="str">
            <v>JERONIMO MARTINS_2014</v>
          </cell>
          <cell r="D329" t="str">
            <v>PTJMT0AE0001</v>
          </cell>
          <cell r="E329" t="str">
            <v>Portugal</v>
          </cell>
          <cell r="F329" t="str">
            <v>54</v>
          </cell>
          <cell r="G329" t="str">
            <v>Consumer Non-Cyclicals</v>
          </cell>
        </row>
        <row r="330">
          <cell r="C330" t="str">
            <v>EINHELL GERMANY PF.SHS._2016</v>
          </cell>
          <cell r="D330" t="str">
            <v>DE0005654933</v>
          </cell>
          <cell r="E330" t="str">
            <v>Germany</v>
          </cell>
          <cell r="F330" t="str">
            <v>53</v>
          </cell>
          <cell r="G330" t="str">
            <v>Consumer Cyclicals</v>
          </cell>
        </row>
        <row r="331">
          <cell r="C331" t="str">
            <v>YIT_2012</v>
          </cell>
          <cell r="D331" t="str">
            <v>FI0009800643</v>
          </cell>
          <cell r="E331" t="str">
            <v>Finland</v>
          </cell>
          <cell r="F331" t="str">
            <v>52</v>
          </cell>
          <cell r="G331" t="str">
            <v>Industrials</v>
          </cell>
        </row>
        <row r="332">
          <cell r="C332" t="str">
            <v>K + S_2017</v>
          </cell>
          <cell r="D332" t="str">
            <v>DE000KSAG888</v>
          </cell>
          <cell r="E332" t="str">
            <v>Germany</v>
          </cell>
          <cell r="F332" t="str">
            <v>51</v>
          </cell>
          <cell r="G332" t="str">
            <v>Basic Materials</v>
          </cell>
        </row>
        <row r="333">
          <cell r="C333" t="str">
            <v>WHITBREAD_2016</v>
          </cell>
          <cell r="D333" t="str">
            <v>GB00B1KJJ408</v>
          </cell>
          <cell r="E333" t="str">
            <v>United Kingdom</v>
          </cell>
          <cell r="F333" t="str">
            <v>53</v>
          </cell>
          <cell r="G333" t="str">
            <v>Consumer Cyclicals</v>
          </cell>
        </row>
        <row r="334">
          <cell r="C334" t="str">
            <v>HORNBACH-BAUMARKT_2011</v>
          </cell>
          <cell r="D334" t="str">
            <v>DE0006084403</v>
          </cell>
          <cell r="E334" t="str">
            <v>Germany</v>
          </cell>
          <cell r="F334" t="str">
            <v>53</v>
          </cell>
          <cell r="G334" t="str">
            <v>Consumer Cyclicals</v>
          </cell>
        </row>
        <row r="335">
          <cell r="C335" t="str">
            <v>HEINEKEN HOLDING_2015</v>
          </cell>
          <cell r="D335" t="str">
            <v>NL0000008977</v>
          </cell>
          <cell r="E335" t="str">
            <v>Netherlands</v>
          </cell>
          <cell r="F335" t="str">
            <v>54</v>
          </cell>
          <cell r="G335" t="str">
            <v>Consumer Non-Cyclicals</v>
          </cell>
        </row>
        <row r="336">
          <cell r="C336" t="str">
            <v>XING_2012</v>
          </cell>
          <cell r="D336" t="str">
            <v>DE000XNG8888</v>
          </cell>
          <cell r="E336" t="str">
            <v>Germany</v>
          </cell>
          <cell r="F336">
            <v>57</v>
          </cell>
          <cell r="G336" t="str">
            <v>Technology</v>
          </cell>
        </row>
        <row r="337">
          <cell r="C337" t="str">
            <v>KSB_2014</v>
          </cell>
          <cell r="D337" t="str">
            <v>DE0006292006</v>
          </cell>
          <cell r="E337" t="str">
            <v>Germany</v>
          </cell>
          <cell r="F337" t="str">
            <v>52</v>
          </cell>
          <cell r="G337" t="str">
            <v>Industrials</v>
          </cell>
        </row>
        <row r="338">
          <cell r="C338" t="str">
            <v>DIGIA_2014</v>
          </cell>
          <cell r="D338" t="str">
            <v>FI0009007983</v>
          </cell>
          <cell r="E338" t="str">
            <v>Finland</v>
          </cell>
          <cell r="F338" t="str">
            <v>57</v>
          </cell>
          <cell r="G338" t="str">
            <v>Technology</v>
          </cell>
        </row>
        <row r="339">
          <cell r="C339" t="str">
            <v>BOUYGUES_2011</v>
          </cell>
          <cell r="D339" t="str">
            <v>FR0000120503</v>
          </cell>
          <cell r="E339" t="str">
            <v>France</v>
          </cell>
          <cell r="F339" t="str">
            <v>52</v>
          </cell>
          <cell r="G339" t="str">
            <v>Industrials</v>
          </cell>
        </row>
        <row r="340">
          <cell r="C340" t="str">
            <v>BASF_2016</v>
          </cell>
          <cell r="D340" t="str">
            <v>DE000BASF111</v>
          </cell>
          <cell r="E340" t="str">
            <v>Germany</v>
          </cell>
          <cell r="F340" t="str">
            <v>51</v>
          </cell>
          <cell r="G340" t="str">
            <v>Basic Materials</v>
          </cell>
        </row>
        <row r="341">
          <cell r="C341" t="str">
            <v>SCHOUW AND_2015</v>
          </cell>
          <cell r="D341" t="str">
            <v>DK0010253921</v>
          </cell>
          <cell r="E341" t="str">
            <v>Denmark</v>
          </cell>
          <cell r="F341" t="str">
            <v>54</v>
          </cell>
          <cell r="G341" t="str">
            <v>Consumer Non-Cyclicals</v>
          </cell>
        </row>
        <row r="342">
          <cell r="C342" t="str">
            <v>K + S_2014</v>
          </cell>
          <cell r="D342" t="str">
            <v>DE000KSAG888</v>
          </cell>
          <cell r="E342" t="str">
            <v>Germany</v>
          </cell>
          <cell r="F342" t="str">
            <v>51</v>
          </cell>
          <cell r="G342" t="str">
            <v>Basic Materials</v>
          </cell>
        </row>
        <row r="343">
          <cell r="C343" t="str">
            <v>SARTORIUS STEDIM BIOTECH_2016</v>
          </cell>
          <cell r="D343" t="str">
            <v>FR0013154002</v>
          </cell>
          <cell r="E343" t="str">
            <v>France</v>
          </cell>
          <cell r="F343" t="str">
            <v>56</v>
          </cell>
          <cell r="G343" t="str">
            <v>Healthcare</v>
          </cell>
        </row>
        <row r="344">
          <cell r="C344" t="str">
            <v>BHP GROUP_2014</v>
          </cell>
          <cell r="D344" t="str">
            <v>AU000000BHP4</v>
          </cell>
          <cell r="E344" t="str">
            <v>United Kingdom</v>
          </cell>
          <cell r="F344" t="str">
            <v>51</v>
          </cell>
          <cell r="G344" t="str">
            <v>Basic Materials</v>
          </cell>
        </row>
        <row r="345">
          <cell r="C345" t="str">
            <v>JUNGHEINRICH PREF._2014</v>
          </cell>
          <cell r="D345" t="str">
            <v>DE0006219934</v>
          </cell>
          <cell r="E345" t="str">
            <v>Germany</v>
          </cell>
          <cell r="F345" t="str">
            <v>52</v>
          </cell>
          <cell r="G345" t="str">
            <v>Industrials</v>
          </cell>
        </row>
        <row r="346">
          <cell r="C346" t="str">
            <v>AURUBIS_2014</v>
          </cell>
          <cell r="D346" t="str">
            <v>DE0006766504</v>
          </cell>
          <cell r="E346" t="str">
            <v>Germany</v>
          </cell>
          <cell r="F346" t="str">
            <v>51</v>
          </cell>
          <cell r="G346" t="str">
            <v>Basic Materials</v>
          </cell>
        </row>
        <row r="347">
          <cell r="C347" t="str">
            <v>BROWN GROUP_2013</v>
          </cell>
          <cell r="D347" t="str">
            <v>GB00B1P6ZR11</v>
          </cell>
          <cell r="E347" t="str">
            <v>United Kingdom</v>
          </cell>
          <cell r="F347" t="str">
            <v>53</v>
          </cell>
          <cell r="G347" t="str">
            <v>Consumer Cyclicals</v>
          </cell>
        </row>
        <row r="348">
          <cell r="C348" t="str">
            <v>COLRUYT_2013</v>
          </cell>
          <cell r="D348" t="str">
            <v>BE0974256852</v>
          </cell>
          <cell r="E348" t="str">
            <v>Belgium</v>
          </cell>
          <cell r="F348" t="str">
            <v>54</v>
          </cell>
          <cell r="G348" t="str">
            <v>Consumer Non-Cyclicals</v>
          </cell>
        </row>
        <row r="349">
          <cell r="C349" t="str">
            <v>STORA ENSO R_2015</v>
          </cell>
          <cell r="D349" t="str">
            <v>FI0009005961</v>
          </cell>
          <cell r="E349" t="str">
            <v>Finland</v>
          </cell>
          <cell r="F349" t="str">
            <v>51</v>
          </cell>
          <cell r="G349" t="str">
            <v>Basic Materials</v>
          </cell>
        </row>
        <row r="350">
          <cell r="C350" t="str">
            <v>GRUPA LOTOS_2015</v>
          </cell>
          <cell r="D350" t="str">
            <v>PLLOTOS00025</v>
          </cell>
          <cell r="E350" t="str">
            <v>Poland</v>
          </cell>
          <cell r="F350" t="str">
            <v>50</v>
          </cell>
          <cell r="G350" t="str">
            <v>Energy</v>
          </cell>
        </row>
        <row r="351">
          <cell r="C351" t="str">
            <v>METSO_2018</v>
          </cell>
          <cell r="D351" t="str">
            <v>FI0009007835</v>
          </cell>
          <cell r="E351" t="str">
            <v>Finland</v>
          </cell>
          <cell r="F351">
            <v>52</v>
          </cell>
          <cell r="G351" t="str">
            <v>Industrials</v>
          </cell>
        </row>
        <row r="352">
          <cell r="C352" t="str">
            <v>ROKISKIO SURIS_2014</v>
          </cell>
          <cell r="D352" t="str">
            <v>LT0000100372</v>
          </cell>
          <cell r="E352" t="str">
            <v>Lithuania</v>
          </cell>
          <cell r="F352" t="str">
            <v>54</v>
          </cell>
          <cell r="G352" t="str">
            <v>Consumer Non-Cyclicals</v>
          </cell>
        </row>
        <row r="353">
          <cell r="C353" t="str">
            <v>TAURON POLSKA ENERGIA_2018</v>
          </cell>
          <cell r="D353" t="str">
            <v>PLTAURN00011</v>
          </cell>
          <cell r="E353" t="str">
            <v>Poland</v>
          </cell>
          <cell r="F353" t="str">
            <v>59</v>
          </cell>
          <cell r="G353" t="str">
            <v>Utilities</v>
          </cell>
        </row>
        <row r="354">
          <cell r="C354" t="str">
            <v>ALLERGY THERP._2016</v>
          </cell>
          <cell r="D354" t="str">
            <v>GB00B02LCQ05</v>
          </cell>
          <cell r="E354" t="str">
            <v>United Kingdom</v>
          </cell>
          <cell r="F354" t="str">
            <v>56</v>
          </cell>
          <cell r="G354" t="str">
            <v>Healthcare</v>
          </cell>
        </row>
        <row r="355">
          <cell r="C355" t="str">
            <v>OUTOKUMPU 'A'_2019</v>
          </cell>
          <cell r="D355" t="str">
            <v>FI0009002422</v>
          </cell>
          <cell r="E355" t="str">
            <v>Finland</v>
          </cell>
          <cell r="F355" t="str">
            <v>51</v>
          </cell>
          <cell r="G355" t="str">
            <v>Basic Materials</v>
          </cell>
        </row>
        <row r="356">
          <cell r="C356" t="str">
            <v>ENDESA_2013</v>
          </cell>
          <cell r="D356" t="str">
            <v>ES0130670112</v>
          </cell>
          <cell r="E356" t="str">
            <v>Spain</v>
          </cell>
          <cell r="F356" t="str">
            <v>59</v>
          </cell>
          <cell r="G356" t="str">
            <v>Utilities</v>
          </cell>
        </row>
        <row r="357">
          <cell r="C357" t="str">
            <v>BE SEMICONDUCTOR INDUSTRIES_2019</v>
          </cell>
          <cell r="D357" t="str">
            <v>NL0012866412</v>
          </cell>
          <cell r="E357" t="str">
            <v>Netherlands</v>
          </cell>
          <cell r="F357" t="str">
            <v>57</v>
          </cell>
          <cell r="G357" t="str">
            <v>Technology</v>
          </cell>
        </row>
        <row r="358">
          <cell r="C358" t="str">
            <v>BERTRANDT_2016</v>
          </cell>
          <cell r="D358" t="str">
            <v>DE0005232805</v>
          </cell>
          <cell r="E358" t="str">
            <v>Germany</v>
          </cell>
          <cell r="F358" t="str">
            <v>52</v>
          </cell>
          <cell r="G358" t="str">
            <v>Industrials</v>
          </cell>
        </row>
        <row r="359">
          <cell r="C359" t="str">
            <v>STORA ENSO R_2014</v>
          </cell>
          <cell r="D359" t="str">
            <v>FI0009005961</v>
          </cell>
          <cell r="E359" t="str">
            <v>Finland</v>
          </cell>
          <cell r="F359" t="str">
            <v>51</v>
          </cell>
          <cell r="G359" t="str">
            <v>Basic Materials</v>
          </cell>
        </row>
        <row r="360">
          <cell r="C360" t="str">
            <v>BORYSZEW_2014</v>
          </cell>
          <cell r="D360" t="str">
            <v>PLBRSZW00011</v>
          </cell>
          <cell r="E360" t="str">
            <v>Poland</v>
          </cell>
          <cell r="F360" t="str">
            <v>51</v>
          </cell>
          <cell r="G360" t="str">
            <v>Basic Materials</v>
          </cell>
        </row>
        <row r="361">
          <cell r="C361" t="str">
            <v>RANDSTAD_2015</v>
          </cell>
          <cell r="D361" t="str">
            <v>NL0000379121</v>
          </cell>
          <cell r="E361" t="str">
            <v>Netherlands</v>
          </cell>
          <cell r="F361" t="str">
            <v>52</v>
          </cell>
          <cell r="G361" t="str">
            <v>Industrials</v>
          </cell>
        </row>
        <row r="362">
          <cell r="C362" t="str">
            <v>BURBERRY GROUP_2016</v>
          </cell>
          <cell r="D362" t="str">
            <v>GB0031743007</v>
          </cell>
          <cell r="E362" t="str">
            <v>United Kingdom</v>
          </cell>
          <cell r="F362" t="str">
            <v>53</v>
          </cell>
          <cell r="G362" t="str">
            <v>Consumer Cyclicals</v>
          </cell>
        </row>
        <row r="363">
          <cell r="C363" t="str">
            <v>GOODWIN_2013</v>
          </cell>
          <cell r="D363" t="str">
            <v>GB0003781050</v>
          </cell>
          <cell r="E363" t="str">
            <v>United Kingdom</v>
          </cell>
          <cell r="F363" t="str">
            <v>52</v>
          </cell>
          <cell r="G363" t="str">
            <v>Industrials</v>
          </cell>
        </row>
        <row r="364">
          <cell r="C364" t="str">
            <v>VOLEX_2011</v>
          </cell>
          <cell r="D364" t="str">
            <v>GB0009390070</v>
          </cell>
          <cell r="E364" t="str">
            <v>United Kingdom</v>
          </cell>
          <cell r="F364" t="str">
            <v>52</v>
          </cell>
          <cell r="G364" t="str">
            <v>Industrials</v>
          </cell>
        </row>
        <row r="365">
          <cell r="C365" t="str">
            <v>MOSS BROTHERS GROUP_2018</v>
          </cell>
          <cell r="D365" t="str">
            <v>GB0006056104</v>
          </cell>
          <cell r="E365" t="str">
            <v>United Kingdom</v>
          </cell>
          <cell r="F365" t="str">
            <v>53</v>
          </cell>
          <cell r="G365" t="str">
            <v>Consumer Cyclicals</v>
          </cell>
        </row>
        <row r="366">
          <cell r="C366" t="str">
            <v>WINCANTON_2016</v>
          </cell>
          <cell r="D366" t="str">
            <v>GB0030329360</v>
          </cell>
          <cell r="E366" t="str">
            <v>United Kingdom</v>
          </cell>
          <cell r="F366" t="str">
            <v>52</v>
          </cell>
          <cell r="G366" t="str">
            <v>Industrials</v>
          </cell>
        </row>
        <row r="367">
          <cell r="C367" t="str">
            <v>PAYPOINT_2015</v>
          </cell>
          <cell r="D367" t="str">
            <v>GB00B02QND93</v>
          </cell>
          <cell r="E367" t="str">
            <v>United Kingdom</v>
          </cell>
          <cell r="F367" t="str">
            <v>52</v>
          </cell>
          <cell r="G367" t="str">
            <v>Industrials</v>
          </cell>
        </row>
        <row r="368">
          <cell r="C368" t="str">
            <v>ELRINGKLINGER N_2016</v>
          </cell>
          <cell r="D368" t="str">
            <v>DE0007856023</v>
          </cell>
          <cell r="E368" t="str">
            <v>Germany</v>
          </cell>
          <cell r="F368" t="str">
            <v>53</v>
          </cell>
          <cell r="G368" t="str">
            <v>Consumer Cyclicals</v>
          </cell>
        </row>
        <row r="369">
          <cell r="C369" t="str">
            <v>WACKER NEUSON_2013</v>
          </cell>
          <cell r="D369" t="str">
            <v>DE000WACK012</v>
          </cell>
          <cell r="E369" t="str">
            <v>Germany</v>
          </cell>
          <cell r="F369" t="str">
            <v>52</v>
          </cell>
          <cell r="G369" t="str">
            <v>Industrials</v>
          </cell>
        </row>
        <row r="370">
          <cell r="C370" t="str">
            <v>NEXT_2011</v>
          </cell>
          <cell r="D370" t="str">
            <v>GB0032089863</v>
          </cell>
          <cell r="E370" t="str">
            <v>United Kingdom</v>
          </cell>
          <cell r="F370" t="str">
            <v>53</v>
          </cell>
          <cell r="G370" t="str">
            <v>Consumer Cyclicals</v>
          </cell>
        </row>
        <row r="371">
          <cell r="C371" t="str">
            <v>EUTELSAT COMMUNICATIONS_2012</v>
          </cell>
          <cell r="D371" t="str">
            <v>FR0010221234</v>
          </cell>
          <cell r="E371" t="str">
            <v>France</v>
          </cell>
          <cell r="F371" t="str">
            <v>57</v>
          </cell>
          <cell r="G371" t="str">
            <v>Technology</v>
          </cell>
        </row>
        <row r="372">
          <cell r="C372" t="str">
            <v>NOVO NORDISK 'B'_2017</v>
          </cell>
          <cell r="D372" t="str">
            <v>DK0060534915</v>
          </cell>
          <cell r="E372" t="str">
            <v>Denmark</v>
          </cell>
          <cell r="F372" t="str">
            <v>56</v>
          </cell>
          <cell r="G372" t="str">
            <v>Healthcare</v>
          </cell>
        </row>
        <row r="373">
          <cell r="C373" t="str">
            <v>TUI_2017</v>
          </cell>
          <cell r="D373" t="str">
            <v>DE000TUAG000</v>
          </cell>
          <cell r="E373" t="str">
            <v>Germany</v>
          </cell>
          <cell r="F373" t="str">
            <v>53</v>
          </cell>
          <cell r="G373" t="str">
            <v>Consumer Cyclicals</v>
          </cell>
        </row>
        <row r="374">
          <cell r="C374" t="str">
            <v>A2A_2011</v>
          </cell>
          <cell r="D374" t="str">
            <v>IT0001233417</v>
          </cell>
          <cell r="E374" t="str">
            <v>Italy</v>
          </cell>
          <cell r="F374" t="str">
            <v>59</v>
          </cell>
          <cell r="G374" t="str">
            <v>Utilities</v>
          </cell>
        </row>
        <row r="375">
          <cell r="C375" t="str">
            <v>CARRARO_2013</v>
          </cell>
          <cell r="D375" t="str">
            <v>IT0001046553</v>
          </cell>
          <cell r="E375" t="str">
            <v>Italy</v>
          </cell>
          <cell r="F375" t="str">
            <v>52</v>
          </cell>
          <cell r="G375" t="str">
            <v>Industrials</v>
          </cell>
        </row>
        <row r="376">
          <cell r="C376" t="str">
            <v>SUESS MICROTEC_2014</v>
          </cell>
          <cell r="D376" t="str">
            <v>DE000A1K0235</v>
          </cell>
          <cell r="E376" t="str">
            <v>Germany</v>
          </cell>
          <cell r="F376" t="str">
            <v>57</v>
          </cell>
          <cell r="G376" t="str">
            <v>Technology</v>
          </cell>
        </row>
        <row r="377">
          <cell r="C377" t="str">
            <v>WALKER GREENBANK_2018</v>
          </cell>
          <cell r="D377" t="str">
            <v>GB0003061511</v>
          </cell>
          <cell r="E377" t="str">
            <v>United Kingdom</v>
          </cell>
          <cell r="F377" t="str">
            <v>53</v>
          </cell>
          <cell r="G377" t="str">
            <v>Consumer Cyclicals</v>
          </cell>
        </row>
        <row r="378">
          <cell r="C378" t="str">
            <v>DIGIA_2018</v>
          </cell>
          <cell r="D378" t="str">
            <v>FI0009007983</v>
          </cell>
          <cell r="E378" t="str">
            <v>Finland</v>
          </cell>
          <cell r="F378" t="str">
            <v>57</v>
          </cell>
          <cell r="G378" t="str">
            <v>Technology</v>
          </cell>
        </row>
        <row r="379">
          <cell r="C379" t="str">
            <v>GRUPA AZOTY_2016</v>
          </cell>
          <cell r="D379" t="str">
            <v>PLZATRM00012</v>
          </cell>
          <cell r="E379" t="str">
            <v>Poland</v>
          </cell>
          <cell r="F379" t="str">
            <v>51</v>
          </cell>
          <cell r="G379" t="str">
            <v>Basic Materials</v>
          </cell>
        </row>
        <row r="380">
          <cell r="C380" t="str">
            <v>EDP ENERGIAS DE PORTUGAL_2014</v>
          </cell>
          <cell r="D380" t="str">
            <v>PTEDP0AM0009</v>
          </cell>
          <cell r="E380" t="str">
            <v>Portugal</v>
          </cell>
          <cell r="F380" t="str">
            <v>59</v>
          </cell>
          <cell r="G380" t="str">
            <v>Utilities</v>
          </cell>
        </row>
        <row r="381">
          <cell r="C381" t="str">
            <v>TRIFAST_2012</v>
          </cell>
          <cell r="D381" t="str">
            <v>GB0008883927</v>
          </cell>
          <cell r="E381" t="str">
            <v>United Kingdom</v>
          </cell>
          <cell r="F381" t="str">
            <v>52</v>
          </cell>
          <cell r="G381" t="str">
            <v>Industrials</v>
          </cell>
        </row>
        <row r="382">
          <cell r="C382" t="str">
            <v>GEK TERNA HLDG.RLST.CON._2015</v>
          </cell>
          <cell r="D382" t="str">
            <v>GRS145003000</v>
          </cell>
          <cell r="E382" t="str">
            <v>Greece</v>
          </cell>
          <cell r="F382" t="str">
            <v>52</v>
          </cell>
          <cell r="G382" t="str">
            <v>Industrials</v>
          </cell>
        </row>
        <row r="383">
          <cell r="C383" t="str">
            <v>ROYAL UNIBREW_2018</v>
          </cell>
          <cell r="D383" t="str">
            <v>DK0060634707</v>
          </cell>
          <cell r="E383" t="str">
            <v>Denmark</v>
          </cell>
          <cell r="F383" t="str">
            <v>54</v>
          </cell>
          <cell r="G383" t="str">
            <v>Consumer Non-Cyclicals</v>
          </cell>
        </row>
        <row r="384">
          <cell r="C384" t="str">
            <v>HARBOES BRYGGERI B_2013</v>
          </cell>
          <cell r="D384" t="str">
            <v>DK0060014751</v>
          </cell>
          <cell r="E384" t="str">
            <v>Denmark</v>
          </cell>
          <cell r="F384" t="str">
            <v>54</v>
          </cell>
          <cell r="G384" t="str">
            <v>Consumer Non-Cyclicals</v>
          </cell>
        </row>
        <row r="385">
          <cell r="C385" t="str">
            <v>PETROPAVLOVSK_2013</v>
          </cell>
          <cell r="D385" t="str">
            <v>GB0031544546</v>
          </cell>
          <cell r="E385" t="str">
            <v>United Kingdom</v>
          </cell>
          <cell r="F385" t="str">
            <v>51</v>
          </cell>
          <cell r="G385" t="str">
            <v>Basic Materials</v>
          </cell>
        </row>
        <row r="386">
          <cell r="C386" t="str">
            <v>UCB_2015</v>
          </cell>
          <cell r="D386" t="str">
            <v>BE0003739530</v>
          </cell>
          <cell r="E386" t="str">
            <v>Belgium</v>
          </cell>
          <cell r="F386" t="str">
            <v>56</v>
          </cell>
          <cell r="G386" t="str">
            <v>Healthcare</v>
          </cell>
        </row>
        <row r="387">
          <cell r="C387" t="str">
            <v>CVS GROUP_2015</v>
          </cell>
          <cell r="D387" t="str">
            <v>GB00B2863827</v>
          </cell>
          <cell r="E387" t="str">
            <v>United Kingdom</v>
          </cell>
          <cell r="F387" t="str">
            <v>56</v>
          </cell>
          <cell r="G387" t="str">
            <v>Healthcare</v>
          </cell>
        </row>
        <row r="388">
          <cell r="C388" t="str">
            <v>M&amp;C SAATCHI_2017</v>
          </cell>
          <cell r="D388" t="str">
            <v>GB00B01F7T14</v>
          </cell>
          <cell r="E388" t="str">
            <v>United Kingdom</v>
          </cell>
          <cell r="F388" t="str">
            <v>53</v>
          </cell>
          <cell r="G388" t="str">
            <v>Consumer Cyclicals</v>
          </cell>
        </row>
        <row r="389">
          <cell r="C389" t="str">
            <v>KCOM GROUP_2014</v>
          </cell>
          <cell r="D389" t="str">
            <v>GB0007448250</v>
          </cell>
          <cell r="E389" t="str">
            <v>United Kingdom</v>
          </cell>
          <cell r="F389" t="str">
            <v>57</v>
          </cell>
          <cell r="G389" t="str">
            <v>Technology</v>
          </cell>
        </row>
        <row r="390">
          <cell r="C390" t="str">
            <v>KENDRION_2018</v>
          </cell>
          <cell r="D390" t="str">
            <v>NL0000852531</v>
          </cell>
          <cell r="E390" t="str">
            <v>Netherlands</v>
          </cell>
          <cell r="F390" t="str">
            <v>53</v>
          </cell>
          <cell r="G390" t="str">
            <v>Consumer Cyclicals</v>
          </cell>
        </row>
        <row r="391">
          <cell r="C391" t="str">
            <v>RIO TINTO_2015</v>
          </cell>
          <cell r="D391" t="str">
            <v>GB0007188757</v>
          </cell>
          <cell r="E391" t="str">
            <v>United Kingdom</v>
          </cell>
          <cell r="F391" t="str">
            <v>51</v>
          </cell>
          <cell r="G391" t="str">
            <v>Basic Materials</v>
          </cell>
        </row>
        <row r="392">
          <cell r="C392" t="str">
            <v>ETTEPLAN_2012</v>
          </cell>
          <cell r="D392" t="str">
            <v>FI0009008650</v>
          </cell>
          <cell r="E392" t="str">
            <v>Finland</v>
          </cell>
          <cell r="F392" t="str">
            <v>52</v>
          </cell>
          <cell r="G392" t="str">
            <v>Industrials</v>
          </cell>
        </row>
        <row r="393">
          <cell r="C393" t="str">
            <v>ISRA VISION_2016</v>
          </cell>
          <cell r="D393" t="str">
            <v>DE0005488100</v>
          </cell>
          <cell r="E393" t="str">
            <v>Germany</v>
          </cell>
          <cell r="F393" t="str">
            <v>57</v>
          </cell>
          <cell r="G393" t="str">
            <v>Technology</v>
          </cell>
        </row>
        <row r="394">
          <cell r="C394" t="str">
            <v>INDITEX_2012</v>
          </cell>
          <cell r="D394" t="str">
            <v>ES0148396007</v>
          </cell>
          <cell r="E394" t="str">
            <v>Spain</v>
          </cell>
          <cell r="F394" t="str">
            <v>53</v>
          </cell>
          <cell r="G394" t="str">
            <v>Consumer Cyclicals</v>
          </cell>
        </row>
        <row r="395">
          <cell r="C395" t="str">
            <v>GOLDPLAT_2011</v>
          </cell>
          <cell r="D395" t="str">
            <v>GB00B0HCWM45</v>
          </cell>
          <cell r="E395" t="str">
            <v>United Kingdom</v>
          </cell>
          <cell r="F395" t="str">
            <v>51</v>
          </cell>
          <cell r="G395" t="str">
            <v>Basic Materials</v>
          </cell>
        </row>
        <row r="396">
          <cell r="C396" t="str">
            <v>SYNNOVIA_2015</v>
          </cell>
          <cell r="D396" t="str">
            <v>GB00B289KK20</v>
          </cell>
          <cell r="E396" t="str">
            <v>United Kingdom</v>
          </cell>
          <cell r="F396" t="str">
            <v>51</v>
          </cell>
          <cell r="G396" t="str">
            <v>Basic Materials</v>
          </cell>
        </row>
        <row r="397">
          <cell r="C397" t="str">
            <v>ANDRITZ_2013</v>
          </cell>
          <cell r="D397" t="str">
            <v>AT0000730007</v>
          </cell>
          <cell r="E397" t="str">
            <v>Austria</v>
          </cell>
          <cell r="F397" t="str">
            <v>52</v>
          </cell>
          <cell r="G397" t="str">
            <v>Industrials</v>
          </cell>
        </row>
        <row r="398">
          <cell r="C398" t="str">
            <v>MERCK KGAA_2019</v>
          </cell>
          <cell r="D398" t="str">
            <v>DE0006599905</v>
          </cell>
          <cell r="E398" t="str">
            <v>Germany</v>
          </cell>
          <cell r="F398" t="str">
            <v>56</v>
          </cell>
          <cell r="G398" t="str">
            <v>Healthcare</v>
          </cell>
        </row>
        <row r="399">
          <cell r="C399" t="str">
            <v>FRAPORT_2013</v>
          </cell>
          <cell r="D399" t="str">
            <v>DE0005773303</v>
          </cell>
          <cell r="E399" t="str">
            <v>Germany</v>
          </cell>
          <cell r="F399" t="str">
            <v>52</v>
          </cell>
          <cell r="G399" t="str">
            <v>Industrials</v>
          </cell>
        </row>
        <row r="400">
          <cell r="C400" t="str">
            <v>DR HOENLE_2017</v>
          </cell>
          <cell r="D400" t="str">
            <v>DE0005157101</v>
          </cell>
          <cell r="E400" t="str">
            <v>Germany</v>
          </cell>
          <cell r="F400" t="str">
            <v>52</v>
          </cell>
          <cell r="G400" t="str">
            <v>Industrials</v>
          </cell>
        </row>
        <row r="401">
          <cell r="C401" t="str">
            <v>SMITHS GROUP_2016</v>
          </cell>
          <cell r="D401" t="str">
            <v>GB00B1WY2338</v>
          </cell>
          <cell r="E401" t="str">
            <v>United Kingdom</v>
          </cell>
          <cell r="F401" t="str">
            <v>54</v>
          </cell>
          <cell r="G401" t="str">
            <v>Consumer Non-Cyclicals</v>
          </cell>
        </row>
        <row r="402">
          <cell r="C402" t="str">
            <v>BOUYGUES_2014</v>
          </cell>
          <cell r="D402" t="str">
            <v>FR0000120503</v>
          </cell>
          <cell r="E402" t="str">
            <v>France</v>
          </cell>
          <cell r="F402" t="str">
            <v>52</v>
          </cell>
          <cell r="G402" t="str">
            <v>Industrials</v>
          </cell>
        </row>
        <row r="403">
          <cell r="C403" t="str">
            <v>GOOCH AND HOUSEGO_2014</v>
          </cell>
          <cell r="D403" t="str">
            <v>GB0002259116</v>
          </cell>
          <cell r="E403" t="str">
            <v>United Kingdom</v>
          </cell>
          <cell r="F403" t="str">
            <v>56</v>
          </cell>
          <cell r="G403" t="str">
            <v>Healthcare</v>
          </cell>
        </row>
        <row r="404">
          <cell r="C404" t="str">
            <v>CASTELLUM_2014</v>
          </cell>
          <cell r="D404" t="str">
            <v>SE0000379190</v>
          </cell>
          <cell r="E404" t="str">
            <v>Sweden</v>
          </cell>
          <cell r="F404" t="str">
            <v>60</v>
          </cell>
          <cell r="G404" t="str">
            <v>Real Estate</v>
          </cell>
        </row>
        <row r="405">
          <cell r="C405" t="str">
            <v>IMMOFINANZ_2011</v>
          </cell>
          <cell r="D405" t="str">
            <v>AT0000A21KS2</v>
          </cell>
          <cell r="E405" t="str">
            <v>Austria</v>
          </cell>
          <cell r="F405" t="str">
            <v>60</v>
          </cell>
          <cell r="G405" t="str">
            <v>Real Estate</v>
          </cell>
        </row>
        <row r="406">
          <cell r="C406" t="str">
            <v>INFINEON TECHNOLOGIES_2014</v>
          </cell>
          <cell r="D406" t="str">
            <v>DE0006231004</v>
          </cell>
          <cell r="E406" t="str">
            <v>Germany</v>
          </cell>
          <cell r="F406" t="str">
            <v>57</v>
          </cell>
          <cell r="G406" t="str">
            <v>Technology</v>
          </cell>
        </row>
        <row r="407">
          <cell r="C407" t="str">
            <v>ANGLO AMERICAN_2015</v>
          </cell>
          <cell r="D407" t="str">
            <v>GB00B1XZS820</v>
          </cell>
          <cell r="E407" t="str">
            <v>United Kingdom</v>
          </cell>
          <cell r="F407" t="str">
            <v>51</v>
          </cell>
          <cell r="G407" t="str">
            <v>Basic Materials</v>
          </cell>
        </row>
        <row r="408">
          <cell r="C408" t="str">
            <v>CONSORT MEDICAL_2011</v>
          </cell>
          <cell r="D408" t="str">
            <v>GB0000946276</v>
          </cell>
          <cell r="E408" t="str">
            <v>United Kingdom</v>
          </cell>
          <cell r="F408" t="str">
            <v>56</v>
          </cell>
          <cell r="G408" t="str">
            <v>Healthcare</v>
          </cell>
        </row>
        <row r="409">
          <cell r="C409" t="str">
            <v>FIRST GROUP_2017</v>
          </cell>
          <cell r="D409" t="str">
            <v>GB0003452173</v>
          </cell>
          <cell r="E409" t="str">
            <v>United Kingdom</v>
          </cell>
          <cell r="F409" t="str">
            <v>52</v>
          </cell>
          <cell r="G409" t="str">
            <v>Industrials</v>
          </cell>
        </row>
        <row r="410">
          <cell r="C410" t="str">
            <v>SEVERN TRENT_2018</v>
          </cell>
          <cell r="D410" t="str">
            <v>GB00B1FH8J72</v>
          </cell>
          <cell r="E410" t="str">
            <v>United Kingdom</v>
          </cell>
          <cell r="F410" t="str">
            <v>59</v>
          </cell>
          <cell r="G410" t="str">
            <v>Utilities</v>
          </cell>
        </row>
        <row r="411">
          <cell r="C411" t="str">
            <v>FULLER SMITH &amp; TURNR._2013</v>
          </cell>
          <cell r="D411" t="str">
            <v>GB00B1YPC344</v>
          </cell>
          <cell r="E411" t="str">
            <v>United Kingdom</v>
          </cell>
          <cell r="F411" t="str">
            <v>53</v>
          </cell>
          <cell r="G411" t="str">
            <v>Consumer Cyclicals</v>
          </cell>
        </row>
        <row r="412">
          <cell r="C412" t="str">
            <v>IG DESIGN GROUP_2013</v>
          </cell>
          <cell r="D412" t="str">
            <v>GB0004526900</v>
          </cell>
          <cell r="E412" t="str">
            <v>United Kingdom</v>
          </cell>
          <cell r="F412" t="str">
            <v>51</v>
          </cell>
          <cell r="G412" t="str">
            <v>Basic Materials</v>
          </cell>
        </row>
        <row r="413">
          <cell r="C413" t="str">
            <v>SANTA FE GROUP_2017</v>
          </cell>
          <cell r="D413" t="str">
            <v>DK0010006329</v>
          </cell>
          <cell r="E413" t="str">
            <v>Denmark</v>
          </cell>
          <cell r="F413">
            <v>53</v>
          </cell>
          <cell r="G413" t="str">
            <v>Consumer Cyclicals</v>
          </cell>
        </row>
        <row r="414">
          <cell r="C414" t="str">
            <v>THORPE (FW)_2017</v>
          </cell>
          <cell r="D414" t="str">
            <v>GB00BC9ZLX92</v>
          </cell>
          <cell r="E414" t="str">
            <v>United Kingdom</v>
          </cell>
          <cell r="F414" t="str">
            <v>52</v>
          </cell>
          <cell r="G414" t="str">
            <v>Industrials</v>
          </cell>
        </row>
        <row r="415">
          <cell r="C415" t="str">
            <v>VOLVO B_2015</v>
          </cell>
          <cell r="D415" t="str">
            <v>SE0000115446</v>
          </cell>
          <cell r="E415" t="str">
            <v>Sweden</v>
          </cell>
          <cell r="F415" t="str">
            <v>52</v>
          </cell>
          <cell r="G415" t="str">
            <v>Industrials</v>
          </cell>
        </row>
        <row r="416">
          <cell r="C416" t="str">
            <v>S IMMO_2016</v>
          </cell>
          <cell r="D416" t="str">
            <v>AT0000652250</v>
          </cell>
          <cell r="E416" t="str">
            <v>Austria</v>
          </cell>
          <cell r="F416" t="str">
            <v>60</v>
          </cell>
          <cell r="G416" t="str">
            <v>Real Estate</v>
          </cell>
        </row>
        <row r="417">
          <cell r="C417" t="str">
            <v>BORYSZEW_2012</v>
          </cell>
          <cell r="D417" t="str">
            <v>PLBRSZW00011</v>
          </cell>
          <cell r="E417" t="str">
            <v>Poland</v>
          </cell>
          <cell r="F417" t="str">
            <v>51</v>
          </cell>
          <cell r="G417" t="str">
            <v>Basic Materials</v>
          </cell>
        </row>
        <row r="418">
          <cell r="C418" t="str">
            <v>FAGERHULT_2016</v>
          </cell>
          <cell r="D418" t="str">
            <v>SE0010048884</v>
          </cell>
          <cell r="E418" t="str">
            <v>Sweden</v>
          </cell>
          <cell r="F418" t="str">
            <v>53</v>
          </cell>
          <cell r="G418" t="str">
            <v>Consumer Cyclicals</v>
          </cell>
        </row>
        <row r="419">
          <cell r="C419" t="str">
            <v>ANGLO-EASTERN PLTNS._2014</v>
          </cell>
          <cell r="D419" t="str">
            <v>GB0000365774</v>
          </cell>
          <cell r="E419" t="str">
            <v>United Kingdom</v>
          </cell>
          <cell r="F419" t="str">
            <v>54</v>
          </cell>
          <cell r="G419" t="str">
            <v>Consumer Non-Cyclicals</v>
          </cell>
        </row>
        <row r="420">
          <cell r="C420" t="str">
            <v>SODEXO_2015</v>
          </cell>
          <cell r="D420" t="str">
            <v>FR0000121220</v>
          </cell>
          <cell r="E420" t="str">
            <v>France</v>
          </cell>
          <cell r="F420" t="str">
            <v>53</v>
          </cell>
          <cell r="G420" t="str">
            <v>Consumer Cyclicals</v>
          </cell>
        </row>
        <row r="421">
          <cell r="C421" t="str">
            <v>JUMBO_2017</v>
          </cell>
          <cell r="D421" t="str">
            <v>GRS282183003</v>
          </cell>
          <cell r="E421" t="str">
            <v>Greece</v>
          </cell>
          <cell r="F421" t="str">
            <v>53</v>
          </cell>
          <cell r="G421" t="str">
            <v>Consumer Cyclicals</v>
          </cell>
        </row>
        <row r="422">
          <cell r="C422" t="str">
            <v>ICA GRUPPEN_2017</v>
          </cell>
          <cell r="D422" t="str">
            <v>SE0000652216</v>
          </cell>
          <cell r="E422" t="str">
            <v>Sweden</v>
          </cell>
          <cell r="F422" t="str">
            <v>54</v>
          </cell>
          <cell r="G422" t="str">
            <v>Consumer Non-Cyclicals</v>
          </cell>
        </row>
        <row r="423">
          <cell r="C423" t="str">
            <v>BORUSSIA DORTMUND_2011</v>
          </cell>
          <cell r="D423" t="str">
            <v>DE0005493092</v>
          </cell>
          <cell r="E423" t="str">
            <v>Germany</v>
          </cell>
          <cell r="F423" t="str">
            <v>53</v>
          </cell>
          <cell r="G423" t="str">
            <v>Consumer Cyclicals</v>
          </cell>
        </row>
        <row r="424">
          <cell r="C424" t="str">
            <v>ACTION_2016</v>
          </cell>
          <cell r="D424" t="str">
            <v>PLACTIN00018</v>
          </cell>
          <cell r="E424" t="str">
            <v>Poland</v>
          </cell>
          <cell r="F424" t="str">
            <v>57</v>
          </cell>
          <cell r="G424" t="str">
            <v>Technology</v>
          </cell>
        </row>
        <row r="425">
          <cell r="C425" t="str">
            <v>THOMAS COOK GROUP_2014</v>
          </cell>
          <cell r="D425" t="str">
            <v>GB00B1VYCH82</v>
          </cell>
          <cell r="E425" t="str">
            <v>United Kingdom</v>
          </cell>
          <cell r="F425" t="str">
            <v>53</v>
          </cell>
          <cell r="G425" t="str">
            <v>Consumer Cyclicals</v>
          </cell>
        </row>
        <row r="426">
          <cell r="C426" t="str">
            <v>MTU AERO ENGINES HLDG._2013</v>
          </cell>
          <cell r="D426" t="str">
            <v>DE000A0D9PT0</v>
          </cell>
          <cell r="E426" t="str">
            <v>Germany</v>
          </cell>
          <cell r="F426" t="str">
            <v>52</v>
          </cell>
          <cell r="G426" t="str">
            <v>Industrials</v>
          </cell>
        </row>
        <row r="427">
          <cell r="C427" t="str">
            <v>MITIE GROUP_2014</v>
          </cell>
          <cell r="D427" t="str">
            <v>GB0004657408</v>
          </cell>
          <cell r="E427" t="str">
            <v>United Kingdom</v>
          </cell>
          <cell r="F427" t="str">
            <v>52</v>
          </cell>
          <cell r="G427" t="str">
            <v>Industrials</v>
          </cell>
        </row>
        <row r="428">
          <cell r="C428" t="str">
            <v>LONMIN_2016</v>
          </cell>
          <cell r="D428" t="str">
            <v>GB00BYSRJ698</v>
          </cell>
          <cell r="E428" t="str">
            <v>United Kingdom</v>
          </cell>
          <cell r="F428" t="str">
            <v>51</v>
          </cell>
          <cell r="G428" t="str">
            <v>Basic Materials</v>
          </cell>
        </row>
        <row r="429">
          <cell r="C429" t="str">
            <v>DEUTSCHE POST_2017</v>
          </cell>
          <cell r="D429" t="str">
            <v>DE0005552004</v>
          </cell>
          <cell r="E429" t="str">
            <v>Germany</v>
          </cell>
          <cell r="F429" t="str">
            <v>52</v>
          </cell>
          <cell r="G429" t="str">
            <v>Industrials</v>
          </cell>
        </row>
        <row r="430">
          <cell r="C430" t="str">
            <v>DRAEGERWERK_2013</v>
          </cell>
          <cell r="D430" t="str">
            <v>DE0005550602</v>
          </cell>
          <cell r="E430" t="str">
            <v>Germany</v>
          </cell>
          <cell r="F430" t="str">
            <v>56</v>
          </cell>
          <cell r="G430" t="str">
            <v>Healthcare</v>
          </cell>
        </row>
        <row r="431">
          <cell r="C431" t="str">
            <v>UPONOR_2011</v>
          </cell>
          <cell r="D431" t="str">
            <v>FI0009002158</v>
          </cell>
          <cell r="E431" t="str">
            <v>Finland</v>
          </cell>
          <cell r="F431" t="str">
            <v>53</v>
          </cell>
          <cell r="G431" t="str">
            <v>Consumer Cyclicals</v>
          </cell>
        </row>
        <row r="432">
          <cell r="C432" t="str">
            <v>INFINEON TECHNOLOGIES_2016</v>
          </cell>
          <cell r="D432" t="str">
            <v>DE0006231004</v>
          </cell>
          <cell r="E432" t="str">
            <v>Germany</v>
          </cell>
          <cell r="F432" t="str">
            <v>57</v>
          </cell>
          <cell r="G432" t="str">
            <v>Technology</v>
          </cell>
        </row>
        <row r="433">
          <cell r="C433" t="str">
            <v>SKF B_2015</v>
          </cell>
          <cell r="D433" t="str">
            <v>SE0000108227</v>
          </cell>
          <cell r="E433" t="str">
            <v>Sweden</v>
          </cell>
          <cell r="F433" t="str">
            <v>52</v>
          </cell>
          <cell r="G433" t="str">
            <v>Industrials</v>
          </cell>
        </row>
        <row r="434">
          <cell r="C434" t="str">
            <v>BURBERRY GROUP_2017</v>
          </cell>
          <cell r="D434" t="str">
            <v>GB0031743007</v>
          </cell>
          <cell r="E434" t="str">
            <v>United Kingdom</v>
          </cell>
          <cell r="F434" t="str">
            <v>53</v>
          </cell>
          <cell r="G434" t="str">
            <v>Consumer Cyclicals</v>
          </cell>
        </row>
        <row r="435">
          <cell r="C435" t="str">
            <v>SUESS MICROTEC_2018</v>
          </cell>
          <cell r="D435" t="str">
            <v>DE000A1K0235</v>
          </cell>
          <cell r="E435" t="str">
            <v>Germany</v>
          </cell>
          <cell r="F435" t="str">
            <v>57</v>
          </cell>
          <cell r="G435" t="str">
            <v>Technology</v>
          </cell>
        </row>
        <row r="436">
          <cell r="C436" t="str">
            <v>SAS_2011</v>
          </cell>
          <cell r="D436" t="str">
            <v>SE0003366871</v>
          </cell>
          <cell r="E436" t="str">
            <v>Sweden</v>
          </cell>
          <cell r="F436" t="str">
            <v>52</v>
          </cell>
          <cell r="G436" t="str">
            <v>Industrials</v>
          </cell>
        </row>
        <row r="437">
          <cell r="C437" t="str">
            <v>ALTYN_2014</v>
          </cell>
          <cell r="D437" t="str">
            <v>GB00B015PT76</v>
          </cell>
          <cell r="E437" t="str">
            <v>United Kingdom</v>
          </cell>
          <cell r="F437">
            <v>57</v>
          </cell>
          <cell r="G437" t="str">
            <v>Technology</v>
          </cell>
        </row>
        <row r="438">
          <cell r="C438" t="str">
            <v>CARETECH HOLDINGS_2016</v>
          </cell>
          <cell r="D438" t="str">
            <v>GB00B0KWHQ09</v>
          </cell>
          <cell r="E438" t="str">
            <v>United Kingdom</v>
          </cell>
          <cell r="F438" t="str">
            <v>56</v>
          </cell>
          <cell r="G438" t="str">
            <v>Healthcare</v>
          </cell>
        </row>
        <row r="439">
          <cell r="C439" t="str">
            <v>UPM-KYMMENE_2012</v>
          </cell>
          <cell r="D439" t="str">
            <v>FI0009005987</v>
          </cell>
          <cell r="E439" t="str">
            <v>Finland</v>
          </cell>
          <cell r="F439" t="str">
            <v>51</v>
          </cell>
          <cell r="G439" t="str">
            <v>Basic Materials</v>
          </cell>
        </row>
        <row r="440">
          <cell r="C440" t="str">
            <v>DNO_2014</v>
          </cell>
          <cell r="D440" t="str">
            <v>NO0003921009</v>
          </cell>
          <cell r="E440" t="str">
            <v>Norway</v>
          </cell>
          <cell r="F440" t="str">
            <v>50</v>
          </cell>
          <cell r="G440" t="str">
            <v>Energy</v>
          </cell>
        </row>
        <row r="441">
          <cell r="C441" t="str">
            <v>NATURGY ENERGY_2013</v>
          </cell>
          <cell r="D441" t="str">
            <v>ES0116870314</v>
          </cell>
          <cell r="E441" t="str">
            <v>Spain</v>
          </cell>
          <cell r="F441" t="str">
            <v>59</v>
          </cell>
          <cell r="G441" t="str">
            <v>Utilities</v>
          </cell>
        </row>
        <row r="442">
          <cell r="C442" t="str">
            <v>INCHCAPE_2018</v>
          </cell>
          <cell r="D442" t="str">
            <v>GB00B61TVQ02</v>
          </cell>
          <cell r="E442" t="str">
            <v>United Kingdom</v>
          </cell>
          <cell r="F442" t="str">
            <v>53</v>
          </cell>
          <cell r="G442" t="str">
            <v>Consumer Cyclicals</v>
          </cell>
        </row>
        <row r="443">
          <cell r="C443" t="str">
            <v>MARKS &amp; SPENCER GROUP_2011</v>
          </cell>
          <cell r="D443" t="str">
            <v>GB0031274896</v>
          </cell>
          <cell r="E443" t="str">
            <v>United Kingdom</v>
          </cell>
          <cell r="F443" t="str">
            <v>53</v>
          </cell>
          <cell r="G443" t="str">
            <v>Consumer Cyclicals</v>
          </cell>
        </row>
        <row r="444">
          <cell r="C444" t="str">
            <v>STOCKMANN B_2016</v>
          </cell>
          <cell r="D444" t="str">
            <v>FI0009000251</v>
          </cell>
          <cell r="E444" t="str">
            <v>Finland</v>
          </cell>
          <cell r="F444" t="str">
            <v>53</v>
          </cell>
          <cell r="G444" t="str">
            <v>Consumer Cyclicals</v>
          </cell>
        </row>
        <row r="445">
          <cell r="C445" t="str">
            <v>AVON RUBBER_2015</v>
          </cell>
          <cell r="D445" t="str">
            <v>GB0000667013</v>
          </cell>
          <cell r="E445" t="str">
            <v>United Kingdom</v>
          </cell>
          <cell r="F445" t="str">
            <v>52</v>
          </cell>
          <cell r="G445" t="str">
            <v>Industrials</v>
          </cell>
        </row>
        <row r="446">
          <cell r="C446" t="str">
            <v>TUI_2011</v>
          </cell>
          <cell r="D446" t="str">
            <v>DE000TUAG000</v>
          </cell>
          <cell r="E446" t="str">
            <v>Germany</v>
          </cell>
          <cell r="F446" t="str">
            <v>53</v>
          </cell>
          <cell r="G446" t="str">
            <v>Consumer Cyclicals</v>
          </cell>
        </row>
        <row r="447">
          <cell r="C447" t="str">
            <v>GLANBIA_2017</v>
          </cell>
          <cell r="D447" t="str">
            <v>IE0000669501</v>
          </cell>
          <cell r="E447" t="str">
            <v>Ireland; Republic of</v>
          </cell>
          <cell r="F447" t="str">
            <v>54</v>
          </cell>
          <cell r="G447" t="str">
            <v>Consumer Non-Cyclicals</v>
          </cell>
        </row>
        <row r="448">
          <cell r="C448" t="str">
            <v>HEINEKEN HOLDING_2014</v>
          </cell>
          <cell r="D448" t="str">
            <v>NL0000008977</v>
          </cell>
          <cell r="E448" t="str">
            <v>Netherlands</v>
          </cell>
          <cell r="F448" t="str">
            <v>54</v>
          </cell>
          <cell r="G448" t="str">
            <v>Consumer Non-Cyclicals</v>
          </cell>
        </row>
        <row r="449">
          <cell r="C449" t="str">
            <v>PHOTO-ME INTL._2011</v>
          </cell>
          <cell r="D449" t="str">
            <v>GB0008481250</v>
          </cell>
          <cell r="E449" t="str">
            <v>United Kingdom</v>
          </cell>
          <cell r="F449" t="str">
            <v>57</v>
          </cell>
          <cell r="G449" t="str">
            <v>Technology</v>
          </cell>
        </row>
        <row r="450">
          <cell r="C450" t="str">
            <v>KERNEL HOLDING_2019</v>
          </cell>
          <cell r="D450" t="str">
            <v>LU0327357389</v>
          </cell>
          <cell r="E450" t="str">
            <v>Poland</v>
          </cell>
          <cell r="F450" t="str">
            <v>54</v>
          </cell>
          <cell r="G450" t="str">
            <v>Consumer Non-Cyclicals</v>
          </cell>
        </row>
        <row r="451">
          <cell r="C451" t="str">
            <v>WACKER NEUSON_2017</v>
          </cell>
          <cell r="D451" t="str">
            <v>DE000WACK012</v>
          </cell>
          <cell r="E451" t="str">
            <v>Germany</v>
          </cell>
          <cell r="F451" t="str">
            <v>52</v>
          </cell>
          <cell r="G451" t="str">
            <v>Industrials</v>
          </cell>
        </row>
        <row r="452">
          <cell r="C452" t="str">
            <v>INTRALOT INTEG. LOTT. SYSV._2014</v>
          </cell>
          <cell r="D452" t="str">
            <v>GRS343313003</v>
          </cell>
          <cell r="E452" t="str">
            <v>Greece</v>
          </cell>
          <cell r="F452" t="str">
            <v>57</v>
          </cell>
          <cell r="G452" t="str">
            <v>Technology</v>
          </cell>
        </row>
        <row r="453">
          <cell r="C453" t="str">
            <v>MICRO FOCUS INTL._2012</v>
          </cell>
          <cell r="D453" t="str">
            <v>GB00BD8YWM01</v>
          </cell>
          <cell r="E453" t="str">
            <v>United Kingdom</v>
          </cell>
          <cell r="F453">
            <v>57</v>
          </cell>
          <cell r="G453" t="str">
            <v>Technology</v>
          </cell>
        </row>
        <row r="454">
          <cell r="C454" t="str">
            <v>MOTOR OIL_2015</v>
          </cell>
          <cell r="D454" t="str">
            <v>GRS426003000</v>
          </cell>
          <cell r="E454" t="str">
            <v>Greece</v>
          </cell>
          <cell r="F454" t="str">
            <v>50</v>
          </cell>
          <cell r="G454" t="str">
            <v>Energy</v>
          </cell>
        </row>
        <row r="455">
          <cell r="C455" t="str">
            <v>DEMANT_2011</v>
          </cell>
          <cell r="D455" t="str">
            <v>DK0060738599</v>
          </cell>
          <cell r="E455" t="str">
            <v>Denmark</v>
          </cell>
          <cell r="F455" t="str">
            <v>56</v>
          </cell>
          <cell r="G455" t="str">
            <v>Healthcare</v>
          </cell>
        </row>
        <row r="456">
          <cell r="C456" t="str">
            <v>PUBLIC POWER_2015</v>
          </cell>
          <cell r="D456" t="str">
            <v>GRS434003000</v>
          </cell>
          <cell r="E456" t="str">
            <v>Greece</v>
          </cell>
          <cell r="F456" t="str">
            <v>59</v>
          </cell>
          <cell r="G456" t="str">
            <v>Utilities</v>
          </cell>
        </row>
        <row r="457">
          <cell r="C457" t="str">
            <v>THOMAS COOK GROUP_2015</v>
          </cell>
          <cell r="D457" t="str">
            <v>GB00B1VYCH82</v>
          </cell>
          <cell r="E457" t="str">
            <v>United Kingdom</v>
          </cell>
          <cell r="F457" t="str">
            <v>53</v>
          </cell>
          <cell r="G457" t="str">
            <v>Consumer Cyclicals</v>
          </cell>
        </row>
        <row r="458">
          <cell r="C458" t="str">
            <v>STAGECOACH GROUP_2013</v>
          </cell>
          <cell r="D458" t="str">
            <v>GB00B6YTLS95</v>
          </cell>
          <cell r="E458" t="str">
            <v>United Kingdom</v>
          </cell>
          <cell r="F458" t="str">
            <v>52</v>
          </cell>
          <cell r="G458" t="str">
            <v>Industrials</v>
          </cell>
        </row>
        <row r="459">
          <cell r="C459" t="str">
            <v>CIE AUTOMOTIVE_2012</v>
          </cell>
          <cell r="D459" t="str">
            <v>ES0105630315</v>
          </cell>
          <cell r="E459" t="str">
            <v>Spain</v>
          </cell>
          <cell r="F459" t="str">
            <v>53</v>
          </cell>
          <cell r="G459" t="str">
            <v>Consumer Cyclicals</v>
          </cell>
        </row>
        <row r="460">
          <cell r="C460" t="str">
            <v>FLSMIDTH AND CO._2015</v>
          </cell>
          <cell r="D460" t="str">
            <v>DK0010234467</v>
          </cell>
          <cell r="E460" t="str">
            <v>Denmark</v>
          </cell>
          <cell r="F460" t="str">
            <v>51</v>
          </cell>
          <cell r="G460" t="str">
            <v>Basic Materials</v>
          </cell>
        </row>
        <row r="461">
          <cell r="C461" t="str">
            <v>HOMESERVE_2016</v>
          </cell>
          <cell r="D461" t="str">
            <v>GB00BYYTFB60</v>
          </cell>
          <cell r="E461" t="str">
            <v>United Kingdom</v>
          </cell>
          <cell r="F461" t="str">
            <v>54</v>
          </cell>
          <cell r="G461" t="str">
            <v>Consumer Non-Cyclicals</v>
          </cell>
        </row>
        <row r="462">
          <cell r="C462" t="str">
            <v>COFINA_2013</v>
          </cell>
          <cell r="D462" t="str">
            <v>PTCFN0AE0003</v>
          </cell>
          <cell r="E462" t="str">
            <v>Portugal</v>
          </cell>
          <cell r="F462" t="str">
            <v>53</v>
          </cell>
          <cell r="G462" t="str">
            <v>Consumer Cyclicals</v>
          </cell>
        </row>
        <row r="463">
          <cell r="C463" t="str">
            <v>FRIGOGLASS_2012</v>
          </cell>
          <cell r="D463" t="str">
            <v>GRS346003007</v>
          </cell>
          <cell r="E463" t="str">
            <v>Greece</v>
          </cell>
          <cell r="F463" t="str">
            <v>51</v>
          </cell>
          <cell r="G463" t="str">
            <v>Basic Materials</v>
          </cell>
        </row>
        <row r="464">
          <cell r="C464" t="str">
            <v>SAES GETTERS_2017</v>
          </cell>
          <cell r="D464" t="str">
            <v>IT0001029492</v>
          </cell>
          <cell r="E464" t="str">
            <v>Italy</v>
          </cell>
          <cell r="F464" t="str">
            <v>52</v>
          </cell>
          <cell r="G464" t="str">
            <v>Industrials</v>
          </cell>
        </row>
        <row r="465">
          <cell r="C465" t="str">
            <v>BAVARIAN NORDIC_2012</v>
          </cell>
          <cell r="D465" t="str">
            <v>DK0015998017</v>
          </cell>
          <cell r="E465" t="str">
            <v>Denmark</v>
          </cell>
          <cell r="F465" t="str">
            <v>56</v>
          </cell>
          <cell r="G465" t="str">
            <v>Healthcare</v>
          </cell>
        </row>
        <row r="466">
          <cell r="C466" t="str">
            <v>WETHERSPOON (JD)_2017</v>
          </cell>
          <cell r="D466" t="str">
            <v>GB0001638955</v>
          </cell>
          <cell r="E466" t="str">
            <v>United Kingdom</v>
          </cell>
          <cell r="F466" t="str">
            <v>53</v>
          </cell>
          <cell r="G466" t="str">
            <v>Consumer Cyclicals</v>
          </cell>
        </row>
        <row r="467">
          <cell r="C467" t="str">
            <v>PURECIRCLE (DI)_2017</v>
          </cell>
          <cell r="D467" t="str">
            <v>BMG7300G1096</v>
          </cell>
          <cell r="E467" t="str">
            <v>United Kingdom</v>
          </cell>
          <cell r="F467" t="str">
            <v>54</v>
          </cell>
          <cell r="G467" t="str">
            <v>Consumer Non-Cyclicals</v>
          </cell>
        </row>
        <row r="468">
          <cell r="C468" t="str">
            <v>MCBRIDE_2014</v>
          </cell>
          <cell r="D468" t="str">
            <v>GB0005746358</v>
          </cell>
          <cell r="E468" t="str">
            <v>United Kingdom</v>
          </cell>
          <cell r="F468" t="str">
            <v>54</v>
          </cell>
          <cell r="G468" t="str">
            <v>Consumer Non-Cyclicals</v>
          </cell>
        </row>
        <row r="469">
          <cell r="C469" t="str">
            <v>MEDIASET_2016</v>
          </cell>
          <cell r="D469" t="str">
            <v>IT0001063210</v>
          </cell>
          <cell r="E469" t="str">
            <v>Italy</v>
          </cell>
          <cell r="F469">
            <v>59</v>
          </cell>
          <cell r="G469" t="str">
            <v>Utilities</v>
          </cell>
        </row>
        <row r="470">
          <cell r="C470" t="str">
            <v>HEIDELB.DRUCKMASCHINEN_2014</v>
          </cell>
          <cell r="D470" t="str">
            <v>DE0007314007</v>
          </cell>
          <cell r="E470" t="str">
            <v>Germany</v>
          </cell>
          <cell r="F470" t="str">
            <v>52</v>
          </cell>
          <cell r="G470" t="str">
            <v>Industrials</v>
          </cell>
        </row>
        <row r="471">
          <cell r="C471" t="str">
            <v>KINGFISHER_2014</v>
          </cell>
          <cell r="D471" t="str">
            <v>GB0033195214</v>
          </cell>
          <cell r="E471" t="str">
            <v>United Kingdom</v>
          </cell>
          <cell r="F471" t="str">
            <v>53</v>
          </cell>
          <cell r="G471" t="str">
            <v>Consumer Cyclicals</v>
          </cell>
        </row>
        <row r="472">
          <cell r="C472" t="str">
            <v>SNAITECH_2016</v>
          </cell>
          <cell r="D472" t="str">
            <v>IT0000074903</v>
          </cell>
          <cell r="E472" t="str">
            <v>Italy</v>
          </cell>
          <cell r="F472" t="str">
            <v>53</v>
          </cell>
          <cell r="G472" t="str">
            <v>Consumer Cyclicals</v>
          </cell>
        </row>
        <row r="473">
          <cell r="C473" t="str">
            <v>LANDI RENZO_2016</v>
          </cell>
          <cell r="D473" t="str">
            <v>IT0004210289</v>
          </cell>
          <cell r="E473" t="str">
            <v>Italy</v>
          </cell>
          <cell r="F473" t="str">
            <v>53</v>
          </cell>
          <cell r="G473" t="str">
            <v>Consumer Cyclicals</v>
          </cell>
        </row>
        <row r="474">
          <cell r="C474" t="str">
            <v>AXEL SPRINGER_2013</v>
          </cell>
          <cell r="D474" t="str">
            <v>DE0005501357</v>
          </cell>
          <cell r="E474" t="str">
            <v>Germany</v>
          </cell>
          <cell r="F474" t="str">
            <v>53</v>
          </cell>
          <cell r="G474" t="str">
            <v>Consumer Cyclicals</v>
          </cell>
        </row>
        <row r="475">
          <cell r="C475" t="str">
            <v>MOTOR OIL_2018</v>
          </cell>
          <cell r="D475" t="str">
            <v>GRS426003000</v>
          </cell>
          <cell r="E475" t="str">
            <v>Greece</v>
          </cell>
          <cell r="F475" t="str">
            <v>50</v>
          </cell>
          <cell r="G475" t="str">
            <v>Energy</v>
          </cell>
        </row>
        <row r="476">
          <cell r="C476" t="str">
            <v>FENNER_2015</v>
          </cell>
          <cell r="D476" t="str">
            <v>GB0003345054</v>
          </cell>
          <cell r="E476" t="str">
            <v>United Kingdom</v>
          </cell>
          <cell r="F476" t="str">
            <v>53</v>
          </cell>
          <cell r="G476" t="str">
            <v>Consumer Cyclicals</v>
          </cell>
        </row>
        <row r="477">
          <cell r="C477" t="str">
            <v>TELEPERFORMANCE_2015</v>
          </cell>
          <cell r="D477" t="str">
            <v>FR0000051807</v>
          </cell>
          <cell r="E477" t="str">
            <v>France</v>
          </cell>
          <cell r="F477" t="str">
            <v>52</v>
          </cell>
          <cell r="G477" t="str">
            <v>Industrials</v>
          </cell>
        </row>
        <row r="478">
          <cell r="C478" t="str">
            <v>LUKA KOPER_2017</v>
          </cell>
          <cell r="D478" t="str">
            <v>SI0031101346</v>
          </cell>
          <cell r="E478" t="str">
            <v>Slovenia</v>
          </cell>
          <cell r="F478" t="str">
            <v>52</v>
          </cell>
          <cell r="G478" t="str">
            <v>Industrials</v>
          </cell>
        </row>
        <row r="479">
          <cell r="C479" t="str">
            <v>M&amp;C SAATCHI_2013</v>
          </cell>
          <cell r="D479" t="str">
            <v>GB00B01F7T14</v>
          </cell>
          <cell r="E479" t="str">
            <v>United Kingdom</v>
          </cell>
          <cell r="F479" t="str">
            <v>53</v>
          </cell>
          <cell r="G479" t="str">
            <v>Consumer Cyclicals</v>
          </cell>
        </row>
        <row r="480">
          <cell r="C480" t="str">
            <v>ADM HAMBURG_2011</v>
          </cell>
          <cell r="D480" t="str">
            <v>DE0007269003</v>
          </cell>
          <cell r="E480" t="str">
            <v>Germany</v>
          </cell>
          <cell r="F480" t="str">
            <v>54</v>
          </cell>
          <cell r="G480" t="str">
            <v>Consumer Non-Cyclicals</v>
          </cell>
        </row>
        <row r="481">
          <cell r="C481" t="str">
            <v>PETRO WELT TECHS._2011</v>
          </cell>
          <cell r="D481" t="str">
            <v>AT0000A00Y78</v>
          </cell>
          <cell r="E481" t="str">
            <v>Germany</v>
          </cell>
          <cell r="F481" t="str">
            <v>50</v>
          </cell>
          <cell r="G481" t="str">
            <v>Energy</v>
          </cell>
        </row>
        <row r="482">
          <cell r="C482" t="str">
            <v>CLARKE T_2014</v>
          </cell>
          <cell r="D482" t="str">
            <v>GB0002015021</v>
          </cell>
          <cell r="E482" t="str">
            <v>United Kingdom</v>
          </cell>
          <cell r="F482" t="str">
            <v>52</v>
          </cell>
          <cell r="G482" t="str">
            <v>Industrials</v>
          </cell>
        </row>
        <row r="483">
          <cell r="C483" t="str">
            <v>M P EVANS GROUP_2012</v>
          </cell>
          <cell r="D483" t="str">
            <v>GB0007538100</v>
          </cell>
          <cell r="E483" t="str">
            <v>United Kingdom</v>
          </cell>
          <cell r="F483" t="str">
            <v>54</v>
          </cell>
          <cell r="G483" t="str">
            <v>Consumer Non-Cyclicals</v>
          </cell>
        </row>
        <row r="484">
          <cell r="C484" t="str">
            <v>SRV YHTIOT_2011</v>
          </cell>
          <cell r="D484" t="str">
            <v>FI0009015309</v>
          </cell>
          <cell r="E484" t="str">
            <v>Finland</v>
          </cell>
          <cell r="F484" t="str">
            <v>52</v>
          </cell>
          <cell r="G484" t="str">
            <v>Industrials</v>
          </cell>
        </row>
        <row r="485">
          <cell r="C485" t="str">
            <v>WOOD GROUP (JOHN)_2018</v>
          </cell>
          <cell r="D485" t="str">
            <v>GB00B5N0P849</v>
          </cell>
          <cell r="E485" t="str">
            <v>United Kingdom</v>
          </cell>
          <cell r="F485" t="str">
            <v>50</v>
          </cell>
          <cell r="G485" t="str">
            <v>Energy</v>
          </cell>
        </row>
        <row r="486">
          <cell r="C486" t="str">
            <v>NOVO NORDISK 'B'_2015</v>
          </cell>
          <cell r="D486" t="str">
            <v>DK0060534915</v>
          </cell>
          <cell r="E486" t="str">
            <v>Denmark</v>
          </cell>
          <cell r="F486" t="str">
            <v>56</v>
          </cell>
          <cell r="G486" t="str">
            <v>Healthcare</v>
          </cell>
        </row>
        <row r="487">
          <cell r="C487" t="str">
            <v>VISCOFAN_2017</v>
          </cell>
          <cell r="D487" t="str">
            <v>ES0184262212</v>
          </cell>
          <cell r="E487" t="str">
            <v>Spain</v>
          </cell>
          <cell r="F487" t="str">
            <v>51</v>
          </cell>
          <cell r="G487" t="str">
            <v>Basic Materials</v>
          </cell>
        </row>
        <row r="488">
          <cell r="C488" t="str">
            <v>ANGLO ASIAN MINING_2017</v>
          </cell>
          <cell r="D488" t="str">
            <v>GB00B0C18177</v>
          </cell>
          <cell r="E488" t="str">
            <v>United Kingdom</v>
          </cell>
          <cell r="F488" t="str">
            <v>51</v>
          </cell>
          <cell r="G488" t="str">
            <v>Basic Materials</v>
          </cell>
        </row>
        <row r="489">
          <cell r="C489" t="str">
            <v>ALSTOM_2013</v>
          </cell>
          <cell r="D489" t="str">
            <v>FR0010220475</v>
          </cell>
          <cell r="E489" t="str">
            <v>France</v>
          </cell>
          <cell r="F489" t="str">
            <v>52</v>
          </cell>
          <cell r="G489" t="str">
            <v>Industrials</v>
          </cell>
        </row>
        <row r="490">
          <cell r="C490" t="str">
            <v>PARROT_2015</v>
          </cell>
          <cell r="D490" t="str">
            <v>FR0004038263</v>
          </cell>
          <cell r="E490" t="str">
            <v>France</v>
          </cell>
          <cell r="F490" t="str">
            <v>57</v>
          </cell>
          <cell r="G490" t="str">
            <v>Technology</v>
          </cell>
        </row>
        <row r="491">
          <cell r="C491" t="str">
            <v>ABERTIS INFRAESTRUCTURAS_2012</v>
          </cell>
          <cell r="D491" t="str">
            <v>ES0111845014</v>
          </cell>
          <cell r="E491" t="str">
            <v>Spain</v>
          </cell>
          <cell r="F491" t="str">
            <v>52</v>
          </cell>
          <cell r="G491" t="str">
            <v>Industrials</v>
          </cell>
        </row>
        <row r="492">
          <cell r="C492" t="str">
            <v>VOLVO B_2019</v>
          </cell>
          <cell r="D492" t="str">
            <v>SE0000115446</v>
          </cell>
          <cell r="E492" t="str">
            <v>Sweden</v>
          </cell>
          <cell r="F492" t="str">
            <v>52</v>
          </cell>
          <cell r="G492" t="str">
            <v>Industrials</v>
          </cell>
        </row>
        <row r="493">
          <cell r="C493" t="str">
            <v>CLARKE T_2011</v>
          </cell>
          <cell r="D493" t="str">
            <v>GB0002015021</v>
          </cell>
          <cell r="E493" t="str">
            <v>United Kingdom</v>
          </cell>
          <cell r="F493" t="str">
            <v>52</v>
          </cell>
          <cell r="G493" t="str">
            <v>Industrials</v>
          </cell>
        </row>
        <row r="494">
          <cell r="C494" t="str">
            <v>OCEAN WILSONS HOLDINGS_2014</v>
          </cell>
          <cell r="D494" t="str">
            <v>BMG6699D1074</v>
          </cell>
          <cell r="E494" t="str">
            <v>United Kingdom</v>
          </cell>
          <cell r="F494" t="str">
            <v>52</v>
          </cell>
          <cell r="G494" t="str">
            <v>Industrials</v>
          </cell>
        </row>
        <row r="495">
          <cell r="C495" t="str">
            <v>FRANCOTYP-POSTALIA HLDG._2015</v>
          </cell>
          <cell r="D495" t="str">
            <v>DE000FPH9000</v>
          </cell>
          <cell r="E495" t="str">
            <v>Germany</v>
          </cell>
          <cell r="F495" t="str">
            <v>52</v>
          </cell>
          <cell r="G495" t="str">
            <v>Industrials</v>
          </cell>
        </row>
        <row r="496">
          <cell r="C496" t="str">
            <v>BIOTON_2011</v>
          </cell>
          <cell r="D496" t="str">
            <v>PLBIOTN00029</v>
          </cell>
          <cell r="E496" t="str">
            <v>Poland</v>
          </cell>
          <cell r="F496" t="str">
            <v>56</v>
          </cell>
          <cell r="G496" t="str">
            <v>Healthcare</v>
          </cell>
        </row>
        <row r="497">
          <cell r="C497" t="str">
            <v>MENSCH UND MASCHINE SOFTWARE_2017</v>
          </cell>
          <cell r="D497" t="str">
            <v>DE0006580806</v>
          </cell>
          <cell r="E497" t="str">
            <v>Germany</v>
          </cell>
          <cell r="F497" t="str">
            <v>57</v>
          </cell>
          <cell r="G497" t="str">
            <v>Technology</v>
          </cell>
        </row>
        <row r="498">
          <cell r="C498" t="str">
            <v>ROTALA_2011</v>
          </cell>
          <cell r="D498" t="str">
            <v>GB00B1Z2MP60</v>
          </cell>
          <cell r="E498" t="str">
            <v>United Kingdom</v>
          </cell>
          <cell r="F498" t="str">
            <v>52</v>
          </cell>
          <cell r="G498" t="str">
            <v>Industrials</v>
          </cell>
        </row>
        <row r="499">
          <cell r="C499" t="str">
            <v>GRAFTON GROUP UTS._2016</v>
          </cell>
          <cell r="D499" t="str">
            <v>IE00B00MZ448</v>
          </cell>
          <cell r="E499" t="str">
            <v>United Kingdom</v>
          </cell>
          <cell r="F499" t="str">
            <v>53</v>
          </cell>
          <cell r="G499" t="str">
            <v>Consumer Cyclicals</v>
          </cell>
        </row>
        <row r="500">
          <cell r="C500" t="str">
            <v>PETROFAC_2011</v>
          </cell>
          <cell r="D500" t="str">
            <v>GB00B0H2K534</v>
          </cell>
          <cell r="E500" t="str">
            <v>United Kingdom</v>
          </cell>
          <cell r="F500" t="str">
            <v>50</v>
          </cell>
          <cell r="G500" t="str">
            <v>Energy</v>
          </cell>
        </row>
        <row r="501">
          <cell r="C501" t="str">
            <v>SHEPHERD NEAME 'A'_2011</v>
          </cell>
          <cell r="D501" t="str">
            <v>GB00BMQX2R72</v>
          </cell>
          <cell r="E501" t="str">
            <v>United Kingdom</v>
          </cell>
          <cell r="F501" t="str">
            <v>53</v>
          </cell>
          <cell r="G501" t="str">
            <v>Consumer Cyclicals</v>
          </cell>
        </row>
      </sheetData>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8E155-745B-CD4F-9CC7-74497F312BD9}">
  <dimension ref="A1:AT380"/>
  <sheetViews>
    <sheetView tabSelected="1" workbookViewId="0">
      <selection activeCell="W1" sqref="W1:W1048576"/>
    </sheetView>
  </sheetViews>
  <sheetFormatPr baseColWidth="10" defaultRowHeight="16" x14ac:dyDescent="0.2"/>
  <cols>
    <col min="1" max="1" width="9.1640625" style="6" bestFit="1" customWidth="1"/>
    <col min="2" max="2" width="41.1640625" bestFit="1" customWidth="1"/>
    <col min="3" max="3" width="4.33203125" bestFit="1" customWidth="1"/>
    <col min="4" max="4" width="8.83203125" customWidth="1"/>
    <col min="5" max="5" width="17.1640625" bestFit="1" customWidth="1"/>
    <col min="6" max="6" width="5.1640625" bestFit="1" customWidth="1"/>
    <col min="7" max="7" width="20.83203125" bestFit="1" customWidth="1"/>
    <col min="8" max="9" width="8.5" style="1" bestFit="1" customWidth="1"/>
    <col min="10" max="10" width="8.83203125" bestFit="1" customWidth="1"/>
    <col min="11" max="11" width="4.33203125" bestFit="1" customWidth="1"/>
    <col min="12" max="12" width="10.6640625" bestFit="1" customWidth="1"/>
    <col min="13" max="13" width="9.83203125" bestFit="1" customWidth="1"/>
    <col min="14" max="14" width="8.5" bestFit="1" customWidth="1"/>
    <col min="15" max="15" width="6.6640625" bestFit="1" customWidth="1"/>
    <col min="16" max="16" width="5.1640625" bestFit="1" customWidth="1"/>
    <col min="17" max="18" width="4.1640625" bestFit="1" customWidth="1"/>
    <col min="19" max="19" width="8.5" bestFit="1" customWidth="1"/>
    <col min="20" max="20" width="5.6640625" bestFit="1" customWidth="1"/>
    <col min="21" max="21" width="7" bestFit="1" customWidth="1"/>
    <col min="22" max="22" width="6.6640625" bestFit="1" customWidth="1"/>
    <col min="23" max="23" width="5.6640625" bestFit="1" customWidth="1"/>
    <col min="25" max="25" width="6.6640625" customWidth="1"/>
    <col min="26" max="26" width="9.33203125" style="6" bestFit="1" customWidth="1"/>
    <col min="27" max="27" width="15.83203125" style="6" bestFit="1" customWidth="1"/>
    <col min="28" max="28" width="19.6640625" style="6" bestFit="1" customWidth="1"/>
    <col min="29" max="29" width="18.6640625" style="6" bestFit="1" customWidth="1"/>
    <col min="30" max="30" width="21.5" style="6" bestFit="1" customWidth="1"/>
    <col min="31" max="31" width="9.33203125" style="6" bestFit="1" customWidth="1"/>
    <col min="32" max="33" width="6.6640625" style="6" bestFit="1" customWidth="1"/>
    <col min="34" max="34" width="8.5" style="6" bestFit="1" customWidth="1"/>
    <col min="35" max="36" width="7.1640625" style="6" bestFit="1" customWidth="1"/>
    <col min="37" max="38" width="9.33203125" style="6" bestFit="1" customWidth="1"/>
    <col min="39" max="46" width="8" style="6" customWidth="1"/>
    <col min="47" max="16384" width="10.83203125" style="6"/>
  </cols>
  <sheetData>
    <row r="1" spans="1:46" customFormat="1" x14ac:dyDescent="0.2">
      <c r="A1" t="s">
        <v>0</v>
      </c>
      <c r="B1" t="s">
        <v>1</v>
      </c>
      <c r="C1" t="s">
        <v>2</v>
      </c>
      <c r="D1" t="s">
        <v>3</v>
      </c>
      <c r="E1" t="s">
        <v>4</v>
      </c>
      <c r="F1" t="s">
        <v>5</v>
      </c>
      <c r="G1" t="s">
        <v>6</v>
      </c>
      <c r="H1" s="1" t="s">
        <v>7</v>
      </c>
      <c r="I1" s="1" t="s">
        <v>8</v>
      </c>
      <c r="J1" t="s">
        <v>3</v>
      </c>
      <c r="K1" t="s">
        <v>2</v>
      </c>
      <c r="L1" t="s">
        <v>9</v>
      </c>
      <c r="M1" t="s">
        <v>10</v>
      </c>
      <c r="N1" t="s">
        <v>11</v>
      </c>
      <c r="O1" t="s">
        <v>12</v>
      </c>
      <c r="P1" t="s">
        <v>13</v>
      </c>
      <c r="Q1" t="s">
        <v>14</v>
      </c>
      <c r="R1" t="s">
        <v>15</v>
      </c>
      <c r="S1" t="s">
        <v>16</v>
      </c>
      <c r="T1" t="s">
        <v>17</v>
      </c>
      <c r="U1" t="s">
        <v>18</v>
      </c>
      <c r="V1" t="s">
        <v>19</v>
      </c>
      <c r="AE1" s="29" t="s">
        <v>20</v>
      </c>
      <c r="AF1" s="6"/>
      <c r="AG1" s="6"/>
      <c r="AH1" s="6"/>
      <c r="AI1" s="6"/>
      <c r="AJ1" s="6"/>
      <c r="AK1" s="6"/>
      <c r="AL1" s="29"/>
      <c r="AO1" s="6"/>
      <c r="AP1" s="6"/>
      <c r="AQ1" s="6"/>
      <c r="AR1" s="6"/>
      <c r="AS1" s="6"/>
      <c r="AT1" s="6"/>
    </row>
    <row r="2" spans="1:46" customFormat="1" x14ac:dyDescent="0.2">
      <c r="A2" t="s">
        <v>22</v>
      </c>
      <c r="B2" t="s">
        <v>23</v>
      </c>
      <c r="C2" t="s">
        <v>24</v>
      </c>
      <c r="E2" t="str">
        <f>VLOOKUP(B2,[1]all!A:E,5,)</f>
        <v>United Kingdom</v>
      </c>
      <c r="F2" t="str">
        <f>RIGHT(B2,4)</f>
        <v>2012</v>
      </c>
      <c r="G2" t="str">
        <f>VLOOKUP(B2,[2]Sheet2!$C:$G,5,)</f>
        <v>Consumer Cyclicals</v>
      </c>
      <c r="H2" s="1">
        <f ca="1">RAND()</f>
        <v>0.14928127307319627</v>
      </c>
      <c r="I2" s="1">
        <v>8.8092944585097532E-3</v>
      </c>
      <c r="K2" t="str">
        <f>VLOOKUP(B2,[1]all!A:G,7,)</f>
        <v>yes</v>
      </c>
      <c r="L2" s="2">
        <v>562</v>
      </c>
      <c r="M2" s="2">
        <v>670</v>
      </c>
      <c r="N2" s="2">
        <v>559</v>
      </c>
      <c r="O2" s="3">
        <v>670</v>
      </c>
      <c r="P2" s="3">
        <v>108</v>
      </c>
      <c r="Q2" s="3">
        <v>3</v>
      </c>
      <c r="R2" s="3">
        <v>0</v>
      </c>
      <c r="S2" s="4">
        <v>0.97297297297297303</v>
      </c>
      <c r="T2" s="4">
        <v>1</v>
      </c>
      <c r="U2" s="4">
        <v>0.98630136986301375</v>
      </c>
      <c r="V2" s="5">
        <f>M2-L2</f>
        <v>108</v>
      </c>
      <c r="W2" s="4"/>
      <c r="X2" s="5"/>
      <c r="Y2" t="s">
        <v>13</v>
      </c>
      <c r="Z2" t="s">
        <v>14</v>
      </c>
      <c r="AA2" t="s">
        <v>15</v>
      </c>
      <c r="AB2" t="s">
        <v>16</v>
      </c>
      <c r="AC2" t="s">
        <v>17</v>
      </c>
      <c r="AD2" t="s">
        <v>18</v>
      </c>
      <c r="AE2" t="s">
        <v>25</v>
      </c>
      <c r="AF2" t="s">
        <v>25</v>
      </c>
      <c r="AG2" s="6"/>
      <c r="AH2" s="6"/>
      <c r="AI2" s="6"/>
      <c r="AJ2" s="6"/>
      <c r="AK2" s="6"/>
      <c r="AL2" s="6"/>
      <c r="AO2" s="6"/>
      <c r="AP2" s="6"/>
      <c r="AQ2" s="6"/>
      <c r="AR2" s="6"/>
      <c r="AS2" s="6"/>
      <c r="AT2" s="6"/>
    </row>
    <row r="3" spans="1:46" customFormat="1" x14ac:dyDescent="0.2">
      <c r="A3" t="s">
        <v>22</v>
      </c>
      <c r="B3" t="s">
        <v>26</v>
      </c>
      <c r="C3" t="s">
        <v>27</v>
      </c>
      <c r="D3" t="s">
        <v>28</v>
      </c>
      <c r="E3" t="str">
        <f>VLOOKUP(B3,[1]all!A:E,5,)</f>
        <v>United Kingdom</v>
      </c>
      <c r="F3" t="str">
        <f t="shared" ref="F3:F66" si="0">RIGHT(B3,4)</f>
        <v>2015</v>
      </c>
      <c r="G3" t="str">
        <f>VLOOKUP(B3,[2]Sheet2!$C:$G,5,)</f>
        <v>Industrials</v>
      </c>
      <c r="H3" s="1">
        <f ca="1">RAND()</f>
        <v>0.43492115799326869</v>
      </c>
      <c r="I3" s="1">
        <v>1.0291731277246918E-2</v>
      </c>
      <c r="J3" t="s">
        <v>28</v>
      </c>
      <c r="K3" t="str">
        <f>VLOOKUP(B3,[1]all!A:G,7,)</f>
        <v>no</v>
      </c>
      <c r="L3" s="3">
        <v>0</v>
      </c>
      <c r="M3" s="3">
        <v>0</v>
      </c>
      <c r="N3" s="3">
        <v>0</v>
      </c>
      <c r="O3" s="3">
        <v>0</v>
      </c>
      <c r="P3" s="3"/>
      <c r="Q3" s="3"/>
      <c r="R3" s="3"/>
      <c r="S3" s="4"/>
      <c r="T3" s="4"/>
      <c r="U3" s="4"/>
      <c r="V3" s="5"/>
      <c r="W3" s="4"/>
      <c r="X3" s="5"/>
      <c r="Y3">
        <f>SUM(P2:P266)</f>
        <v>33678</v>
      </c>
      <c r="Z3">
        <f>SUM(Q2:Q266)</f>
        <v>4113</v>
      </c>
      <c r="AA3">
        <f>SUM(R2:R266)</f>
        <v>1209</v>
      </c>
      <c r="AB3" s="7">
        <f t="shared" ref="AB3:AB6" si="1">Y3/(Y3+Z3)</f>
        <v>0.8911645629911884</v>
      </c>
      <c r="AC3" s="7">
        <f t="shared" ref="AC3:AC6" si="2">Y3/(Y3+AA3)</f>
        <v>0.9653452575457907</v>
      </c>
      <c r="AD3" s="7">
        <f t="shared" ref="AD3:AD6" si="3">2*AB3*AC3/(AB3+AC3)</f>
        <v>0.9267728886320481</v>
      </c>
      <c r="AE3">
        <f>AA17+AC17</f>
        <v>265</v>
      </c>
      <c r="AF3">
        <f>AB17+AD17</f>
        <v>265</v>
      </c>
      <c r="AG3" s="6"/>
      <c r="AH3" s="6"/>
      <c r="AI3" s="6"/>
      <c r="AJ3" s="6"/>
      <c r="AK3" s="6"/>
      <c r="AL3" s="6"/>
      <c r="AM3" s="6"/>
      <c r="AN3" s="6"/>
      <c r="AO3" s="6"/>
      <c r="AP3" s="6"/>
      <c r="AQ3" s="6"/>
      <c r="AR3" s="6"/>
      <c r="AS3" s="6"/>
      <c r="AT3" s="6"/>
    </row>
    <row r="4" spans="1:46" customFormat="1" x14ac:dyDescent="0.2">
      <c r="A4" t="s">
        <v>22</v>
      </c>
      <c r="B4" t="s">
        <v>29</v>
      </c>
      <c r="C4" t="s">
        <v>27</v>
      </c>
      <c r="D4" t="s">
        <v>28</v>
      </c>
      <c r="E4" t="str">
        <f>VLOOKUP(B4,[1]all!A:E,5,)</f>
        <v>United Kingdom</v>
      </c>
      <c r="F4" t="str">
        <f t="shared" si="0"/>
        <v>2015</v>
      </c>
      <c r="G4" t="str">
        <f>VLOOKUP(B4,[2]Sheet2!$C:$G,5,)</f>
        <v>Industrials</v>
      </c>
      <c r="H4" s="1">
        <f ca="1">RAND()</f>
        <v>8.0605005331516821E-2</v>
      </c>
      <c r="I4" s="1">
        <v>1.0533636606484875E-2</v>
      </c>
      <c r="J4" t="s">
        <v>28</v>
      </c>
      <c r="K4" t="str">
        <f>VLOOKUP(B4,[1]all!A:G,7,)</f>
        <v>no</v>
      </c>
      <c r="L4" s="3">
        <v>0</v>
      </c>
      <c r="M4" s="3">
        <v>0</v>
      </c>
      <c r="N4" s="3">
        <v>0</v>
      </c>
      <c r="O4" s="3">
        <v>0</v>
      </c>
      <c r="P4" s="3"/>
      <c r="Q4" s="3"/>
      <c r="R4" s="3"/>
      <c r="S4" s="4"/>
      <c r="T4" s="4"/>
      <c r="U4" s="4"/>
      <c r="V4" s="5"/>
      <c r="W4" s="4"/>
      <c r="X4" s="5"/>
      <c r="Y4">
        <f>SUM(P267:P323)</f>
        <v>9624</v>
      </c>
      <c r="Z4">
        <f>SUM(Q267:Q323)</f>
        <v>537</v>
      </c>
      <c r="AA4">
        <f>SUM(R267:R323)</f>
        <v>272</v>
      </c>
      <c r="AB4" s="7">
        <f t="shared" si="1"/>
        <v>0.94715087097726602</v>
      </c>
      <c r="AC4" s="7">
        <f t="shared" si="2"/>
        <v>0.97251414713015361</v>
      </c>
      <c r="AD4" s="7">
        <f t="shared" si="3"/>
        <v>0.95966495487859593</v>
      </c>
      <c r="AE4">
        <f>AA18+AC18</f>
        <v>57</v>
      </c>
      <c r="AF4">
        <f>AB18+AD18</f>
        <v>57</v>
      </c>
      <c r="AG4" s="6"/>
      <c r="AH4" s="6"/>
      <c r="AI4" s="6"/>
      <c r="AJ4" s="6"/>
      <c r="AK4" s="6"/>
      <c r="AL4" s="6"/>
      <c r="AO4" s="6"/>
      <c r="AP4" s="6"/>
      <c r="AQ4" s="6"/>
      <c r="AR4" s="6"/>
      <c r="AS4" s="6"/>
      <c r="AT4" s="6"/>
    </row>
    <row r="5" spans="1:46" customFormat="1" x14ac:dyDescent="0.2">
      <c r="A5" t="s">
        <v>22</v>
      </c>
      <c r="B5" t="s">
        <v>30</v>
      </c>
      <c r="C5" t="s">
        <v>24</v>
      </c>
      <c r="E5" t="str">
        <f>VLOOKUP(B5,[1]all!A:E,5,)</f>
        <v>Denmark</v>
      </c>
      <c r="F5" t="str">
        <f t="shared" si="0"/>
        <v>2012</v>
      </c>
      <c r="G5" t="str">
        <f>VLOOKUP(B5,[2]Sheet2!$C:$G,5,)</f>
        <v>Healthcare</v>
      </c>
      <c r="H5" s="1">
        <f ca="1">RAND()</f>
        <v>0.38059888302742695</v>
      </c>
      <c r="I5" s="1">
        <v>1.1494974988969009E-2</v>
      </c>
      <c r="K5" t="str">
        <f>VLOOKUP(B5,[1]all!A:G,7,)</f>
        <v>yes</v>
      </c>
      <c r="L5" s="3">
        <v>182</v>
      </c>
      <c r="M5" s="3">
        <v>196</v>
      </c>
      <c r="N5" s="3">
        <v>174</v>
      </c>
      <c r="O5" s="3">
        <v>197</v>
      </c>
      <c r="P5" s="3">
        <v>14</v>
      </c>
      <c r="Q5" s="3">
        <v>9</v>
      </c>
      <c r="R5" s="3">
        <v>0</v>
      </c>
      <c r="S5" s="4">
        <v>0.60869565217391308</v>
      </c>
      <c r="T5" s="4">
        <v>1</v>
      </c>
      <c r="U5" s="4">
        <v>0.7567567567567568</v>
      </c>
      <c r="V5" s="5">
        <f>M5-L5</f>
        <v>14</v>
      </c>
      <c r="W5" s="4"/>
      <c r="X5" s="5"/>
      <c r="Y5">
        <f>SUM(P324:P380)</f>
        <v>6714</v>
      </c>
      <c r="Z5">
        <f>SUM(Q324:Q380)</f>
        <v>881</v>
      </c>
      <c r="AA5">
        <f>SUM(R324:R380)</f>
        <v>193</v>
      </c>
      <c r="AB5" s="7">
        <f t="shared" si="1"/>
        <v>0.88400263331138906</v>
      </c>
      <c r="AC5" s="7">
        <f t="shared" si="2"/>
        <v>0.97205733314029241</v>
      </c>
      <c r="AD5" s="7">
        <f t="shared" si="3"/>
        <v>0.92594124948282985</v>
      </c>
      <c r="AE5">
        <f>AA19+AC19</f>
        <v>57</v>
      </c>
      <c r="AF5">
        <f>AB19+AD19</f>
        <v>57</v>
      </c>
      <c r="AG5" s="6"/>
      <c r="AH5" s="6"/>
      <c r="AI5" s="6"/>
      <c r="AJ5" s="6"/>
      <c r="AK5" s="6"/>
      <c r="AL5" s="6"/>
      <c r="AO5" s="6"/>
      <c r="AP5" s="6"/>
      <c r="AQ5" s="6"/>
      <c r="AR5" s="6"/>
      <c r="AS5" s="6"/>
      <c r="AT5" s="6"/>
    </row>
    <row r="6" spans="1:46" customFormat="1" x14ac:dyDescent="0.2">
      <c r="A6" t="s">
        <v>22</v>
      </c>
      <c r="B6" t="s">
        <v>31</v>
      </c>
      <c r="C6" t="s">
        <v>27</v>
      </c>
      <c r="D6" t="s">
        <v>28</v>
      </c>
      <c r="E6" t="str">
        <f>VLOOKUP(B6,[1]all!A:E,5,)</f>
        <v>United Kingdom</v>
      </c>
      <c r="F6" t="str">
        <f t="shared" si="0"/>
        <v>2011</v>
      </c>
      <c r="G6" t="str">
        <f>VLOOKUP(B6,[2]Sheet2!$C:$G,5,)</f>
        <v>Basic Materials</v>
      </c>
      <c r="H6" s="1">
        <f ca="1">RAND()</f>
        <v>0.69595283894814342</v>
      </c>
      <c r="I6" s="1">
        <v>1.2425814703435401E-2</v>
      </c>
      <c r="J6" t="s">
        <v>28</v>
      </c>
      <c r="K6" t="str">
        <f>VLOOKUP(B6,[1]all!A:G,7,)</f>
        <v>no</v>
      </c>
      <c r="L6" s="3">
        <v>0</v>
      </c>
      <c r="M6" s="3">
        <v>0</v>
      </c>
      <c r="N6" s="3">
        <v>0</v>
      </c>
      <c r="O6" s="3">
        <v>0</v>
      </c>
      <c r="P6" s="3"/>
      <c r="Q6" s="3"/>
      <c r="R6" s="3"/>
      <c r="S6" s="4"/>
      <c r="T6" s="4"/>
      <c r="U6" s="4"/>
      <c r="V6" s="5"/>
      <c r="W6" s="4"/>
      <c r="X6" s="5"/>
      <c r="Y6" s="6">
        <f>SUM(Y3:Y5)</f>
        <v>50016</v>
      </c>
      <c r="Z6" s="6">
        <f>SUM(Z3:Z5)</f>
        <v>5531</v>
      </c>
      <c r="AA6" s="6">
        <f>SUM(AA3:AA5)</f>
        <v>1674</v>
      </c>
      <c r="AB6" s="7">
        <f t="shared" si="1"/>
        <v>0.90042666570651886</v>
      </c>
      <c r="AC6" s="7">
        <f t="shared" si="2"/>
        <v>0.96761462565293088</v>
      </c>
      <c r="AD6" s="7">
        <f t="shared" si="3"/>
        <v>0.93281236886522378</v>
      </c>
      <c r="AE6" s="8">
        <f>SUM(AE3:AE5)</f>
        <v>379</v>
      </c>
      <c r="AF6" s="8">
        <f>SUM(AF3:AF5)</f>
        <v>379</v>
      </c>
      <c r="AG6" s="6"/>
      <c r="AH6" s="6"/>
      <c r="AI6" s="6"/>
      <c r="AJ6" s="6"/>
      <c r="AK6" s="6"/>
      <c r="AL6" s="6"/>
      <c r="AM6" s="8"/>
      <c r="AO6" s="6"/>
      <c r="AP6" s="6"/>
      <c r="AQ6" s="6"/>
      <c r="AR6" s="6"/>
      <c r="AS6" s="6"/>
      <c r="AT6" s="6"/>
    </row>
    <row r="7" spans="1:46" customFormat="1" x14ac:dyDescent="0.2">
      <c r="A7" t="s">
        <v>22</v>
      </c>
      <c r="B7" t="s">
        <v>32</v>
      </c>
      <c r="C7" t="s">
        <v>27</v>
      </c>
      <c r="E7" t="str">
        <f>VLOOKUP(B7,[1]all!A:E,5,)</f>
        <v>Greece</v>
      </c>
      <c r="F7" t="str">
        <f t="shared" si="0"/>
        <v>2012</v>
      </c>
      <c r="G7" t="str">
        <f>VLOOKUP(B7,[2]Sheet2!$C:$G,5,)</f>
        <v>Technology</v>
      </c>
      <c r="H7" s="1">
        <f ca="1">RAND()</f>
        <v>0.48679189848970528</v>
      </c>
      <c r="I7" s="1">
        <v>1.5154296112766863E-2</v>
      </c>
      <c r="K7" t="str">
        <f>VLOOKUP(B7,[1]all!A:G,7,)</f>
        <v>no</v>
      </c>
      <c r="L7" s="3">
        <v>243</v>
      </c>
      <c r="M7" s="9">
        <v>283</v>
      </c>
      <c r="N7" s="3">
        <v>244</v>
      </c>
      <c r="O7" s="3">
        <v>366</v>
      </c>
      <c r="P7" s="3">
        <v>39</v>
      </c>
      <c r="Q7" s="3">
        <v>83</v>
      </c>
      <c r="R7" s="3">
        <v>1</v>
      </c>
      <c r="S7" s="4">
        <v>0.31967213114754101</v>
      </c>
      <c r="T7" s="4">
        <v>0.97499999999999998</v>
      </c>
      <c r="U7" s="4">
        <v>0.48148148148148145</v>
      </c>
      <c r="V7" s="5">
        <f>M7-L7</f>
        <v>40</v>
      </c>
      <c r="W7" s="4"/>
      <c r="X7" s="5"/>
      <c r="AF7" s="6"/>
      <c r="AG7" s="6"/>
      <c r="AH7" s="6"/>
      <c r="AI7" s="6"/>
      <c r="AJ7" s="6"/>
      <c r="AK7" s="6"/>
    </row>
    <row r="8" spans="1:46" customFormat="1" x14ac:dyDescent="0.2">
      <c r="A8" t="s">
        <v>22</v>
      </c>
      <c r="B8" t="s">
        <v>33</v>
      </c>
      <c r="C8" t="s">
        <v>27</v>
      </c>
      <c r="D8" t="s">
        <v>28</v>
      </c>
      <c r="E8" t="str">
        <f>VLOOKUP(B8,[1]all!A:E,5,)</f>
        <v>United Kingdom</v>
      </c>
      <c r="F8" t="str">
        <f t="shared" si="0"/>
        <v>2015</v>
      </c>
      <c r="G8" t="str">
        <f>VLOOKUP(B8,[2]Sheet2!$C:$G,5,)</f>
        <v>Healthcare</v>
      </c>
      <c r="H8" s="1">
        <f ca="1">RAND()</f>
        <v>8.3456396383891907E-3</v>
      </c>
      <c r="I8" s="1">
        <v>1.5405159780081501E-2</v>
      </c>
      <c r="J8" t="s">
        <v>28</v>
      </c>
      <c r="K8" t="str">
        <f>VLOOKUP(B8,[1]all!A:G,7,)</f>
        <v>no</v>
      </c>
      <c r="L8" s="2">
        <v>0</v>
      </c>
      <c r="M8" s="2">
        <v>0</v>
      </c>
      <c r="N8" s="2">
        <v>0</v>
      </c>
      <c r="O8" s="2">
        <v>0</v>
      </c>
      <c r="P8" s="3"/>
      <c r="Q8" s="3"/>
      <c r="R8" s="3"/>
      <c r="S8" s="4"/>
      <c r="T8" s="4"/>
      <c r="U8" s="4"/>
      <c r="V8" s="5"/>
      <c r="W8" s="4"/>
      <c r="X8" s="5"/>
      <c r="AF8" s="6"/>
      <c r="AG8" s="6"/>
      <c r="AH8" s="6"/>
      <c r="AI8" s="6"/>
      <c r="AJ8" s="6"/>
      <c r="AK8" s="6"/>
    </row>
    <row r="9" spans="1:46" customFormat="1" x14ac:dyDescent="0.2">
      <c r="A9" t="s">
        <v>22</v>
      </c>
      <c r="B9" t="s">
        <v>34</v>
      </c>
      <c r="C9" t="s">
        <v>24</v>
      </c>
      <c r="E9" t="str">
        <f>VLOOKUP(B9,[1]all!A:E,5,)</f>
        <v>Germany</v>
      </c>
      <c r="F9" t="str">
        <f t="shared" si="0"/>
        <v>2014</v>
      </c>
      <c r="G9" t="str">
        <f>VLOOKUP(B9,[2]Sheet2!$C:$G,5,)</f>
        <v>Industrials</v>
      </c>
      <c r="H9" s="1">
        <f ca="1">RAND()</f>
        <v>0.34063002543469367</v>
      </c>
      <c r="I9" s="1">
        <v>2.0764401531341514E-2</v>
      </c>
      <c r="K9" t="str">
        <f>VLOOKUP(B9,[1]all!A:G,7,)</f>
        <v>yes</v>
      </c>
      <c r="L9" s="3">
        <v>276</v>
      </c>
      <c r="M9" s="3">
        <v>366</v>
      </c>
      <c r="N9" s="3">
        <v>186</v>
      </c>
      <c r="O9" s="3">
        <v>365</v>
      </c>
      <c r="P9" s="3">
        <v>89</v>
      </c>
      <c r="Q9" s="3">
        <v>90</v>
      </c>
      <c r="R9" s="3">
        <v>1</v>
      </c>
      <c r="S9" s="4">
        <v>0.4972067039106145</v>
      </c>
      <c r="T9" s="4">
        <v>0.98888888888888893</v>
      </c>
      <c r="U9" s="4">
        <v>0.66171003717472121</v>
      </c>
      <c r="V9" s="5">
        <f>M9-L9</f>
        <v>90</v>
      </c>
      <c r="W9" s="4"/>
      <c r="X9" s="5"/>
      <c r="Y9" t="s">
        <v>21</v>
      </c>
      <c r="AF9" s="6"/>
      <c r="AG9" s="6"/>
      <c r="AH9" s="6"/>
      <c r="AI9" s="6"/>
      <c r="AJ9" s="6"/>
      <c r="AK9" s="6"/>
    </row>
    <row r="10" spans="1:46" customFormat="1" x14ac:dyDescent="0.2">
      <c r="A10" t="s">
        <v>22</v>
      </c>
      <c r="B10" t="s">
        <v>35</v>
      </c>
      <c r="C10" t="s">
        <v>24</v>
      </c>
      <c r="E10" t="str">
        <f>VLOOKUP(B10,[1]all!A:E,5,)</f>
        <v>Germany</v>
      </c>
      <c r="F10" t="str">
        <f t="shared" si="0"/>
        <v>2017</v>
      </c>
      <c r="G10" t="str">
        <f>VLOOKUP(B10,[2]Sheet2!$C:$G,5,)</f>
        <v>Consumer Cyclicals</v>
      </c>
      <c r="H10" s="1">
        <f ca="1">RAND()</f>
        <v>0.8364738831312637</v>
      </c>
      <c r="I10" s="1">
        <v>2.3339089010153691E-2</v>
      </c>
      <c r="K10" t="str">
        <f>VLOOKUP(B10,[1]all!A:G,7,)</f>
        <v>yes</v>
      </c>
      <c r="L10" s="3">
        <v>485</v>
      </c>
      <c r="M10" s="3">
        <v>652</v>
      </c>
      <c r="N10" s="3">
        <v>480</v>
      </c>
      <c r="O10" s="3">
        <v>652</v>
      </c>
      <c r="P10" s="3">
        <v>167</v>
      </c>
      <c r="Q10" s="3">
        <v>5</v>
      </c>
      <c r="R10" s="3">
        <v>0</v>
      </c>
      <c r="S10" s="4">
        <v>0.97093023255813948</v>
      </c>
      <c r="T10" s="4">
        <v>1</v>
      </c>
      <c r="U10" s="4">
        <v>0.98525073746312686</v>
      </c>
      <c r="V10" s="5">
        <f>M10-L10</f>
        <v>167</v>
      </c>
      <c r="W10" s="4"/>
      <c r="X10" s="5"/>
      <c r="Y10" s="3" t="s">
        <v>13</v>
      </c>
      <c r="Z10" t="s">
        <v>14</v>
      </c>
      <c r="AA10" t="s">
        <v>15</v>
      </c>
      <c r="AB10" t="s">
        <v>16</v>
      </c>
      <c r="AC10" t="s">
        <v>17</v>
      </c>
      <c r="AD10" t="s">
        <v>18</v>
      </c>
      <c r="AE10" s="6"/>
      <c r="AF10" s="6"/>
      <c r="AG10" s="6"/>
      <c r="AH10" s="6"/>
      <c r="AI10" s="6"/>
      <c r="AJ10" s="6"/>
      <c r="AK10" s="6"/>
      <c r="AL10" s="6"/>
    </row>
    <row r="11" spans="1:46" customFormat="1" x14ac:dyDescent="0.2">
      <c r="A11" t="s">
        <v>22</v>
      </c>
      <c r="B11" t="s">
        <v>36</v>
      </c>
      <c r="C11" t="s">
        <v>24</v>
      </c>
      <c r="E11" t="str">
        <f>VLOOKUP(B11,[1]all!A:E,5,)</f>
        <v>United Kingdom</v>
      </c>
      <c r="F11" t="str">
        <f t="shared" si="0"/>
        <v>2017</v>
      </c>
      <c r="G11" t="str">
        <f>VLOOKUP(B11,[3]GOLDEN!$A:$U,21,)</f>
        <v>Consumer Non-Cyclicals</v>
      </c>
      <c r="H11" s="1">
        <f ca="1">RAND()</f>
        <v>0.22770001924832062</v>
      </c>
      <c r="I11" s="1">
        <v>2.4716180422259537E-2</v>
      </c>
      <c r="K11" t="str">
        <f>VLOOKUP(B11,[1]all!A:G,7,)</f>
        <v>yes</v>
      </c>
      <c r="L11" s="2">
        <v>391</v>
      </c>
      <c r="M11" s="2">
        <v>456</v>
      </c>
      <c r="N11" s="2">
        <v>388</v>
      </c>
      <c r="O11" s="3">
        <v>458</v>
      </c>
      <c r="P11" s="3">
        <v>65</v>
      </c>
      <c r="Q11" s="3">
        <v>5</v>
      </c>
      <c r="R11" s="3">
        <v>0</v>
      </c>
      <c r="S11" s="4">
        <v>0.9285714285714286</v>
      </c>
      <c r="T11" s="4">
        <v>1</v>
      </c>
      <c r="U11" s="4">
        <v>0.96296296296296302</v>
      </c>
      <c r="V11" s="5">
        <f>M11-L11</f>
        <v>65</v>
      </c>
      <c r="W11" s="4"/>
      <c r="X11" s="5"/>
      <c r="Y11">
        <f>AB17+AC17</f>
        <v>263</v>
      </c>
      <c r="Z11">
        <f>AD17-AC17</f>
        <v>2</v>
      </c>
      <c r="AA11">
        <f>AA17-AB17</f>
        <v>2</v>
      </c>
      <c r="AB11" s="7">
        <f t="shared" ref="AB11:AB14" si="4">Y11/(Y11+Z11)</f>
        <v>0.99245283018867925</v>
      </c>
      <c r="AC11" s="7">
        <f t="shared" ref="AC11:AC14" si="5">Y11/(Y11+AA11)</f>
        <v>0.99245283018867925</v>
      </c>
      <c r="AD11" s="7">
        <f t="shared" ref="AD11:AD14" si="6">2*AB11*AC11/(AB11+AC11)</f>
        <v>0.99245283018867925</v>
      </c>
      <c r="AF11" s="6"/>
      <c r="AG11" s="6"/>
      <c r="AH11" s="6"/>
      <c r="AI11" s="6"/>
      <c r="AJ11" s="6"/>
      <c r="AK11" s="6"/>
    </row>
    <row r="12" spans="1:46" customFormat="1" x14ac:dyDescent="0.2">
      <c r="A12" t="s">
        <v>22</v>
      </c>
      <c r="B12" t="s">
        <v>37</v>
      </c>
      <c r="C12" t="s">
        <v>27</v>
      </c>
      <c r="D12" t="s">
        <v>28</v>
      </c>
      <c r="E12" t="str">
        <f>VLOOKUP(B12,[1]all!A:E,5,)</f>
        <v>United Kingdom</v>
      </c>
      <c r="F12" t="str">
        <f t="shared" si="0"/>
        <v>2019</v>
      </c>
      <c r="G12" t="str">
        <f>VLOOKUP(B12,[2]Sheet2!$C:$G,5,)</f>
        <v>Technology</v>
      </c>
      <c r="H12" s="1">
        <f ca="1">RAND()</f>
        <v>0.62959699295799898</v>
      </c>
      <c r="I12" s="1">
        <v>2.7124311734800899E-2</v>
      </c>
      <c r="J12" t="s">
        <v>28</v>
      </c>
      <c r="K12" t="str">
        <f>VLOOKUP(B12,[1]all!A:G,7,)</f>
        <v>no</v>
      </c>
      <c r="L12" s="3">
        <v>0</v>
      </c>
      <c r="M12" s="3">
        <v>0</v>
      </c>
      <c r="N12" s="3">
        <v>0</v>
      </c>
      <c r="O12" s="3">
        <v>0</v>
      </c>
      <c r="P12" s="3"/>
      <c r="Q12" s="3"/>
      <c r="R12" s="3"/>
      <c r="S12" s="4"/>
      <c r="T12" s="4"/>
      <c r="U12" s="4"/>
      <c r="V12" s="5"/>
      <c r="W12" s="4"/>
      <c r="X12" s="5"/>
      <c r="Y12">
        <f>AB18+AC18</f>
        <v>56</v>
      </c>
      <c r="Z12">
        <f>AD18-AC18</f>
        <v>1</v>
      </c>
      <c r="AA12">
        <f>AA18-AB18</f>
        <v>1</v>
      </c>
      <c r="AB12" s="7">
        <f t="shared" si="4"/>
        <v>0.98245614035087714</v>
      </c>
      <c r="AC12" s="7">
        <f t="shared" si="5"/>
        <v>0.98245614035087714</v>
      </c>
      <c r="AD12" s="7">
        <f t="shared" si="6"/>
        <v>0.98245614035087714</v>
      </c>
      <c r="AE12" s="6"/>
      <c r="AF12" s="6"/>
      <c r="AG12" s="6"/>
      <c r="AH12" s="6"/>
      <c r="AI12" s="6"/>
      <c r="AJ12" s="6"/>
      <c r="AK12" s="6"/>
      <c r="AL12" s="6"/>
    </row>
    <row r="13" spans="1:46" customFormat="1" x14ac:dyDescent="0.2">
      <c r="A13" t="s">
        <v>22</v>
      </c>
      <c r="B13" t="s">
        <v>38</v>
      </c>
      <c r="C13" t="s">
        <v>27</v>
      </c>
      <c r="D13" t="s">
        <v>28</v>
      </c>
      <c r="E13" t="str">
        <f>VLOOKUP(B13,[1]all!A:E,5,)</f>
        <v>United Kingdom</v>
      </c>
      <c r="F13" t="str">
        <f t="shared" si="0"/>
        <v>2017</v>
      </c>
      <c r="G13" t="str">
        <f>VLOOKUP(B13,[2]Sheet2!$C:$G,5,)</f>
        <v>Consumer Cyclicals</v>
      </c>
      <c r="H13" s="1">
        <f ca="1">RAND()</f>
        <v>0.33043795808099308</v>
      </c>
      <c r="I13" s="1">
        <v>2.7184344426620322E-2</v>
      </c>
      <c r="J13" t="s">
        <v>28</v>
      </c>
      <c r="K13" t="str">
        <f>VLOOKUP(B13,[1]all!A:G,7,)</f>
        <v>no</v>
      </c>
      <c r="L13" s="3">
        <v>0</v>
      </c>
      <c r="M13" s="3">
        <v>0</v>
      </c>
      <c r="N13" s="3">
        <v>0</v>
      </c>
      <c r="O13" s="3">
        <v>0</v>
      </c>
      <c r="P13" s="3"/>
      <c r="Q13" s="3"/>
      <c r="R13" s="3"/>
      <c r="S13" s="4"/>
      <c r="T13" s="4"/>
      <c r="U13" s="4"/>
      <c r="V13" s="5"/>
      <c r="W13" s="4"/>
      <c r="X13" s="5"/>
      <c r="Y13">
        <f>AB19+AC19</f>
        <v>56</v>
      </c>
      <c r="Z13">
        <f>AD19-AC19</f>
        <v>1</v>
      </c>
      <c r="AA13">
        <f>AA19-AB19</f>
        <v>1</v>
      </c>
      <c r="AB13" s="7">
        <f t="shared" si="4"/>
        <v>0.98245614035087714</v>
      </c>
      <c r="AC13" s="7">
        <f t="shared" si="5"/>
        <v>0.98245614035087714</v>
      </c>
      <c r="AD13" s="7">
        <f t="shared" si="6"/>
        <v>0.98245614035087714</v>
      </c>
      <c r="AE13" s="6"/>
      <c r="AF13" s="6"/>
      <c r="AG13" s="6"/>
      <c r="AH13" s="6"/>
      <c r="AI13" s="6"/>
      <c r="AJ13" s="6"/>
      <c r="AK13" s="6"/>
      <c r="AL13" s="6"/>
    </row>
    <row r="14" spans="1:46" customFormat="1" x14ac:dyDescent="0.2">
      <c r="A14" t="s">
        <v>22</v>
      </c>
      <c r="B14" t="s">
        <v>44</v>
      </c>
      <c r="C14" t="s">
        <v>24</v>
      </c>
      <c r="E14" t="str">
        <f>VLOOKUP(B14,[1]all!A:E,5,)</f>
        <v>United Kingdom</v>
      </c>
      <c r="F14" t="str">
        <f t="shared" si="0"/>
        <v>2011</v>
      </c>
      <c r="G14" t="str">
        <f>VLOOKUP(B14,[2]Sheet2!$C:$G,5,)</f>
        <v>Industrials</v>
      </c>
      <c r="H14" s="1">
        <f ca="1">RAND()</f>
        <v>0.43443301860482697</v>
      </c>
      <c r="I14" s="1">
        <v>3.7210114778025161E-2</v>
      </c>
      <c r="K14" t="str">
        <f>VLOOKUP(B14,[1]all!A:G,7,)</f>
        <v>yes</v>
      </c>
      <c r="L14" s="3">
        <v>716</v>
      </c>
      <c r="M14" s="3">
        <v>776</v>
      </c>
      <c r="N14" s="3">
        <v>712</v>
      </c>
      <c r="O14" s="3">
        <v>776</v>
      </c>
      <c r="P14" s="3">
        <v>60</v>
      </c>
      <c r="Q14" s="3">
        <v>4</v>
      </c>
      <c r="R14" s="3">
        <v>0</v>
      </c>
      <c r="S14" s="4">
        <v>0.9375</v>
      </c>
      <c r="T14" s="4">
        <v>1</v>
      </c>
      <c r="U14" s="4">
        <v>0.967741935483871</v>
      </c>
      <c r="V14" s="5">
        <f>M14-L14</f>
        <v>60</v>
      </c>
      <c r="W14" s="4"/>
      <c r="X14" s="5"/>
      <c r="Y14" s="8">
        <f>SUM(Y11:Y13)</f>
        <v>375</v>
      </c>
      <c r="Z14" s="8">
        <f>SUM(Z11:Z13)</f>
        <v>4</v>
      </c>
      <c r="AA14" s="8">
        <f>SUM(AA11:AA13)</f>
        <v>4</v>
      </c>
      <c r="AB14" s="7">
        <f t="shared" si="4"/>
        <v>0.98944591029023743</v>
      </c>
      <c r="AC14" s="7">
        <f t="shared" si="5"/>
        <v>0.98944591029023743</v>
      </c>
      <c r="AD14" s="7">
        <f t="shared" si="6"/>
        <v>0.98944591029023743</v>
      </c>
      <c r="AE14" s="6"/>
      <c r="AF14" s="6"/>
      <c r="AG14" s="6"/>
      <c r="AH14" s="6"/>
      <c r="AI14" s="6"/>
      <c r="AJ14" s="6"/>
      <c r="AK14" s="6"/>
      <c r="AL14" s="6"/>
    </row>
    <row r="15" spans="1:46" customFormat="1" x14ac:dyDescent="0.2">
      <c r="A15" t="s">
        <v>22</v>
      </c>
      <c r="B15" t="s">
        <v>46</v>
      </c>
      <c r="C15" t="s">
        <v>27</v>
      </c>
      <c r="D15" t="s">
        <v>28</v>
      </c>
      <c r="E15" t="str">
        <f>VLOOKUP(B15,[1]all!A:E,5,)</f>
        <v>United Kingdom</v>
      </c>
      <c r="F15" t="str">
        <f t="shared" si="0"/>
        <v>2014</v>
      </c>
      <c r="G15" t="str">
        <f>VLOOKUP(B15,[2]Sheet2!$C:$G,5,)</f>
        <v>Technology</v>
      </c>
      <c r="H15" s="1">
        <f ca="1">RAND()</f>
        <v>0.95480299427884618</v>
      </c>
      <c r="I15" s="1">
        <v>3.7762158048842087E-2</v>
      </c>
      <c r="J15" t="s">
        <v>28</v>
      </c>
      <c r="K15" t="str">
        <f>VLOOKUP(B15,[1]all!A:G,7,)</f>
        <v>no</v>
      </c>
      <c r="L15" s="3">
        <v>0</v>
      </c>
      <c r="M15" s="3">
        <v>0</v>
      </c>
      <c r="N15" s="3">
        <v>0</v>
      </c>
      <c r="O15" s="3">
        <v>0</v>
      </c>
      <c r="P15" s="3"/>
      <c r="Q15" s="3"/>
      <c r="R15" s="3"/>
      <c r="S15" s="4"/>
      <c r="T15" s="4"/>
      <c r="U15" s="4"/>
      <c r="V15" s="5"/>
      <c r="W15" s="4"/>
      <c r="X15" s="5"/>
      <c r="Z15" s="6"/>
      <c r="AA15" s="6"/>
      <c r="AB15" s="6"/>
      <c r="AC15" s="6"/>
      <c r="AD15" s="6"/>
      <c r="AE15" s="6"/>
      <c r="AF15" s="6"/>
      <c r="AG15" s="6"/>
      <c r="AH15" s="6"/>
      <c r="AI15" s="6"/>
      <c r="AJ15" s="6"/>
      <c r="AK15" s="6"/>
      <c r="AL15" s="6"/>
    </row>
    <row r="16" spans="1:46" customFormat="1" x14ac:dyDescent="0.2">
      <c r="A16" t="s">
        <v>22</v>
      </c>
      <c r="B16" t="s">
        <v>48</v>
      </c>
      <c r="C16" t="s">
        <v>24</v>
      </c>
      <c r="E16" t="str">
        <f>VLOOKUP(B16,[1]all!A:E,5,)</f>
        <v>Germany</v>
      </c>
      <c r="F16" t="str">
        <f t="shared" si="0"/>
        <v>2017</v>
      </c>
      <c r="G16" t="str">
        <f>VLOOKUP(B16,[2]Sheet2!$C:$G,5,)</f>
        <v>Industrials</v>
      </c>
      <c r="H16" s="1">
        <f ca="1">RAND()</f>
        <v>0.21228350524450879</v>
      </c>
      <c r="I16" s="1">
        <v>3.9169252695201329E-2</v>
      </c>
      <c r="K16" t="str">
        <f>VLOOKUP(B16,[1]all!A:G,7,)</f>
        <v>yes</v>
      </c>
      <c r="L16" s="3">
        <v>571</v>
      </c>
      <c r="M16" s="3">
        <v>577</v>
      </c>
      <c r="N16" s="3">
        <v>529</v>
      </c>
      <c r="O16" s="3">
        <v>602</v>
      </c>
      <c r="P16" s="3">
        <v>6</v>
      </c>
      <c r="Q16" s="3">
        <v>67</v>
      </c>
      <c r="R16" s="3">
        <v>0</v>
      </c>
      <c r="S16" s="4">
        <v>8.2191780821917804E-2</v>
      </c>
      <c r="T16" s="4">
        <v>1</v>
      </c>
      <c r="U16" s="4">
        <v>0.15189873417721519</v>
      </c>
      <c r="V16" s="5">
        <f>M16-L16</f>
        <v>6</v>
      </c>
      <c r="W16" s="5"/>
      <c r="X16" s="5"/>
      <c r="Y16" t="s">
        <v>39</v>
      </c>
      <c r="Z16" t="s">
        <v>25</v>
      </c>
      <c r="AA16" t="s">
        <v>40</v>
      </c>
      <c r="AB16" s="4" t="s">
        <v>41</v>
      </c>
      <c r="AC16" t="s">
        <v>42</v>
      </c>
      <c r="AD16" t="s">
        <v>43</v>
      </c>
      <c r="AE16" s="6"/>
      <c r="AF16" s="6"/>
      <c r="AG16" s="6"/>
      <c r="AH16" s="6"/>
      <c r="AI16" s="6"/>
      <c r="AJ16" s="6"/>
      <c r="AK16" s="6"/>
      <c r="AL16" s="6"/>
    </row>
    <row r="17" spans="1:38" customFormat="1" x14ac:dyDescent="0.2">
      <c r="A17" t="s">
        <v>22</v>
      </c>
      <c r="B17" t="s">
        <v>50</v>
      </c>
      <c r="C17" t="s">
        <v>24</v>
      </c>
      <c r="E17" t="str">
        <f>VLOOKUP(B17,[1]all!A:E,5,)</f>
        <v>United Kingdom</v>
      </c>
      <c r="F17" t="str">
        <f t="shared" si="0"/>
        <v>2016</v>
      </c>
      <c r="G17" t="str">
        <f>VLOOKUP(B17,[2]Sheet2!$C:$G,5,)</f>
        <v>Consumer Non-Cyclicals</v>
      </c>
      <c r="H17" s="1">
        <f ca="1">RAND()</f>
        <v>0.57893683644069072</v>
      </c>
      <c r="I17" s="1">
        <v>4.2961308378160035E-2</v>
      </c>
      <c r="K17" t="str">
        <f>VLOOKUP(B17,[1]all!A:G,7,)</f>
        <v>yes</v>
      </c>
      <c r="L17" s="3">
        <v>907</v>
      </c>
      <c r="M17" s="3">
        <v>1047</v>
      </c>
      <c r="N17" s="3">
        <v>902</v>
      </c>
      <c r="O17" s="3">
        <v>1058</v>
      </c>
      <c r="P17" s="3">
        <v>140</v>
      </c>
      <c r="Q17" s="3">
        <v>16</v>
      </c>
      <c r="R17" s="3">
        <v>0</v>
      </c>
      <c r="S17" s="12">
        <v>0.89743589743589747</v>
      </c>
      <c r="T17" s="12">
        <v>1</v>
      </c>
      <c r="U17" s="12">
        <v>0.94594594594594605</v>
      </c>
      <c r="V17" s="5">
        <f>M17-L17</f>
        <v>140</v>
      </c>
      <c r="W17" s="4"/>
      <c r="X17" s="5"/>
      <c r="Y17" t="s">
        <v>45</v>
      </c>
      <c r="Z17" s="5">
        <v>265</v>
      </c>
      <c r="AA17">
        <f>265-49</f>
        <v>216</v>
      </c>
      <c r="AB17">
        <f>265-51</f>
        <v>214</v>
      </c>
      <c r="AC17">
        <v>49</v>
      </c>
      <c r="AD17">
        <v>51</v>
      </c>
      <c r="AE17" s="6"/>
      <c r="AF17" s="6"/>
      <c r="AG17" s="6"/>
      <c r="AH17" s="6"/>
      <c r="AI17" s="6"/>
      <c r="AJ17" s="6"/>
      <c r="AK17" s="6"/>
      <c r="AL17" s="6"/>
    </row>
    <row r="18" spans="1:38" customFormat="1" x14ac:dyDescent="0.2">
      <c r="A18" t="s">
        <v>22</v>
      </c>
      <c r="B18" t="s">
        <v>52</v>
      </c>
      <c r="C18" t="s">
        <v>24</v>
      </c>
      <c r="E18" t="str">
        <f>VLOOKUP(B18,[1]all!A:E,5,)</f>
        <v>United Kingdom</v>
      </c>
      <c r="F18" t="str">
        <f t="shared" si="0"/>
        <v>2013</v>
      </c>
      <c r="G18" t="str">
        <f>VLOOKUP(B18,[2]Sheet2!$C:$G,5,)</f>
        <v>Consumer Cyclicals</v>
      </c>
      <c r="H18" s="1">
        <f ca="1">RAND()</f>
        <v>4.3470450847718278E-2</v>
      </c>
      <c r="I18" s="1">
        <v>4.4082764834920463E-2</v>
      </c>
      <c r="K18" t="str">
        <f>VLOOKUP(B18,[1]all!A:G,7,)</f>
        <v>yes</v>
      </c>
      <c r="L18" s="14">
        <v>415</v>
      </c>
      <c r="M18" s="14">
        <v>518</v>
      </c>
      <c r="N18" s="3">
        <v>413</v>
      </c>
      <c r="O18" s="3">
        <v>512</v>
      </c>
      <c r="P18" s="3">
        <v>97</v>
      </c>
      <c r="Q18" s="3">
        <v>2</v>
      </c>
      <c r="R18" s="3">
        <v>6</v>
      </c>
      <c r="S18" s="4">
        <v>0.97979797979797978</v>
      </c>
      <c r="T18" s="4">
        <v>0.94174757281553401</v>
      </c>
      <c r="U18" s="4">
        <v>0.96039603960396047</v>
      </c>
      <c r="V18" s="5">
        <f>M18-L18</f>
        <v>103</v>
      </c>
      <c r="W18" s="4"/>
      <c r="X18" s="5"/>
      <c r="Y18" t="s">
        <v>47</v>
      </c>
      <c r="Z18" s="5">
        <v>57</v>
      </c>
      <c r="AA18">
        <f>57-9</f>
        <v>48</v>
      </c>
      <c r="AB18">
        <f>57-10</f>
        <v>47</v>
      </c>
      <c r="AC18">
        <v>9</v>
      </c>
      <c r="AD18">
        <v>10</v>
      </c>
      <c r="AE18" s="6"/>
      <c r="AF18" s="6"/>
      <c r="AG18" s="6"/>
      <c r="AH18" s="6"/>
      <c r="AI18" s="6"/>
      <c r="AJ18" s="6"/>
      <c r="AK18" s="6"/>
      <c r="AL18" s="6"/>
    </row>
    <row r="19" spans="1:38" customFormat="1" x14ac:dyDescent="0.2">
      <c r="A19" t="s">
        <v>22</v>
      </c>
      <c r="B19" t="s">
        <v>53</v>
      </c>
      <c r="C19" t="s">
        <v>24</v>
      </c>
      <c r="E19" t="str">
        <f>VLOOKUP(B19,[1]all!A:E,5,)</f>
        <v>United Kingdom</v>
      </c>
      <c r="F19" t="str">
        <f t="shared" si="0"/>
        <v>2014</v>
      </c>
      <c r="G19" t="str">
        <f>VLOOKUP(B19,[2]Sheet2!$C:$G,5,)</f>
        <v>Consumer Cyclicals</v>
      </c>
      <c r="H19" s="1">
        <f ca="1">RAND()</f>
        <v>9.8894372033075495E-2</v>
      </c>
      <c r="I19" s="1">
        <v>4.5856795935608763E-2</v>
      </c>
      <c r="K19" t="str">
        <f>VLOOKUP(B19,[1]all!A:G,7,)</f>
        <v>yes</v>
      </c>
      <c r="L19" s="3">
        <v>1363</v>
      </c>
      <c r="M19" s="3">
        <v>1381</v>
      </c>
      <c r="N19" s="3">
        <v>1363</v>
      </c>
      <c r="O19" s="3">
        <v>1380</v>
      </c>
      <c r="P19" s="3">
        <v>17</v>
      </c>
      <c r="Q19" s="3">
        <v>0</v>
      </c>
      <c r="R19" s="3">
        <v>1</v>
      </c>
      <c r="S19" s="4">
        <v>1</v>
      </c>
      <c r="T19" s="4">
        <v>0.94444444444444442</v>
      </c>
      <c r="U19" s="4">
        <v>0.97142857142857142</v>
      </c>
      <c r="V19" s="5">
        <f>M19-L19</f>
        <v>18</v>
      </c>
      <c r="W19" s="4"/>
      <c r="X19" s="5"/>
      <c r="Y19" t="s">
        <v>49</v>
      </c>
      <c r="Z19" s="11">
        <v>57</v>
      </c>
      <c r="AA19">
        <f>57-7</f>
        <v>50</v>
      </c>
      <c r="AB19">
        <f>57-8</f>
        <v>49</v>
      </c>
      <c r="AC19">
        <v>7</v>
      </c>
      <c r="AD19">
        <v>8</v>
      </c>
      <c r="AE19" s="6"/>
      <c r="AF19" s="6"/>
      <c r="AG19" s="6"/>
      <c r="AH19" s="6"/>
      <c r="AI19" s="6"/>
      <c r="AJ19" s="6"/>
      <c r="AK19" s="6"/>
      <c r="AL19" s="6"/>
    </row>
    <row r="20" spans="1:38" customFormat="1" x14ac:dyDescent="0.2">
      <c r="A20" t="s">
        <v>22</v>
      </c>
      <c r="B20" t="s">
        <v>54</v>
      </c>
      <c r="C20" t="s">
        <v>24</v>
      </c>
      <c r="E20" t="str">
        <f>VLOOKUP(B20,[1]all!A:E,5,)</f>
        <v>United Kingdom</v>
      </c>
      <c r="F20" t="str">
        <f t="shared" si="0"/>
        <v>2011</v>
      </c>
      <c r="G20" t="str">
        <f>VLOOKUP(B20,[2]Sheet2!$C:$G,5,)</f>
        <v>Utilities</v>
      </c>
      <c r="H20" s="1">
        <f ca="1">RAND()</f>
        <v>0.60310450660898318</v>
      </c>
      <c r="I20" s="1">
        <v>4.9247446234768733E-2</v>
      </c>
      <c r="K20" t="str">
        <f>VLOOKUP(B20,[1]all!A:G,7,)</f>
        <v>yes</v>
      </c>
      <c r="L20" s="2">
        <v>1162</v>
      </c>
      <c r="M20" s="2">
        <v>1300</v>
      </c>
      <c r="N20" s="3">
        <v>1161</v>
      </c>
      <c r="O20" s="3">
        <v>1272</v>
      </c>
      <c r="P20" s="3">
        <v>110</v>
      </c>
      <c r="Q20" s="3">
        <v>1</v>
      </c>
      <c r="R20" s="3">
        <v>28</v>
      </c>
      <c r="S20" s="4">
        <v>0.99099099099099097</v>
      </c>
      <c r="T20" s="4">
        <v>0.79710144927536231</v>
      </c>
      <c r="U20" s="4">
        <v>0.88353413654618462</v>
      </c>
      <c r="V20" s="5">
        <f>M20-L20</f>
        <v>138</v>
      </c>
      <c r="W20" s="4"/>
      <c r="X20" s="5"/>
      <c r="Y20" s="8" t="s">
        <v>51</v>
      </c>
      <c r="Z20" s="13">
        <f>SUM(Z17:Z19)</f>
        <v>379</v>
      </c>
      <c r="AA20" s="8">
        <f>SUM(AA17:AA19)</f>
        <v>314</v>
      </c>
      <c r="AB20" s="8">
        <f>SUM(AB17:AB19)</f>
        <v>310</v>
      </c>
      <c r="AC20" s="8">
        <f>SUM(AC17:AC19)</f>
        <v>65</v>
      </c>
      <c r="AD20" s="8">
        <f>SUM(AD17:AD19)</f>
        <v>69</v>
      </c>
      <c r="AE20" s="6"/>
      <c r="AF20" s="6"/>
      <c r="AG20" s="6"/>
      <c r="AH20" s="6"/>
      <c r="AI20" s="6"/>
      <c r="AJ20" s="6"/>
      <c r="AK20" s="6"/>
      <c r="AL20" s="6"/>
    </row>
    <row r="21" spans="1:38" x14ac:dyDescent="0.2">
      <c r="A21" t="s">
        <v>22</v>
      </c>
      <c r="B21" t="s">
        <v>55</v>
      </c>
      <c r="C21" t="s">
        <v>27</v>
      </c>
      <c r="E21" t="str">
        <f>VLOOKUP(B21,[1]all!A:E,5,)</f>
        <v>Germany</v>
      </c>
      <c r="F21" t="str">
        <f t="shared" si="0"/>
        <v>2012</v>
      </c>
      <c r="G21" t="str">
        <f>VLOOKUP(B21,[2]Sheet2!$C:$G,5,)</f>
        <v>Healthcare</v>
      </c>
      <c r="H21" s="1">
        <f ca="1">RAND()</f>
        <v>0.31309229144759199</v>
      </c>
      <c r="I21" s="1">
        <v>5.206396424906945E-2</v>
      </c>
      <c r="K21" t="str">
        <f>VLOOKUP(B21,[1]all!A:G,7,)</f>
        <v>no</v>
      </c>
      <c r="L21" s="14">
        <v>1136</v>
      </c>
      <c r="M21" s="14">
        <v>1241</v>
      </c>
      <c r="N21" s="3">
        <v>1136</v>
      </c>
      <c r="O21" s="3">
        <v>1241</v>
      </c>
      <c r="P21" s="3">
        <v>105</v>
      </c>
      <c r="Q21" s="3">
        <v>0</v>
      </c>
      <c r="R21" s="3">
        <v>0</v>
      </c>
      <c r="S21" s="4">
        <v>1</v>
      </c>
      <c r="T21" s="4">
        <v>1</v>
      </c>
      <c r="U21" s="4">
        <v>1</v>
      </c>
      <c r="V21" s="5">
        <f>M21-L21</f>
        <v>105</v>
      </c>
      <c r="W21" s="4"/>
      <c r="X21" s="5"/>
    </row>
    <row r="22" spans="1:38" customFormat="1" x14ac:dyDescent="0.2">
      <c r="A22" t="s">
        <v>22</v>
      </c>
      <c r="B22" t="s">
        <v>56</v>
      </c>
      <c r="C22" t="s">
        <v>24</v>
      </c>
      <c r="E22" t="str">
        <f>VLOOKUP(B22,[1]all!A:E,5,)</f>
        <v>United Kingdom</v>
      </c>
      <c r="F22" t="str">
        <f t="shared" si="0"/>
        <v>2016</v>
      </c>
      <c r="G22" t="str">
        <f>VLOOKUP(B22,[2]Sheet2!$C:$G,5,)</f>
        <v>Consumer Cyclicals</v>
      </c>
      <c r="H22" s="1">
        <f ca="1">RAND()</f>
        <v>0.13250357367321308</v>
      </c>
      <c r="I22" s="1">
        <v>5.6203499427711412E-2</v>
      </c>
      <c r="K22" t="str">
        <f>VLOOKUP(B22,[1]all!A:G,7,)</f>
        <v>yes</v>
      </c>
      <c r="L22" s="14">
        <v>400</v>
      </c>
      <c r="M22" s="14">
        <v>455</v>
      </c>
      <c r="N22" s="3">
        <v>399</v>
      </c>
      <c r="O22" s="3">
        <v>456</v>
      </c>
      <c r="P22" s="3">
        <v>55</v>
      </c>
      <c r="Q22" s="3">
        <v>2</v>
      </c>
      <c r="R22" s="3">
        <v>0</v>
      </c>
      <c r="S22" s="4">
        <v>0.96491228070175439</v>
      </c>
      <c r="T22" s="4">
        <v>1</v>
      </c>
      <c r="U22" s="4">
        <v>0.98214285714285721</v>
      </c>
      <c r="V22" s="5">
        <f>M22-L22</f>
        <v>55</v>
      </c>
      <c r="W22" s="4"/>
      <c r="X22" s="5"/>
      <c r="Z22" s="6"/>
      <c r="AA22" s="6"/>
      <c r="AB22" s="6"/>
      <c r="AC22" s="6"/>
      <c r="AD22" s="6"/>
      <c r="AE22" s="6"/>
      <c r="AF22" s="6"/>
      <c r="AG22" s="6"/>
      <c r="AH22" s="6"/>
      <c r="AI22" s="6"/>
      <c r="AJ22" s="6"/>
      <c r="AK22" s="6"/>
      <c r="AL22" s="6"/>
    </row>
    <row r="23" spans="1:38" x14ac:dyDescent="0.2">
      <c r="A23" t="s">
        <v>22</v>
      </c>
      <c r="B23" t="s">
        <v>57</v>
      </c>
      <c r="C23" t="s">
        <v>27</v>
      </c>
      <c r="D23" t="s">
        <v>28</v>
      </c>
      <c r="E23" t="str">
        <f>VLOOKUP(B23,[1]all!A:E,5,)</f>
        <v>United Kingdom</v>
      </c>
      <c r="F23" t="str">
        <f t="shared" si="0"/>
        <v>2014</v>
      </c>
      <c r="G23" t="str">
        <f>VLOOKUP(B23,[2]Sheet2!$C:$G,5,)</f>
        <v>Consumer Cyclicals</v>
      </c>
      <c r="H23" s="1">
        <f ca="1">RAND()</f>
        <v>3.0879623969328751E-2</v>
      </c>
      <c r="I23" s="1">
        <v>5.7490857616513735E-2</v>
      </c>
      <c r="J23" t="s">
        <v>28</v>
      </c>
      <c r="K23" t="str">
        <f>VLOOKUP(B23,[1]all!A:G,7,)</f>
        <v>no</v>
      </c>
      <c r="L23" s="2">
        <v>0</v>
      </c>
      <c r="M23" s="2">
        <v>0</v>
      </c>
      <c r="N23" s="2">
        <v>0</v>
      </c>
      <c r="O23" s="2">
        <v>0</v>
      </c>
      <c r="P23" s="3"/>
      <c r="Q23" s="3"/>
      <c r="R23" s="3"/>
      <c r="S23" s="4"/>
      <c r="T23" s="4"/>
      <c r="U23" s="4"/>
      <c r="V23" s="5"/>
      <c r="W23" s="4"/>
      <c r="X23" s="5"/>
    </row>
    <row r="24" spans="1:38" x14ac:dyDescent="0.2">
      <c r="A24" t="s">
        <v>22</v>
      </c>
      <c r="B24" t="s">
        <v>58</v>
      </c>
      <c r="C24" t="s">
        <v>24</v>
      </c>
      <c r="E24" t="str">
        <f>VLOOKUP(B24,[1]all!A:E,5,)</f>
        <v>Italy</v>
      </c>
      <c r="F24" t="str">
        <f t="shared" si="0"/>
        <v>2015</v>
      </c>
      <c r="G24" t="str">
        <f>VLOOKUP(B24,[2]Sheet2!$C:$G,5,)</f>
        <v>Energy</v>
      </c>
      <c r="H24" s="1">
        <f ca="1">RAND()</f>
        <v>0.24210393063259938</v>
      </c>
      <c r="I24" s="1">
        <v>5.9564742548017691E-2</v>
      </c>
      <c r="K24" t="str">
        <f>VLOOKUP(B24,[1]all!A:G,7,)</f>
        <v>yes</v>
      </c>
      <c r="L24" s="3">
        <v>151</v>
      </c>
      <c r="M24" s="3">
        <v>169</v>
      </c>
      <c r="N24" s="3">
        <v>150</v>
      </c>
      <c r="O24" s="3">
        <v>169</v>
      </c>
      <c r="P24" s="3">
        <v>18</v>
      </c>
      <c r="Q24" s="3">
        <v>1</v>
      </c>
      <c r="R24" s="3">
        <v>0</v>
      </c>
      <c r="S24" s="12">
        <v>0.94736842105263153</v>
      </c>
      <c r="T24" s="12">
        <v>1</v>
      </c>
      <c r="U24" s="12">
        <v>0.97297297297297303</v>
      </c>
      <c r="V24" s="5">
        <f>M24-L24</f>
        <v>18</v>
      </c>
      <c r="W24" s="4"/>
      <c r="X24" s="5"/>
    </row>
    <row r="25" spans="1:38" x14ac:dyDescent="0.2">
      <c r="A25" t="s">
        <v>22</v>
      </c>
      <c r="B25" t="s">
        <v>59</v>
      </c>
      <c r="C25" t="s">
        <v>24</v>
      </c>
      <c r="E25" t="str">
        <f>VLOOKUP(B25,[1]all!A:E,5,)</f>
        <v>United Kingdom</v>
      </c>
      <c r="F25" t="str">
        <f t="shared" si="0"/>
        <v>2014</v>
      </c>
      <c r="G25" t="str">
        <f>VLOOKUP(B25,[2]Sheet2!$C:$G,5,)</f>
        <v>Basic Materials</v>
      </c>
      <c r="H25" s="1">
        <f ca="1">RAND()</f>
        <v>0.64859310018378613</v>
      </c>
      <c r="I25" s="1">
        <v>6.2175520731222456E-2</v>
      </c>
      <c r="K25" t="str">
        <f>VLOOKUP(B25,[1]all!A:G,7,)</f>
        <v>yes</v>
      </c>
      <c r="L25" s="3">
        <v>582</v>
      </c>
      <c r="M25" s="3">
        <v>638</v>
      </c>
      <c r="N25" s="3">
        <v>576</v>
      </c>
      <c r="O25" s="3">
        <v>635</v>
      </c>
      <c r="P25" s="3">
        <v>53</v>
      </c>
      <c r="Q25" s="3">
        <v>6</v>
      </c>
      <c r="R25" s="3">
        <v>3</v>
      </c>
      <c r="S25" s="12">
        <v>0.89830508474576276</v>
      </c>
      <c r="T25" s="12">
        <v>0.9464285714285714</v>
      </c>
      <c r="U25" s="12">
        <v>0.92173913043478262</v>
      </c>
      <c r="V25" s="5">
        <f>M25-L25</f>
        <v>56</v>
      </c>
      <c r="W25" s="4"/>
      <c r="X25" s="5"/>
    </row>
    <row r="26" spans="1:38" x14ac:dyDescent="0.2">
      <c r="A26" t="s">
        <v>22</v>
      </c>
      <c r="B26" t="s">
        <v>60</v>
      </c>
      <c r="C26" t="s">
        <v>24</v>
      </c>
      <c r="E26" t="str">
        <f>VLOOKUP(B26,[1]all!A:E,5,)</f>
        <v>United Kingdom</v>
      </c>
      <c r="F26" t="str">
        <f t="shared" si="0"/>
        <v>2017</v>
      </c>
      <c r="G26" t="str">
        <f>VLOOKUP(B26,[2]Sheet2!$C:$G,5,)</f>
        <v>Consumer Cyclicals</v>
      </c>
      <c r="H26" s="1">
        <f ca="1">RAND()</f>
        <v>0.67480015993563358</v>
      </c>
      <c r="I26" s="1">
        <v>6.2896167065263353E-2</v>
      </c>
      <c r="K26" t="str">
        <f>VLOOKUP(B26,[1]all!A:G,7,)</f>
        <v>yes</v>
      </c>
      <c r="L26" s="2">
        <v>491</v>
      </c>
      <c r="M26" s="2">
        <v>716</v>
      </c>
      <c r="N26" s="2">
        <v>491</v>
      </c>
      <c r="O26" s="3">
        <v>714</v>
      </c>
      <c r="P26" s="3">
        <v>223</v>
      </c>
      <c r="Q26" s="3">
        <v>0</v>
      </c>
      <c r="R26" s="3">
        <v>2</v>
      </c>
      <c r="S26" s="4">
        <v>1</v>
      </c>
      <c r="T26" s="4">
        <v>0.99111111111111116</v>
      </c>
      <c r="U26" s="4">
        <v>0.99553571428571441</v>
      </c>
      <c r="V26" s="5">
        <f>M26-L26</f>
        <v>225</v>
      </c>
      <c r="W26" s="4"/>
      <c r="X26" s="5"/>
    </row>
    <row r="27" spans="1:38" x14ac:dyDescent="0.2">
      <c r="A27" t="s">
        <v>22</v>
      </c>
      <c r="B27" t="s">
        <v>61</v>
      </c>
      <c r="C27" t="s">
        <v>24</v>
      </c>
      <c r="E27" t="str">
        <f>VLOOKUP(B27,[1]all!A:E,5,)</f>
        <v>United Kingdom</v>
      </c>
      <c r="F27" t="str">
        <f t="shared" si="0"/>
        <v>2013</v>
      </c>
      <c r="G27" t="str">
        <f>VLOOKUP(B27,[2]Sheet2!$C:$G,5,)</f>
        <v>Industrials</v>
      </c>
      <c r="H27" s="1">
        <f ca="1">RAND()</f>
        <v>0.387627479790144</v>
      </c>
      <c r="I27" s="1">
        <v>6.3615057723900637E-2</v>
      </c>
      <c r="K27" t="str">
        <f>VLOOKUP(B27,[1]all!A:G,7,)</f>
        <v>yes</v>
      </c>
      <c r="L27" s="2">
        <v>456</v>
      </c>
      <c r="M27" s="2">
        <v>489</v>
      </c>
      <c r="N27" s="2">
        <v>448</v>
      </c>
      <c r="O27" s="3">
        <v>488</v>
      </c>
      <c r="P27" s="3">
        <v>32</v>
      </c>
      <c r="Q27" s="3">
        <v>8</v>
      </c>
      <c r="R27" s="3">
        <v>1</v>
      </c>
      <c r="S27" s="4">
        <v>0.8</v>
      </c>
      <c r="T27" s="4">
        <v>0.96969696969696972</v>
      </c>
      <c r="U27" s="4">
        <v>0.87671232876712335</v>
      </c>
      <c r="V27" s="5">
        <f>M27-L27</f>
        <v>33</v>
      </c>
      <c r="W27" s="4"/>
      <c r="X27" s="5"/>
    </row>
    <row r="28" spans="1:38" x14ac:dyDescent="0.2">
      <c r="A28" t="s">
        <v>22</v>
      </c>
      <c r="B28" t="s">
        <v>62</v>
      </c>
      <c r="C28" t="s">
        <v>24</v>
      </c>
      <c r="E28" t="str">
        <f>VLOOKUP(B28,[1]all!A:E,5,)</f>
        <v>Spain</v>
      </c>
      <c r="F28" t="str">
        <f t="shared" si="0"/>
        <v>2013</v>
      </c>
      <c r="G28" t="str">
        <f>VLOOKUP(B28,[2]Sheet2!$C:$G,5,)</f>
        <v>Basic Materials</v>
      </c>
      <c r="H28" s="1">
        <f ca="1">RAND()</f>
        <v>0.47326802918963518</v>
      </c>
      <c r="I28" s="1">
        <v>6.3924829425135443E-2</v>
      </c>
      <c r="K28" t="str">
        <f>VLOOKUP(B28,[1]all!A:G,7,)</f>
        <v>yes</v>
      </c>
      <c r="L28" s="3">
        <v>192</v>
      </c>
      <c r="M28" s="3">
        <v>205</v>
      </c>
      <c r="N28" s="3">
        <v>186</v>
      </c>
      <c r="O28" s="3">
        <v>212</v>
      </c>
      <c r="P28" s="3">
        <v>13</v>
      </c>
      <c r="Q28" s="3">
        <v>13</v>
      </c>
      <c r="R28" s="3">
        <v>0</v>
      </c>
      <c r="S28" s="4">
        <v>0.5</v>
      </c>
      <c r="T28" s="4">
        <v>1</v>
      </c>
      <c r="U28" s="4">
        <v>0.66666666666666663</v>
      </c>
      <c r="V28" s="5">
        <f>M28-L28</f>
        <v>13</v>
      </c>
      <c r="W28" s="4"/>
      <c r="X28" s="5"/>
      <c r="Z28"/>
      <c r="AA28"/>
      <c r="AB28"/>
      <c r="AC28"/>
      <c r="AD28"/>
    </row>
    <row r="29" spans="1:38" x14ac:dyDescent="0.2">
      <c r="A29" t="s">
        <v>22</v>
      </c>
      <c r="B29" t="s">
        <v>63</v>
      </c>
      <c r="C29" t="s">
        <v>24</v>
      </c>
      <c r="E29" t="str">
        <f>VLOOKUP(B29,[1]all!A:E,5,)</f>
        <v>Denmark</v>
      </c>
      <c r="F29" t="str">
        <f t="shared" si="0"/>
        <v>2016</v>
      </c>
      <c r="G29" t="str">
        <f>VLOOKUP(B29,[2]Sheet2!$C:$G,5,)</f>
        <v>Healthcare</v>
      </c>
      <c r="H29" s="1">
        <f ca="1">RAND()</f>
        <v>0.56153764845102172</v>
      </c>
      <c r="I29" s="1">
        <v>6.4784156772986656E-2</v>
      </c>
      <c r="K29" t="str">
        <f>VLOOKUP(B29,[1]all!A:G,7,)</f>
        <v>yes</v>
      </c>
      <c r="L29" s="3">
        <v>595</v>
      </c>
      <c r="M29" s="3">
        <v>640</v>
      </c>
      <c r="N29" s="3">
        <v>595</v>
      </c>
      <c r="O29" s="3">
        <v>641</v>
      </c>
      <c r="P29" s="3">
        <v>45</v>
      </c>
      <c r="Q29" s="3">
        <v>1</v>
      </c>
      <c r="R29" s="3">
        <v>0</v>
      </c>
      <c r="S29" s="4">
        <v>0.97826086956521741</v>
      </c>
      <c r="T29" s="4">
        <v>1</v>
      </c>
      <c r="U29" s="4">
        <v>0.98901098901098905</v>
      </c>
      <c r="V29" s="5">
        <f>M29-L29</f>
        <v>45</v>
      </c>
      <c r="W29" s="4"/>
      <c r="X29" s="5"/>
    </row>
    <row r="30" spans="1:38" customFormat="1" x14ac:dyDescent="0.2">
      <c r="A30" t="s">
        <v>22</v>
      </c>
      <c r="B30" t="s">
        <v>64</v>
      </c>
      <c r="C30" t="s">
        <v>27</v>
      </c>
      <c r="D30" t="s">
        <v>28</v>
      </c>
      <c r="E30" t="str">
        <f>VLOOKUP(B30,[1]all!A:E,5,)</f>
        <v>United Kingdom</v>
      </c>
      <c r="F30" t="str">
        <f t="shared" si="0"/>
        <v>2015</v>
      </c>
      <c r="G30" t="str">
        <f>VLOOKUP(B30,[2]Sheet2!$C:$G,5,)</f>
        <v>Consumer Non-Cyclicals</v>
      </c>
      <c r="H30" s="1">
        <f ca="1">RAND()</f>
        <v>0.71055334170597995</v>
      </c>
      <c r="I30" s="1">
        <v>6.6513972980546066E-2</v>
      </c>
      <c r="J30" t="s">
        <v>28</v>
      </c>
      <c r="K30" t="str">
        <f>VLOOKUP(B30,[1]all!A:G,7,)</f>
        <v>no</v>
      </c>
      <c r="L30" s="3">
        <v>0</v>
      </c>
      <c r="M30" s="3">
        <v>0</v>
      </c>
      <c r="N30" s="3">
        <v>0</v>
      </c>
      <c r="O30" s="3">
        <v>0</v>
      </c>
      <c r="P30" s="3"/>
      <c r="Q30" s="3"/>
      <c r="R30" s="3"/>
      <c r="S30" s="4"/>
      <c r="T30" s="4"/>
      <c r="U30" s="4"/>
      <c r="V30" s="5"/>
      <c r="W30" s="4"/>
      <c r="X30" s="5"/>
      <c r="Z30" s="6"/>
      <c r="AA30" s="6"/>
    </row>
    <row r="31" spans="1:38" customFormat="1" x14ac:dyDescent="0.2">
      <c r="A31" t="s">
        <v>22</v>
      </c>
      <c r="B31" t="s">
        <v>65</v>
      </c>
      <c r="C31" t="s">
        <v>27</v>
      </c>
      <c r="E31" t="str">
        <f>VLOOKUP(B31,[1]all!A:E,5,)</f>
        <v>Germany</v>
      </c>
      <c r="F31" t="str">
        <f t="shared" si="0"/>
        <v>2011</v>
      </c>
      <c r="G31" t="str">
        <f>VLOOKUP(B31,[2]Sheet2!$C:$G,5,)</f>
        <v>Utilities</v>
      </c>
      <c r="H31" s="1">
        <f ca="1">RAND()</f>
        <v>0.21323519257989065</v>
      </c>
      <c r="I31" s="1">
        <v>7.0291827166549914E-2</v>
      </c>
      <c r="K31" t="str">
        <f>VLOOKUP(B31,[1]all!A:G,7,)</f>
        <v>no</v>
      </c>
      <c r="L31" s="3">
        <v>462</v>
      </c>
      <c r="M31" s="3">
        <v>650</v>
      </c>
      <c r="N31" s="3">
        <v>379</v>
      </c>
      <c r="O31" s="3">
        <v>652</v>
      </c>
      <c r="P31" s="3">
        <v>188</v>
      </c>
      <c r="Q31" s="3">
        <v>85</v>
      </c>
      <c r="R31" s="3">
        <v>0</v>
      </c>
      <c r="S31" s="4">
        <v>0.68864468864468864</v>
      </c>
      <c r="T31" s="4">
        <v>1</v>
      </c>
      <c r="U31" s="4">
        <v>0.81561822125813443</v>
      </c>
      <c r="V31" s="5">
        <f>M31-L31</f>
        <v>188</v>
      </c>
      <c r="W31" s="4"/>
      <c r="X31" s="5"/>
    </row>
    <row r="32" spans="1:38" x14ac:dyDescent="0.2">
      <c r="A32" t="s">
        <v>22</v>
      </c>
      <c r="B32" t="s">
        <v>66</v>
      </c>
      <c r="C32" t="s">
        <v>24</v>
      </c>
      <c r="E32" t="str">
        <f>VLOOKUP(B32,[1]all!A:E,5,)</f>
        <v>Denmark</v>
      </c>
      <c r="F32" t="str">
        <f t="shared" si="0"/>
        <v>2017</v>
      </c>
      <c r="G32" t="str">
        <f>VLOOKUP(B32,[2]Sheet2!$C:$G,5,)</f>
        <v>Industrials</v>
      </c>
      <c r="H32" s="1">
        <f ca="1">RAND()</f>
        <v>0.85977059821955615</v>
      </c>
      <c r="I32" s="1">
        <v>7.3862229474040642E-2</v>
      </c>
      <c r="K32" t="str">
        <f>VLOOKUP(B32,[1]all!A:G,7,)</f>
        <v>yes</v>
      </c>
      <c r="L32" s="3">
        <v>597</v>
      </c>
      <c r="M32" s="3">
        <v>637</v>
      </c>
      <c r="N32" s="3">
        <v>562</v>
      </c>
      <c r="O32" s="3">
        <v>637</v>
      </c>
      <c r="P32" s="3">
        <v>40</v>
      </c>
      <c r="Q32" s="3">
        <v>35</v>
      </c>
      <c r="R32" s="3">
        <v>0</v>
      </c>
      <c r="S32" s="12">
        <v>0.53333333333333333</v>
      </c>
      <c r="T32" s="12">
        <v>1</v>
      </c>
      <c r="U32" s="12">
        <v>0.69565217391304357</v>
      </c>
      <c r="V32" s="5">
        <f>M32-L32</f>
        <v>40</v>
      </c>
      <c r="W32" s="4"/>
      <c r="X32" s="5"/>
    </row>
    <row r="33" spans="1:24" customFormat="1" x14ac:dyDescent="0.2">
      <c r="A33" t="s">
        <v>22</v>
      </c>
      <c r="B33" t="s">
        <v>67</v>
      </c>
      <c r="C33" t="s">
        <v>27</v>
      </c>
      <c r="D33" t="s">
        <v>28</v>
      </c>
      <c r="E33" t="str">
        <f>VLOOKUP(B33,[1]all!A:E,5,)</f>
        <v>United Kingdom</v>
      </c>
      <c r="F33" t="str">
        <f t="shared" si="0"/>
        <v>2011</v>
      </c>
      <c r="G33" t="str">
        <f>VLOOKUP(B33,[2]Sheet2!$C:$G,5,)</f>
        <v>Energy</v>
      </c>
      <c r="H33" s="1">
        <f ca="1">RAND()</f>
        <v>0.1722289548275211</v>
      </c>
      <c r="I33" s="1">
        <v>7.5887431880437006E-2</v>
      </c>
      <c r="J33" t="s">
        <v>28</v>
      </c>
      <c r="K33" t="str">
        <f>VLOOKUP(B33,[1]all!A:G,7,)</f>
        <v>no</v>
      </c>
      <c r="L33" s="3">
        <v>0</v>
      </c>
      <c r="M33" s="3">
        <v>0</v>
      </c>
      <c r="N33" s="3">
        <v>0</v>
      </c>
      <c r="O33" s="3">
        <v>0</v>
      </c>
      <c r="P33" s="3"/>
      <c r="Q33" s="3"/>
      <c r="R33" s="3"/>
      <c r="S33" s="4"/>
      <c r="T33" s="4"/>
      <c r="U33" s="4"/>
      <c r="V33" s="5"/>
      <c r="W33" s="4"/>
      <c r="X33" s="5"/>
    </row>
    <row r="34" spans="1:24" x14ac:dyDescent="0.2">
      <c r="A34" t="s">
        <v>22</v>
      </c>
      <c r="B34" t="s">
        <v>68</v>
      </c>
      <c r="C34" t="s">
        <v>27</v>
      </c>
      <c r="D34" t="s">
        <v>69</v>
      </c>
      <c r="E34" t="str">
        <f>VLOOKUP(B34,[1]all!A:E,5,)</f>
        <v>United Kingdom</v>
      </c>
      <c r="F34" t="str">
        <f t="shared" si="0"/>
        <v>2019</v>
      </c>
      <c r="G34" t="str">
        <f>VLOOKUP(B34,[2]Sheet2!$C:$G,5,)</f>
        <v>Industrials</v>
      </c>
      <c r="H34" s="1">
        <f ca="1">RAND()</f>
        <v>0.19439759476054608</v>
      </c>
      <c r="I34" s="1">
        <v>7.8677756764567675E-2</v>
      </c>
      <c r="J34" t="s">
        <v>69</v>
      </c>
      <c r="K34" t="str">
        <f>VLOOKUP(B34,[1]all!A:G,7,)</f>
        <v>no</v>
      </c>
      <c r="L34" s="3">
        <v>381</v>
      </c>
      <c r="M34" s="3">
        <v>424</v>
      </c>
      <c r="N34" s="3">
        <v>0</v>
      </c>
      <c r="O34" s="3">
        <v>0</v>
      </c>
      <c r="P34" s="3"/>
      <c r="Q34" s="3"/>
      <c r="R34" s="3">
        <f>M34-L34</f>
        <v>43</v>
      </c>
      <c r="S34" s="4"/>
      <c r="T34" s="4"/>
      <c r="U34" s="4"/>
      <c r="V34" s="5">
        <f>M34-L34</f>
        <v>43</v>
      </c>
      <c r="W34" s="4"/>
      <c r="X34" s="5"/>
    </row>
    <row r="35" spans="1:24" x14ac:dyDescent="0.2">
      <c r="A35" t="s">
        <v>22</v>
      </c>
      <c r="B35" t="s">
        <v>70</v>
      </c>
      <c r="C35" t="s">
        <v>24</v>
      </c>
      <c r="E35" t="str">
        <f>VLOOKUP(B35,[1]all!A:E,5,)</f>
        <v>United Kingdom</v>
      </c>
      <c r="F35" t="str">
        <f t="shared" si="0"/>
        <v>2019</v>
      </c>
      <c r="G35" t="str">
        <f>VLOOKUP(B35,[2]Sheet2!$C:$G,5,)</f>
        <v>Consumer Cyclicals</v>
      </c>
      <c r="H35" s="1">
        <f ca="1">RAND()</f>
        <v>0.39932053443403326</v>
      </c>
      <c r="I35" s="1">
        <v>8.5639566297605718E-2</v>
      </c>
      <c r="K35" t="str">
        <f>VLOOKUP(B35,[1]all!A:G,7,)</f>
        <v>yes</v>
      </c>
      <c r="L35" s="3">
        <v>999</v>
      </c>
      <c r="M35" s="3">
        <v>1354</v>
      </c>
      <c r="N35" s="3">
        <v>1094</v>
      </c>
      <c r="O35" s="3">
        <v>1352</v>
      </c>
      <c r="P35" s="3">
        <v>258</v>
      </c>
      <c r="Q35" s="3">
        <v>0</v>
      </c>
      <c r="R35" s="3">
        <v>97</v>
      </c>
      <c r="S35" s="4">
        <v>1</v>
      </c>
      <c r="T35" s="4">
        <v>0.72676056338028172</v>
      </c>
      <c r="U35" s="4">
        <v>0.84176182707993485</v>
      </c>
      <c r="V35" s="5">
        <f>M35-L35</f>
        <v>355</v>
      </c>
      <c r="W35" s="4"/>
      <c r="X35" s="5"/>
    </row>
    <row r="36" spans="1:24" customFormat="1" x14ac:dyDescent="0.2">
      <c r="A36" t="s">
        <v>22</v>
      </c>
      <c r="B36" t="s">
        <v>71</v>
      </c>
      <c r="C36" t="s">
        <v>27</v>
      </c>
      <c r="D36" t="s">
        <v>72</v>
      </c>
      <c r="E36" t="str">
        <f>VLOOKUP(B36,[1]all!A:E,5,)</f>
        <v>United Kingdom</v>
      </c>
      <c r="F36" t="str">
        <f t="shared" si="0"/>
        <v>2015</v>
      </c>
      <c r="G36" t="str">
        <f>VLOOKUP(B36,[2]Sheet2!$C:$G,5,)</f>
        <v>Basic Materials</v>
      </c>
      <c r="H36" s="1">
        <f ca="1">RAND()</f>
        <v>0.13480348767252615</v>
      </c>
      <c r="I36" s="1">
        <v>9.274902994970835E-2</v>
      </c>
      <c r="J36" t="s">
        <v>72</v>
      </c>
      <c r="K36" t="str">
        <f>VLOOKUP(B36,[1]all!A:G,7,)</f>
        <v>no</v>
      </c>
      <c r="L36" s="2">
        <v>0</v>
      </c>
      <c r="M36" s="2">
        <v>0</v>
      </c>
      <c r="N36" s="3">
        <v>3368</v>
      </c>
      <c r="O36" s="3">
        <v>3540</v>
      </c>
      <c r="P36" s="3"/>
      <c r="Q36" s="3">
        <f>O36-N36</f>
        <v>172</v>
      </c>
      <c r="R36" s="3"/>
      <c r="S36" s="3"/>
      <c r="T36" s="3"/>
      <c r="U36" s="12"/>
      <c r="V36" s="5"/>
      <c r="W36" s="4"/>
      <c r="X36" s="5"/>
    </row>
    <row r="37" spans="1:24" x14ac:dyDescent="0.2">
      <c r="A37" t="s">
        <v>22</v>
      </c>
      <c r="B37" t="s">
        <v>73</v>
      </c>
      <c r="C37" t="s">
        <v>24</v>
      </c>
      <c r="E37" t="str">
        <f>VLOOKUP(B37,[1]all!A:E,5,)</f>
        <v>United Kingdom</v>
      </c>
      <c r="F37" t="str">
        <f t="shared" si="0"/>
        <v>2015</v>
      </c>
      <c r="G37" t="str">
        <f>VLOOKUP(B37,[2]Sheet2!$C:$G,5,)</f>
        <v>Consumer Cyclicals</v>
      </c>
      <c r="H37" s="1">
        <f ca="1">RAND()</f>
        <v>0.58028670253175263</v>
      </c>
      <c r="I37" s="1">
        <v>9.3511295474695277E-2</v>
      </c>
      <c r="K37" t="str">
        <f>VLOOKUP(B37,[1]all!A:G,7,)</f>
        <v>yes</v>
      </c>
      <c r="L37" s="3">
        <v>364</v>
      </c>
      <c r="M37" s="3">
        <v>438</v>
      </c>
      <c r="N37" s="3">
        <v>364</v>
      </c>
      <c r="O37" s="3">
        <v>438</v>
      </c>
      <c r="P37" s="3">
        <v>74</v>
      </c>
      <c r="Q37" s="3">
        <v>0</v>
      </c>
      <c r="R37" s="3">
        <v>0</v>
      </c>
      <c r="S37" s="4">
        <v>1</v>
      </c>
      <c r="T37" s="4">
        <v>1</v>
      </c>
      <c r="U37" s="4">
        <v>1</v>
      </c>
      <c r="V37" s="5">
        <f>M37-L37</f>
        <v>74</v>
      </c>
      <c r="W37" s="4"/>
      <c r="X37" s="5"/>
    </row>
    <row r="38" spans="1:24" x14ac:dyDescent="0.2">
      <c r="A38" t="s">
        <v>22</v>
      </c>
      <c r="B38" t="s">
        <v>74</v>
      </c>
      <c r="C38" t="s">
        <v>27</v>
      </c>
      <c r="E38" t="str">
        <f>VLOOKUP(B38,[1]all!A:E,5,)</f>
        <v>Germany</v>
      </c>
      <c r="F38" t="str">
        <f t="shared" si="0"/>
        <v>2016</v>
      </c>
      <c r="G38" t="str">
        <f>VLOOKUP(B38,[2]Sheet2!$C:$G,5,)</f>
        <v>Technology</v>
      </c>
      <c r="H38" s="1">
        <f ca="1">RAND()</f>
        <v>0.61976545555202966</v>
      </c>
      <c r="I38" s="1">
        <v>9.5697737434508268E-2</v>
      </c>
      <c r="K38" t="str">
        <f>VLOOKUP(B38,[1]all!A:G,7,)</f>
        <v>no</v>
      </c>
      <c r="L38" s="3">
        <v>308</v>
      </c>
      <c r="M38" s="3">
        <v>382</v>
      </c>
      <c r="N38" s="3">
        <v>308</v>
      </c>
      <c r="O38" s="3">
        <v>396</v>
      </c>
      <c r="P38" s="3">
        <v>74</v>
      </c>
      <c r="Q38" s="3">
        <v>14</v>
      </c>
      <c r="R38" s="3">
        <v>0</v>
      </c>
      <c r="S38" s="4">
        <v>0.84090909090909094</v>
      </c>
      <c r="T38" s="4">
        <v>1</v>
      </c>
      <c r="U38" s="4">
        <v>0.91358024691358031</v>
      </c>
      <c r="V38" s="5">
        <f>M38-L38</f>
        <v>74</v>
      </c>
      <c r="W38" s="4"/>
      <c r="X38" s="5"/>
    </row>
    <row r="39" spans="1:24" customFormat="1" x14ac:dyDescent="0.2">
      <c r="A39" t="s">
        <v>22</v>
      </c>
      <c r="B39" t="s">
        <v>75</v>
      </c>
      <c r="C39" t="s">
        <v>24</v>
      </c>
      <c r="E39" t="str">
        <f>VLOOKUP(B39,[1]all!A:E,5,)</f>
        <v>United Kingdom</v>
      </c>
      <c r="F39" t="str">
        <f t="shared" si="0"/>
        <v>2017</v>
      </c>
      <c r="G39" t="str">
        <f>VLOOKUP(B39,[4]échantillon!$C:$G,5,)</f>
        <v>Technology</v>
      </c>
      <c r="H39" s="1">
        <f ca="1">RAND()</f>
        <v>0.45495065594763529</v>
      </c>
      <c r="I39" s="1">
        <v>9.7903438578767377E-2</v>
      </c>
      <c r="K39" t="str">
        <f>VLOOKUP(B39,[1]all!A:G,7,)</f>
        <v>yes</v>
      </c>
      <c r="L39" s="3">
        <v>208</v>
      </c>
      <c r="M39" s="3">
        <v>268</v>
      </c>
      <c r="N39" s="3">
        <v>207</v>
      </c>
      <c r="O39" s="3">
        <v>266</v>
      </c>
      <c r="P39" s="3">
        <v>58</v>
      </c>
      <c r="Q39" s="3">
        <v>1</v>
      </c>
      <c r="R39" s="3">
        <v>2</v>
      </c>
      <c r="S39" s="4">
        <v>0.98305084745762716</v>
      </c>
      <c r="T39" s="4">
        <v>0.96666666666666667</v>
      </c>
      <c r="U39" s="4">
        <v>0.97478991596638653</v>
      </c>
      <c r="V39" s="5">
        <f>M39-L39</f>
        <v>60</v>
      </c>
      <c r="W39" s="4"/>
      <c r="X39" s="5"/>
    </row>
    <row r="40" spans="1:24" x14ac:dyDescent="0.2">
      <c r="A40" t="s">
        <v>22</v>
      </c>
      <c r="B40" t="s">
        <v>76</v>
      </c>
      <c r="C40" t="s">
        <v>24</v>
      </c>
      <c r="E40" t="str">
        <f>VLOOKUP(B40,[1]all!A:E,5,)</f>
        <v>United Kingdom</v>
      </c>
      <c r="F40" t="str">
        <f t="shared" si="0"/>
        <v>2018</v>
      </c>
      <c r="G40" t="str">
        <f>VLOOKUP(B40,[2]Sheet2!$C:$G,5,)</f>
        <v>Consumer Cyclicals</v>
      </c>
      <c r="H40" s="1">
        <f ca="1">RAND()</f>
        <v>0.15189543789186066</v>
      </c>
      <c r="I40" s="1">
        <v>9.8110308000008084E-2</v>
      </c>
      <c r="K40" t="str">
        <f>VLOOKUP(B40,[1]all!A:G,7,)</f>
        <v>yes</v>
      </c>
      <c r="L40" s="3">
        <v>501</v>
      </c>
      <c r="M40" s="3">
        <v>614</v>
      </c>
      <c r="N40" s="3">
        <v>499</v>
      </c>
      <c r="O40" s="3">
        <v>614</v>
      </c>
      <c r="P40" s="3">
        <v>113</v>
      </c>
      <c r="Q40" s="3">
        <v>2</v>
      </c>
      <c r="R40" s="3">
        <v>0</v>
      </c>
      <c r="S40" s="4">
        <v>0.9826086956521739</v>
      </c>
      <c r="T40" s="4">
        <v>1</v>
      </c>
      <c r="U40" s="4">
        <v>0.99122807017543857</v>
      </c>
      <c r="V40" s="5">
        <f>M40-L40</f>
        <v>113</v>
      </c>
      <c r="W40" s="4"/>
      <c r="X40" s="5"/>
    </row>
    <row r="41" spans="1:24" x14ac:dyDescent="0.2">
      <c r="A41" t="s">
        <v>22</v>
      </c>
      <c r="B41" t="s">
        <v>77</v>
      </c>
      <c r="C41" t="s">
        <v>27</v>
      </c>
      <c r="D41" t="s">
        <v>72</v>
      </c>
      <c r="E41" t="str">
        <f>VLOOKUP(B41,[1]all!A:E,5,)</f>
        <v>Greece</v>
      </c>
      <c r="F41" t="str">
        <f t="shared" si="0"/>
        <v>2017</v>
      </c>
      <c r="G41" t="str">
        <f>VLOOKUP(B41,[2]Sheet2!$C:$G,5,)</f>
        <v>Utilities</v>
      </c>
      <c r="H41" s="1">
        <f ca="1">RAND()</f>
        <v>0.90233686157835047</v>
      </c>
      <c r="I41" s="1">
        <v>9.8886327917050765E-2</v>
      </c>
      <c r="J41" t="s">
        <v>72</v>
      </c>
      <c r="K41" t="str">
        <f>VLOOKUP(B41,[1]all!A:G,7,)</f>
        <v>no</v>
      </c>
      <c r="L41" s="2">
        <v>0</v>
      </c>
      <c r="M41" s="2">
        <v>0</v>
      </c>
      <c r="N41" s="3">
        <v>53</v>
      </c>
      <c r="O41" s="3">
        <v>384</v>
      </c>
      <c r="P41" s="3"/>
      <c r="Q41" s="3">
        <f>O41-N41</f>
        <v>331</v>
      </c>
      <c r="R41" s="3"/>
      <c r="S41" s="3"/>
      <c r="T41" s="3"/>
      <c r="U41" s="12"/>
      <c r="V41" s="5"/>
      <c r="W41" s="4"/>
      <c r="X41" s="5"/>
    </row>
    <row r="42" spans="1:24" x14ac:dyDescent="0.2">
      <c r="A42" t="s">
        <v>22</v>
      </c>
      <c r="B42" t="s">
        <v>78</v>
      </c>
      <c r="C42" t="s">
        <v>24</v>
      </c>
      <c r="E42" t="str">
        <f>VLOOKUP(B42,[1]all!A:E,5,)</f>
        <v>Spain</v>
      </c>
      <c r="F42" t="str">
        <f t="shared" si="0"/>
        <v>2015</v>
      </c>
      <c r="G42" t="str">
        <f>VLOOKUP(B42,[2]Sheet2!$C:$G,5,)</f>
        <v>Industrials</v>
      </c>
      <c r="H42" s="1">
        <f ca="1">RAND()</f>
        <v>0.41380319985491143</v>
      </c>
      <c r="I42" s="1">
        <v>0.10068065067644627</v>
      </c>
      <c r="K42" t="str">
        <f>VLOOKUP(B42,[1]all!A:G,7,)</f>
        <v>yes</v>
      </c>
      <c r="L42" s="14">
        <v>879</v>
      </c>
      <c r="M42" s="14">
        <v>1131</v>
      </c>
      <c r="N42" s="3">
        <v>879</v>
      </c>
      <c r="O42" s="3">
        <v>1131</v>
      </c>
      <c r="P42" s="3">
        <v>252</v>
      </c>
      <c r="Q42" s="3">
        <v>0</v>
      </c>
      <c r="R42" s="3">
        <v>0</v>
      </c>
      <c r="S42" s="12">
        <v>1</v>
      </c>
      <c r="T42" s="12">
        <v>1</v>
      </c>
      <c r="U42" s="12">
        <v>1</v>
      </c>
      <c r="V42" s="5">
        <f>M42-L42</f>
        <v>252</v>
      </c>
      <c r="W42" s="4"/>
      <c r="X42" s="5"/>
    </row>
    <row r="43" spans="1:24" x14ac:dyDescent="0.2">
      <c r="A43" t="s">
        <v>22</v>
      </c>
      <c r="B43" t="s">
        <v>79</v>
      </c>
      <c r="C43" t="s">
        <v>24</v>
      </c>
      <c r="E43" t="str">
        <f>VLOOKUP(B43,[1]all!A:E,5,)</f>
        <v>United Kingdom</v>
      </c>
      <c r="F43" t="str">
        <f t="shared" si="0"/>
        <v>2016</v>
      </c>
      <c r="G43" t="str">
        <f>VLOOKUP(B43,[2]Sheet2!$C:$G,5,)</f>
        <v>Consumer Non-Cyclicals</v>
      </c>
      <c r="H43" s="1">
        <f ca="1">RAND()</f>
        <v>0.78536772666556964</v>
      </c>
      <c r="I43" s="1">
        <v>0.10248611347481551</v>
      </c>
      <c r="K43" t="str">
        <f>VLOOKUP(B43,[1]all!A:G,7,)</f>
        <v>yes</v>
      </c>
      <c r="L43" s="3">
        <v>125</v>
      </c>
      <c r="M43" s="3">
        <v>166</v>
      </c>
      <c r="N43" s="3">
        <v>122</v>
      </c>
      <c r="O43" s="3">
        <v>164</v>
      </c>
      <c r="P43" s="3">
        <v>39</v>
      </c>
      <c r="Q43" s="3">
        <v>3</v>
      </c>
      <c r="R43" s="3">
        <v>2</v>
      </c>
      <c r="S43" s="4">
        <v>0.9285714285714286</v>
      </c>
      <c r="T43" s="4">
        <v>0.95121951219512191</v>
      </c>
      <c r="U43" s="4">
        <v>0.93975903614457823</v>
      </c>
      <c r="V43" s="5">
        <f>M43-L43</f>
        <v>41</v>
      </c>
      <c r="W43" s="4"/>
      <c r="X43" s="5"/>
    </row>
    <row r="44" spans="1:24" x14ac:dyDescent="0.2">
      <c r="A44" t="s">
        <v>22</v>
      </c>
      <c r="B44" t="s">
        <v>80</v>
      </c>
      <c r="C44" t="s">
        <v>24</v>
      </c>
      <c r="E44" t="str">
        <f>VLOOKUP(B44,[1]all!A:E,5,)</f>
        <v>Finland</v>
      </c>
      <c r="F44" t="str">
        <f t="shared" si="0"/>
        <v>2016</v>
      </c>
      <c r="G44" t="str">
        <f>VLOOKUP(B44,[2]Sheet2!$C:$G,5,)</f>
        <v>Energy</v>
      </c>
      <c r="H44" s="1">
        <f ca="1">RAND()</f>
        <v>0.898360860521074</v>
      </c>
      <c r="I44" s="1">
        <v>0.10623408267513934</v>
      </c>
      <c r="K44" t="str">
        <f>VLOOKUP(B44,[1]all!A:G,7,)</f>
        <v>yes</v>
      </c>
      <c r="L44" s="3">
        <v>157</v>
      </c>
      <c r="M44" s="3">
        <v>830</v>
      </c>
      <c r="N44" s="3">
        <v>137</v>
      </c>
      <c r="O44" s="3">
        <v>825</v>
      </c>
      <c r="P44" s="3">
        <v>668</v>
      </c>
      <c r="Q44" s="3">
        <v>20</v>
      </c>
      <c r="R44" s="3">
        <v>5</v>
      </c>
      <c r="S44" s="4">
        <v>0.97093023255813948</v>
      </c>
      <c r="T44" s="4">
        <v>0.99257057949479943</v>
      </c>
      <c r="U44" s="4">
        <v>0.98163115356355612</v>
      </c>
      <c r="V44" s="5">
        <f>M44-L44</f>
        <v>673</v>
      </c>
      <c r="W44" s="4"/>
      <c r="X44" s="5"/>
    </row>
    <row r="45" spans="1:24" x14ac:dyDescent="0.2">
      <c r="A45" t="s">
        <v>22</v>
      </c>
      <c r="B45" t="s">
        <v>81</v>
      </c>
      <c r="C45" t="s">
        <v>24</v>
      </c>
      <c r="E45" t="str">
        <f>VLOOKUP(B45,[1]all!A:E,5,)</f>
        <v>United Kingdom</v>
      </c>
      <c r="F45" t="str">
        <f t="shared" si="0"/>
        <v>2013</v>
      </c>
      <c r="G45" t="str">
        <f>VLOOKUP(B45,[2]Sheet2!$C:$G,5,)</f>
        <v>Energy</v>
      </c>
      <c r="H45" s="1">
        <f ca="1">RAND()</f>
        <v>0.28094341614692198</v>
      </c>
      <c r="I45" s="1">
        <v>0.10946920941955351</v>
      </c>
      <c r="K45" t="str">
        <f>VLOOKUP(B45,[1]all!A:G,7,)</f>
        <v>yes</v>
      </c>
      <c r="L45" s="3">
        <v>356</v>
      </c>
      <c r="M45" s="3">
        <v>400</v>
      </c>
      <c r="N45" s="3">
        <v>353</v>
      </c>
      <c r="O45" s="3">
        <v>393</v>
      </c>
      <c r="P45" s="3">
        <v>37</v>
      </c>
      <c r="Q45" s="3">
        <v>3</v>
      </c>
      <c r="R45" s="3">
        <v>7</v>
      </c>
      <c r="S45" s="4">
        <v>0.92500000000000004</v>
      </c>
      <c r="T45" s="4">
        <v>0.84090909090909094</v>
      </c>
      <c r="U45" s="4">
        <v>0.88095238095238093</v>
      </c>
      <c r="V45" s="5">
        <f>M45-L45</f>
        <v>44</v>
      </c>
      <c r="W45" s="4"/>
      <c r="X45" s="5"/>
    </row>
    <row r="46" spans="1:24" x14ac:dyDescent="0.2">
      <c r="A46" t="s">
        <v>22</v>
      </c>
      <c r="B46" t="s">
        <v>82</v>
      </c>
      <c r="C46" t="s">
        <v>24</v>
      </c>
      <c r="E46" t="str">
        <f>VLOOKUP(B46,[1]all!A:E,5,)</f>
        <v>Poland</v>
      </c>
      <c r="F46" t="str">
        <f t="shared" si="0"/>
        <v>2018</v>
      </c>
      <c r="G46" t="str">
        <f>VLOOKUP(B46,[2]Sheet2!$C:$G,5,)</f>
        <v>Utilities</v>
      </c>
      <c r="H46" s="1">
        <f ca="1">RAND()</f>
        <v>0.40658419322634765</v>
      </c>
      <c r="I46" s="1">
        <v>0.11091844347580149</v>
      </c>
      <c r="K46" t="str">
        <f>VLOOKUP(B46,[1]all!A:G,7,)</f>
        <v>yes</v>
      </c>
      <c r="L46" s="3">
        <v>5420</v>
      </c>
      <c r="M46" s="9">
        <v>5871</v>
      </c>
      <c r="N46" s="3">
        <v>5383</v>
      </c>
      <c r="O46" s="3">
        <v>5969</v>
      </c>
      <c r="P46" s="3">
        <v>451</v>
      </c>
      <c r="Q46" s="3">
        <v>135</v>
      </c>
      <c r="R46" s="3">
        <v>0</v>
      </c>
      <c r="S46" s="12">
        <v>0.7696245733788396</v>
      </c>
      <c r="T46" s="12">
        <v>1</v>
      </c>
      <c r="U46" s="12">
        <v>0.86981677917068467</v>
      </c>
      <c r="V46" s="5">
        <f>M46-L46</f>
        <v>451</v>
      </c>
      <c r="W46" s="4"/>
      <c r="X46" s="5"/>
    </row>
    <row r="47" spans="1:24" customFormat="1" x14ac:dyDescent="0.2">
      <c r="A47" t="s">
        <v>22</v>
      </c>
      <c r="B47" t="s">
        <v>83</v>
      </c>
      <c r="C47" t="s">
        <v>24</v>
      </c>
      <c r="E47" t="str">
        <f>VLOOKUP(B47,[1]all!A:E,5,)</f>
        <v>Ireland; Republic of</v>
      </c>
      <c r="F47" t="str">
        <f t="shared" si="0"/>
        <v>2014</v>
      </c>
      <c r="G47" t="str">
        <f>VLOOKUP(B47,[2]Sheet2!$C:$G,5,)</f>
        <v>Consumer Cyclicals</v>
      </c>
      <c r="H47" s="1">
        <f ca="1">RAND()</f>
        <v>0.56150507742467159</v>
      </c>
      <c r="I47" s="1">
        <v>0.11140738897990687</v>
      </c>
      <c r="K47" t="str">
        <f>VLOOKUP(B47,[1]all!A:G,7,)</f>
        <v>yes</v>
      </c>
      <c r="L47" s="3">
        <v>246</v>
      </c>
      <c r="M47" s="3">
        <v>435</v>
      </c>
      <c r="N47" s="3">
        <v>246</v>
      </c>
      <c r="O47" s="3">
        <v>406</v>
      </c>
      <c r="P47" s="3">
        <v>160</v>
      </c>
      <c r="Q47" s="3">
        <v>0</v>
      </c>
      <c r="R47" s="3">
        <v>29</v>
      </c>
      <c r="S47" s="4">
        <v>1</v>
      </c>
      <c r="T47" s="4">
        <v>0.84656084656084651</v>
      </c>
      <c r="U47" s="4">
        <v>0.91690544412607444</v>
      </c>
      <c r="V47" s="5">
        <f>M47-L47</f>
        <v>189</v>
      </c>
      <c r="W47" s="4"/>
      <c r="X47" s="5"/>
    </row>
    <row r="48" spans="1:24" x14ac:dyDescent="0.2">
      <c r="A48" t="s">
        <v>22</v>
      </c>
      <c r="B48" t="s">
        <v>84</v>
      </c>
      <c r="C48" t="s">
        <v>24</v>
      </c>
      <c r="E48" t="str">
        <f>VLOOKUP(B48,[1]all!A:E,5,)</f>
        <v>United Kingdom</v>
      </c>
      <c r="F48" t="str">
        <f t="shared" si="0"/>
        <v>2016</v>
      </c>
      <c r="G48" t="str">
        <f>VLOOKUP(B48,[2]Sheet2!$C:$G,5,)</f>
        <v>Industrials</v>
      </c>
      <c r="H48" s="1">
        <f ca="1">RAND()</f>
        <v>0.86201190079917633</v>
      </c>
      <c r="I48" s="1">
        <v>0.11307414031321295</v>
      </c>
      <c r="K48" t="str">
        <f>VLOOKUP(B48,[1]all!A:G,7,)</f>
        <v>yes</v>
      </c>
      <c r="L48" s="3">
        <v>438</v>
      </c>
      <c r="M48" s="3">
        <v>571</v>
      </c>
      <c r="N48" s="3">
        <v>402</v>
      </c>
      <c r="O48" s="3">
        <v>571</v>
      </c>
      <c r="P48" s="3">
        <v>133</v>
      </c>
      <c r="Q48" s="3">
        <v>36</v>
      </c>
      <c r="R48" s="3">
        <v>0</v>
      </c>
      <c r="S48" s="4">
        <v>0.78698224852071008</v>
      </c>
      <c r="T48" s="4">
        <v>1</v>
      </c>
      <c r="U48" s="4">
        <v>0.88079470198675502</v>
      </c>
      <c r="V48" s="5">
        <f>M48-L48</f>
        <v>133</v>
      </c>
      <c r="W48" s="4"/>
      <c r="X48" s="5"/>
    </row>
    <row r="49" spans="1:24" x14ac:dyDescent="0.2">
      <c r="A49" t="s">
        <v>22</v>
      </c>
      <c r="B49" t="s">
        <v>85</v>
      </c>
      <c r="C49" t="s">
        <v>24</v>
      </c>
      <c r="E49" t="str">
        <f>VLOOKUP(B49,[1]all!A:E,5,)</f>
        <v>United Kingdom</v>
      </c>
      <c r="F49" t="str">
        <f t="shared" si="0"/>
        <v>2015</v>
      </c>
      <c r="G49" t="str">
        <f>VLOOKUP(B49,[2]Sheet2!$C:$G,5,)</f>
        <v>Consumer Cyclicals</v>
      </c>
      <c r="H49" s="1">
        <f ca="1">RAND()</f>
        <v>0.67665716342147852</v>
      </c>
      <c r="I49" s="1">
        <v>0.11578361110924751</v>
      </c>
      <c r="K49" t="str">
        <f>VLOOKUP(B49,[1]all!A:G,7,)</f>
        <v>yes</v>
      </c>
      <c r="L49" s="2">
        <v>2347</v>
      </c>
      <c r="M49" s="2">
        <v>3377</v>
      </c>
      <c r="N49" s="3">
        <v>2347</v>
      </c>
      <c r="O49" s="3">
        <v>3377</v>
      </c>
      <c r="P49" s="3">
        <v>1030</v>
      </c>
      <c r="Q49" s="3">
        <v>0</v>
      </c>
      <c r="R49" s="3">
        <v>0</v>
      </c>
      <c r="S49" s="4">
        <v>1</v>
      </c>
      <c r="T49" s="4">
        <v>1</v>
      </c>
      <c r="U49" s="4">
        <v>1</v>
      </c>
      <c r="V49" s="5">
        <f>M49-L49</f>
        <v>1030</v>
      </c>
      <c r="W49" s="4"/>
      <c r="X49" s="5"/>
    </row>
    <row r="50" spans="1:24" x14ac:dyDescent="0.2">
      <c r="A50" t="s">
        <v>22</v>
      </c>
      <c r="B50" t="s">
        <v>86</v>
      </c>
      <c r="C50" t="s">
        <v>27</v>
      </c>
      <c r="D50" t="s">
        <v>28</v>
      </c>
      <c r="E50" t="str">
        <f>VLOOKUP(B50,[1]all!A:E,5,)</f>
        <v>United Kingdom</v>
      </c>
      <c r="F50" t="str">
        <f t="shared" si="0"/>
        <v>2013</v>
      </c>
      <c r="G50" t="str">
        <f>VLOOKUP(B50,[2]Sheet2!$C:$G,5,)</f>
        <v>Technology</v>
      </c>
      <c r="H50" s="1">
        <f ca="1">RAND()</f>
        <v>0.20542085463734838</v>
      </c>
      <c r="I50" s="1">
        <v>0.11623768302488646</v>
      </c>
      <c r="J50" t="s">
        <v>28</v>
      </c>
      <c r="K50" t="str">
        <f>VLOOKUP(B50,[1]all!A:G,7,)</f>
        <v>no</v>
      </c>
      <c r="L50" s="3">
        <v>0</v>
      </c>
      <c r="M50" s="3">
        <v>0</v>
      </c>
      <c r="N50" s="3">
        <v>0</v>
      </c>
      <c r="O50" s="3">
        <v>0</v>
      </c>
      <c r="P50" s="3"/>
      <c r="Q50" s="3"/>
      <c r="R50" s="3"/>
      <c r="S50" s="4"/>
      <c r="T50" s="4"/>
      <c r="U50" s="4"/>
      <c r="V50" s="5"/>
      <c r="W50" s="4"/>
      <c r="X50" s="5"/>
    </row>
    <row r="51" spans="1:24" customFormat="1" x14ac:dyDescent="0.2">
      <c r="A51" t="s">
        <v>22</v>
      </c>
      <c r="B51" t="s">
        <v>87</v>
      </c>
      <c r="C51" t="s">
        <v>24</v>
      </c>
      <c r="E51" t="str">
        <f>VLOOKUP(B51,[1]all!A:E,5,)</f>
        <v>United Kingdom</v>
      </c>
      <c r="F51" t="str">
        <f t="shared" si="0"/>
        <v>2013</v>
      </c>
      <c r="G51" t="str">
        <f>VLOOKUP(B51,[2]Sheet2!$C:$G,5,)</f>
        <v>Industrials</v>
      </c>
      <c r="H51" s="1">
        <f ca="1">RAND()</f>
        <v>0.77135244094402289</v>
      </c>
      <c r="I51" s="1">
        <v>0.11831493789743042</v>
      </c>
      <c r="K51" t="str">
        <f>VLOOKUP(B51,[1]all!A:G,7,)</f>
        <v>yes</v>
      </c>
      <c r="L51" s="3">
        <v>874</v>
      </c>
      <c r="M51" s="3">
        <v>1001</v>
      </c>
      <c r="N51" s="3">
        <v>874</v>
      </c>
      <c r="O51" s="3">
        <v>1007</v>
      </c>
      <c r="P51" s="3">
        <v>127</v>
      </c>
      <c r="Q51" s="3">
        <v>6</v>
      </c>
      <c r="R51" s="3">
        <v>0</v>
      </c>
      <c r="S51" s="12">
        <v>0.95488721804511278</v>
      </c>
      <c r="T51" s="12">
        <v>1</v>
      </c>
      <c r="U51" s="12">
        <v>0.97692307692307689</v>
      </c>
      <c r="V51" s="5">
        <f>M51-L51</f>
        <v>127</v>
      </c>
      <c r="W51" s="4"/>
      <c r="X51" s="5"/>
    </row>
    <row r="52" spans="1:24" x14ac:dyDescent="0.2">
      <c r="A52" t="s">
        <v>22</v>
      </c>
      <c r="B52" t="s">
        <v>88</v>
      </c>
      <c r="C52" t="s">
        <v>27</v>
      </c>
      <c r="E52" t="str">
        <f>VLOOKUP(B52,[1]all!A:E,5,)</f>
        <v>Denmark</v>
      </c>
      <c r="F52" t="str">
        <f t="shared" si="0"/>
        <v>2014</v>
      </c>
      <c r="G52" t="str">
        <f>VLOOKUP(B52,[2]Sheet2!$C:$G,5,)</f>
        <v>Consumer Non-Cyclicals</v>
      </c>
      <c r="H52" s="1">
        <f ca="1">RAND()</f>
        <v>2.5883934760360883E-2</v>
      </c>
      <c r="I52" s="1">
        <v>0.1206436592588066</v>
      </c>
      <c r="K52" t="str">
        <f>VLOOKUP(B52,[1]all!A:G,7,)</f>
        <v>no</v>
      </c>
      <c r="L52" s="3">
        <v>313</v>
      </c>
      <c r="M52" s="3">
        <v>409</v>
      </c>
      <c r="N52" s="3">
        <v>313</v>
      </c>
      <c r="O52" s="3">
        <v>409</v>
      </c>
      <c r="P52" s="3">
        <v>96</v>
      </c>
      <c r="Q52" s="3">
        <v>0</v>
      </c>
      <c r="R52" s="3">
        <v>0</v>
      </c>
      <c r="S52" s="4">
        <v>1</v>
      </c>
      <c r="T52" s="4">
        <v>1</v>
      </c>
      <c r="U52" s="4">
        <v>1</v>
      </c>
      <c r="V52" s="5">
        <f>M52-L52</f>
        <v>96</v>
      </c>
      <c r="W52" s="4"/>
      <c r="X52" s="5"/>
    </row>
    <row r="53" spans="1:24" x14ac:dyDescent="0.2">
      <c r="A53" t="s">
        <v>22</v>
      </c>
      <c r="B53" t="s">
        <v>89</v>
      </c>
      <c r="C53" t="s">
        <v>24</v>
      </c>
      <c r="E53" t="str">
        <f>VLOOKUP(B53,[1]all!A:E,5,)</f>
        <v>United Kingdom</v>
      </c>
      <c r="F53" t="str">
        <f t="shared" si="0"/>
        <v>2012</v>
      </c>
      <c r="G53" t="str">
        <f>VLOOKUP(B53,[2]Sheet2!$C:$G,5,)</f>
        <v>Consumer Cyclicals</v>
      </c>
      <c r="H53" s="1">
        <f ca="1">RAND()</f>
        <v>0.61307814602066812</v>
      </c>
      <c r="I53" s="1">
        <v>0.12599205663908231</v>
      </c>
      <c r="K53" t="str">
        <f>VLOOKUP(B53,[1]all!A:G,7,)</f>
        <v>yes</v>
      </c>
      <c r="L53" s="3">
        <v>699</v>
      </c>
      <c r="M53" s="3">
        <v>802</v>
      </c>
      <c r="N53" s="3">
        <v>700</v>
      </c>
      <c r="O53" s="3">
        <v>804</v>
      </c>
      <c r="P53" s="3">
        <v>102</v>
      </c>
      <c r="Q53" s="3">
        <v>2</v>
      </c>
      <c r="R53" s="3">
        <v>1</v>
      </c>
      <c r="S53" s="4">
        <v>0.98076923076923073</v>
      </c>
      <c r="T53" s="4">
        <v>0.99029126213592233</v>
      </c>
      <c r="U53" s="4">
        <v>0.98550724637681142</v>
      </c>
      <c r="V53" s="5">
        <f>M53-L53</f>
        <v>103</v>
      </c>
      <c r="W53" s="4"/>
      <c r="X53" s="5"/>
    </row>
    <row r="54" spans="1:24" customFormat="1" x14ac:dyDescent="0.2">
      <c r="A54" t="s">
        <v>22</v>
      </c>
      <c r="B54" t="s">
        <v>90</v>
      </c>
      <c r="C54" t="s">
        <v>27</v>
      </c>
      <c r="E54" t="str">
        <f>VLOOKUP(B54,[1]all!A:E,5,)</f>
        <v>Greece</v>
      </c>
      <c r="F54" t="str">
        <f t="shared" si="0"/>
        <v>2015</v>
      </c>
      <c r="G54" t="str">
        <f>VLOOKUP(B54,[2]Sheet2!$C:$G,5,)</f>
        <v>Energy</v>
      </c>
      <c r="H54" s="1">
        <f ca="1">RAND()</f>
        <v>0.1944426022396013</v>
      </c>
      <c r="I54" s="1">
        <v>0.12618698162785968</v>
      </c>
      <c r="K54" t="str">
        <f>VLOOKUP(B54,[1]all!A:G,7,)</f>
        <v>no</v>
      </c>
      <c r="L54" s="3">
        <v>426</v>
      </c>
      <c r="M54" s="3">
        <v>468</v>
      </c>
      <c r="N54" s="3">
        <v>420</v>
      </c>
      <c r="O54" s="3">
        <v>462</v>
      </c>
      <c r="P54" s="3">
        <v>36</v>
      </c>
      <c r="Q54" s="3">
        <v>6</v>
      </c>
      <c r="R54" s="3">
        <v>6</v>
      </c>
      <c r="S54" s="4">
        <v>0.8571428571428571</v>
      </c>
      <c r="T54" s="4">
        <v>0.8571428571428571</v>
      </c>
      <c r="U54" s="4">
        <v>0.8571428571428571</v>
      </c>
      <c r="V54" s="5">
        <f>M54-L54</f>
        <v>42</v>
      </c>
      <c r="W54" s="4"/>
      <c r="X54" s="5"/>
    </row>
    <row r="55" spans="1:24" x14ac:dyDescent="0.2">
      <c r="A55" t="s">
        <v>22</v>
      </c>
      <c r="B55" t="s">
        <v>91</v>
      </c>
      <c r="C55" t="s">
        <v>24</v>
      </c>
      <c r="E55" t="str">
        <f>VLOOKUP(B55,[1]all!A:E,5,)</f>
        <v>United Kingdom</v>
      </c>
      <c r="F55" t="str">
        <f t="shared" si="0"/>
        <v>2014</v>
      </c>
      <c r="G55" t="str">
        <f>VLOOKUP(B55,[2]Sheet2!$C:$G,5,)</f>
        <v>Consumer Cyclicals</v>
      </c>
      <c r="H55" s="1">
        <f ca="1">RAND()</f>
        <v>0.59764690549508614</v>
      </c>
      <c r="I55" s="1">
        <v>0.12655019220687447</v>
      </c>
      <c r="K55" t="str">
        <f>VLOOKUP(B55,[1]all!A:G,7,)</f>
        <v>yes</v>
      </c>
      <c r="L55" s="3">
        <v>883</v>
      </c>
      <c r="M55" s="3">
        <v>1050</v>
      </c>
      <c r="N55" s="3">
        <v>883</v>
      </c>
      <c r="O55" s="3">
        <v>1050</v>
      </c>
      <c r="P55" s="3">
        <v>167</v>
      </c>
      <c r="Q55" s="3">
        <v>0</v>
      </c>
      <c r="R55" s="3">
        <v>0</v>
      </c>
      <c r="S55" s="4">
        <v>1</v>
      </c>
      <c r="T55" s="4">
        <v>1</v>
      </c>
      <c r="U55" s="4">
        <v>1</v>
      </c>
      <c r="V55" s="5">
        <f>M55-L55</f>
        <v>167</v>
      </c>
      <c r="W55" s="4"/>
      <c r="X55" s="5"/>
    </row>
    <row r="56" spans="1:24" customFormat="1" x14ac:dyDescent="0.2">
      <c r="A56" t="s">
        <v>22</v>
      </c>
      <c r="B56" t="s">
        <v>92</v>
      </c>
      <c r="C56" t="s">
        <v>24</v>
      </c>
      <c r="E56" t="str">
        <f>VLOOKUP(B56,[1]all!A:E,5,)</f>
        <v>United Kingdom</v>
      </c>
      <c r="F56" t="str">
        <f t="shared" si="0"/>
        <v>2017</v>
      </c>
      <c r="G56" t="str">
        <f>VLOOKUP(B56,[2]Sheet2!$C:$G,5,)</f>
        <v>Energy</v>
      </c>
      <c r="H56" s="1">
        <f ca="1">RAND()</f>
        <v>0.54843425412257429</v>
      </c>
      <c r="I56" s="1">
        <v>0.12682672700789954</v>
      </c>
      <c r="K56" t="str">
        <f>VLOOKUP(B56,[1]all!A:G,7,)</f>
        <v>yes</v>
      </c>
      <c r="L56" s="2">
        <v>429</v>
      </c>
      <c r="M56" s="2">
        <v>503</v>
      </c>
      <c r="N56" s="3">
        <v>429</v>
      </c>
      <c r="O56" s="3">
        <v>503</v>
      </c>
      <c r="P56" s="3">
        <v>74</v>
      </c>
      <c r="Q56" s="3">
        <v>0</v>
      </c>
      <c r="R56" s="3">
        <v>0</v>
      </c>
      <c r="S56" s="4">
        <v>1</v>
      </c>
      <c r="T56" s="4">
        <v>1</v>
      </c>
      <c r="U56" s="4">
        <v>1</v>
      </c>
      <c r="V56" s="5">
        <f>M56-L56</f>
        <v>74</v>
      </c>
      <c r="W56" s="4"/>
      <c r="X56" s="5"/>
    </row>
    <row r="57" spans="1:24" x14ac:dyDescent="0.2">
      <c r="A57" t="s">
        <v>22</v>
      </c>
      <c r="B57" t="s">
        <v>93</v>
      </c>
      <c r="C57" t="s">
        <v>24</v>
      </c>
      <c r="E57" t="str">
        <f>VLOOKUP(B57,[1]all!A:E,5,)</f>
        <v>United Kingdom</v>
      </c>
      <c r="F57" t="str">
        <f t="shared" si="0"/>
        <v>2016</v>
      </c>
      <c r="G57" t="str">
        <f>VLOOKUP(B57,[2]Sheet2!$C:$G,5,)</f>
        <v>Basic Materials</v>
      </c>
      <c r="H57" s="1">
        <f ca="1">RAND()</f>
        <v>2.5746924780976177E-2</v>
      </c>
      <c r="I57" s="1">
        <v>0.12942286381113</v>
      </c>
      <c r="K57" t="str">
        <f>VLOOKUP(B57,[1]all!A:G,7,)</f>
        <v>yes</v>
      </c>
      <c r="L57" s="3">
        <v>804</v>
      </c>
      <c r="M57" s="3">
        <v>1005</v>
      </c>
      <c r="N57" s="3">
        <v>743</v>
      </c>
      <c r="O57" s="3">
        <v>1005</v>
      </c>
      <c r="P57" s="3">
        <v>201</v>
      </c>
      <c r="Q57" s="3">
        <v>61</v>
      </c>
      <c r="R57" s="3">
        <v>0</v>
      </c>
      <c r="S57" s="4">
        <v>0.76717557251908397</v>
      </c>
      <c r="T57" s="4">
        <v>1</v>
      </c>
      <c r="U57" s="4">
        <v>0.86825053995680335</v>
      </c>
      <c r="V57" s="5">
        <f>M57-L57</f>
        <v>201</v>
      </c>
      <c r="W57" s="4"/>
      <c r="X57" s="5"/>
    </row>
    <row r="58" spans="1:24" customFormat="1" x14ac:dyDescent="0.2">
      <c r="A58" t="s">
        <v>22</v>
      </c>
      <c r="B58" t="s">
        <v>94</v>
      </c>
      <c r="C58" t="s">
        <v>24</v>
      </c>
      <c r="E58" t="str">
        <f>VLOOKUP(B58,[1]all!A:E,5,)</f>
        <v>France</v>
      </c>
      <c r="F58" t="str">
        <f t="shared" si="0"/>
        <v>2013</v>
      </c>
      <c r="G58" t="str">
        <f>VLOOKUP(B58,[2]Sheet2!$C:$G,5,)</f>
        <v>Industrials</v>
      </c>
      <c r="H58" s="1">
        <f ca="1">RAND()</f>
        <v>3.0129057563278439E-3</v>
      </c>
      <c r="I58" s="1">
        <v>0.13444033881644024</v>
      </c>
      <c r="K58" t="str">
        <f>VLOOKUP(B58,[1]all!A:G,7,)</f>
        <v>yes</v>
      </c>
      <c r="L58" s="3">
        <v>4445</v>
      </c>
      <c r="M58" s="3">
        <v>5675</v>
      </c>
      <c r="N58" s="3">
        <v>4426</v>
      </c>
      <c r="O58" s="3">
        <v>5673</v>
      </c>
      <c r="P58" s="3">
        <v>1228</v>
      </c>
      <c r="Q58" s="3">
        <v>19</v>
      </c>
      <c r="R58" s="3">
        <v>2</v>
      </c>
      <c r="S58" s="4">
        <v>0.98476343223736973</v>
      </c>
      <c r="T58" s="4">
        <v>0.99837398373983743</v>
      </c>
      <c r="U58" s="4">
        <v>0.99152200242228505</v>
      </c>
      <c r="V58" s="5">
        <f>M58-L58</f>
        <v>1230</v>
      </c>
      <c r="W58" s="4"/>
      <c r="X58" s="5"/>
    </row>
    <row r="59" spans="1:24" x14ac:dyDescent="0.2">
      <c r="A59" t="s">
        <v>22</v>
      </c>
      <c r="B59" t="s">
        <v>95</v>
      </c>
      <c r="C59" t="s">
        <v>24</v>
      </c>
      <c r="E59" t="str">
        <f>VLOOKUP(B59,[1]all!A:E,5,)</f>
        <v>Netherlands</v>
      </c>
      <c r="F59" t="str">
        <f t="shared" si="0"/>
        <v>2015</v>
      </c>
      <c r="G59" t="str">
        <f>VLOOKUP(B59,[2]Sheet2!$C:$G,5,)</f>
        <v>Energy</v>
      </c>
      <c r="H59" s="1">
        <f ca="1">RAND()</f>
        <v>0.28749529387867023</v>
      </c>
      <c r="I59" s="1">
        <v>0.13675758126898663</v>
      </c>
      <c r="K59" t="str">
        <f>VLOOKUP(B59,[1]all!A:G,7,)</f>
        <v>yes</v>
      </c>
      <c r="L59" s="3">
        <v>672</v>
      </c>
      <c r="M59" s="3">
        <v>1270</v>
      </c>
      <c r="N59" s="3">
        <v>575</v>
      </c>
      <c r="O59" s="3">
        <v>1252</v>
      </c>
      <c r="P59" s="3">
        <v>580</v>
      </c>
      <c r="Q59" s="3">
        <v>97</v>
      </c>
      <c r="R59" s="3">
        <v>18</v>
      </c>
      <c r="S59" s="4">
        <v>0.85672082717872966</v>
      </c>
      <c r="T59" s="4">
        <v>0.96989966555183948</v>
      </c>
      <c r="U59" s="4">
        <v>0.90980392156862744</v>
      </c>
      <c r="V59" s="5">
        <f>M59-L59</f>
        <v>598</v>
      </c>
      <c r="W59" s="4"/>
      <c r="X59" s="5"/>
    </row>
    <row r="60" spans="1:24" x14ac:dyDescent="0.2">
      <c r="A60" t="s">
        <v>22</v>
      </c>
      <c r="B60" t="s">
        <v>96</v>
      </c>
      <c r="C60" t="s">
        <v>27</v>
      </c>
      <c r="D60" t="s">
        <v>28</v>
      </c>
      <c r="E60" t="str">
        <f>VLOOKUP(B60,[1]all!A:E,5,)</f>
        <v>United Kingdom</v>
      </c>
      <c r="F60" t="str">
        <f t="shared" si="0"/>
        <v>2015</v>
      </c>
      <c r="G60" t="str">
        <f>VLOOKUP(B60,[2]Sheet2!$C:$G,5,)</f>
        <v>Basic Materials</v>
      </c>
      <c r="H60" s="1">
        <f ca="1">RAND()</f>
        <v>0.41721625549407626</v>
      </c>
      <c r="I60" s="1">
        <v>0.13905522132686665</v>
      </c>
      <c r="J60" t="s">
        <v>28</v>
      </c>
      <c r="K60" t="str">
        <f>VLOOKUP(B60,[1]all!A:G,7,)</f>
        <v>no</v>
      </c>
      <c r="L60" s="3">
        <v>0</v>
      </c>
      <c r="M60" s="3">
        <v>0</v>
      </c>
      <c r="N60" s="3">
        <v>0</v>
      </c>
      <c r="O60" s="3">
        <v>0</v>
      </c>
      <c r="P60" s="3"/>
      <c r="Q60" s="3"/>
      <c r="R60" s="3"/>
      <c r="S60" s="4"/>
      <c r="T60" s="4"/>
      <c r="U60" s="4"/>
      <c r="V60" s="5"/>
      <c r="W60" s="4"/>
      <c r="X60" s="5"/>
    </row>
    <row r="61" spans="1:24" x14ac:dyDescent="0.2">
      <c r="A61" t="s">
        <v>22</v>
      </c>
      <c r="B61" t="s">
        <v>97</v>
      </c>
      <c r="C61" t="s">
        <v>24</v>
      </c>
      <c r="E61" t="str">
        <f>VLOOKUP(B61,[1]all!A:E,5,)</f>
        <v>Germany</v>
      </c>
      <c r="F61" t="str">
        <f t="shared" si="0"/>
        <v>2019</v>
      </c>
      <c r="G61" t="str">
        <f>VLOOKUP(B61,[2]Sheet2!$C:$G,5,)</f>
        <v>Healthcare</v>
      </c>
      <c r="H61" s="1">
        <f ca="1">RAND()</f>
        <v>0.99740288835856383</v>
      </c>
      <c r="I61" s="1">
        <v>0.14004343189424417</v>
      </c>
      <c r="K61" t="str">
        <f>VLOOKUP(B61,[1]all!A:G,7,)</f>
        <v>yes</v>
      </c>
      <c r="L61" s="3">
        <v>631</v>
      </c>
      <c r="M61" s="3">
        <v>926</v>
      </c>
      <c r="N61" s="3">
        <v>622</v>
      </c>
      <c r="O61" s="3">
        <v>926</v>
      </c>
      <c r="P61" s="3">
        <v>295</v>
      </c>
      <c r="Q61" s="3">
        <v>9</v>
      </c>
      <c r="R61" s="3">
        <v>0</v>
      </c>
      <c r="S61" s="4">
        <v>0.97039473684210531</v>
      </c>
      <c r="T61" s="4">
        <v>1</v>
      </c>
      <c r="U61" s="4">
        <v>0.98497495826377301</v>
      </c>
      <c r="V61" s="5">
        <f>M61-L61</f>
        <v>295</v>
      </c>
      <c r="W61" s="4"/>
      <c r="X61" s="5"/>
    </row>
    <row r="62" spans="1:24" x14ac:dyDescent="0.2">
      <c r="A62" t="s">
        <v>22</v>
      </c>
      <c r="B62" t="s">
        <v>98</v>
      </c>
      <c r="C62" t="s">
        <v>24</v>
      </c>
      <c r="E62" t="str">
        <f>VLOOKUP(B62,[1]all!A:E,5,)</f>
        <v>United Kingdom</v>
      </c>
      <c r="F62" t="str">
        <f t="shared" si="0"/>
        <v>2014</v>
      </c>
      <c r="G62" t="str">
        <f>VLOOKUP(B62,[2]Sheet2!$C:$G,5,)</f>
        <v>Consumer Non-Cyclicals</v>
      </c>
      <c r="H62" s="1">
        <f ca="1">RAND()</f>
        <v>0.19843163717287304</v>
      </c>
      <c r="I62" s="1">
        <v>0.15098084504493436</v>
      </c>
      <c r="K62" t="str">
        <f>VLOOKUP(B62,[1]all!A:G,7,)</f>
        <v>yes</v>
      </c>
      <c r="L62" s="3">
        <v>512</v>
      </c>
      <c r="M62" s="3">
        <v>596</v>
      </c>
      <c r="N62" s="3">
        <v>512</v>
      </c>
      <c r="O62" s="3">
        <v>596</v>
      </c>
      <c r="P62" s="3">
        <v>84</v>
      </c>
      <c r="Q62" s="3">
        <v>0</v>
      </c>
      <c r="R62" s="3">
        <v>0</v>
      </c>
      <c r="S62" s="4">
        <v>1</v>
      </c>
      <c r="T62" s="4">
        <v>1</v>
      </c>
      <c r="U62" s="4">
        <v>1</v>
      </c>
      <c r="V62" s="5">
        <f>M62-L62</f>
        <v>84</v>
      </c>
      <c r="W62" s="4"/>
      <c r="X62" s="5"/>
    </row>
    <row r="63" spans="1:24" x14ac:dyDescent="0.2">
      <c r="A63" t="s">
        <v>22</v>
      </c>
      <c r="B63" t="s">
        <v>99</v>
      </c>
      <c r="C63" t="s">
        <v>24</v>
      </c>
      <c r="E63" t="str">
        <f>VLOOKUP(B63,[1]all!A:E,5,)</f>
        <v>Greece</v>
      </c>
      <c r="F63" t="str">
        <f t="shared" si="0"/>
        <v>2012</v>
      </c>
      <c r="G63" t="str">
        <f>VLOOKUP(B63,[4]échantillon!$C:$G,5,)</f>
        <v>Industrials</v>
      </c>
      <c r="H63" s="1">
        <f ca="1">RAND()</f>
        <v>0.27763544368743209</v>
      </c>
      <c r="I63" s="1">
        <v>0.15400816459120603</v>
      </c>
      <c r="K63" t="str">
        <f>VLOOKUP(B63,[1]all!A:G,7,)</f>
        <v>yes</v>
      </c>
      <c r="L63" s="3">
        <v>320</v>
      </c>
      <c r="M63" s="3">
        <v>348</v>
      </c>
      <c r="N63" s="3">
        <v>89</v>
      </c>
      <c r="O63" s="3">
        <v>379</v>
      </c>
      <c r="P63" s="3"/>
      <c r="Q63" s="3"/>
      <c r="R63" s="3"/>
      <c r="S63" s="3"/>
      <c r="T63" s="3"/>
      <c r="U63" s="12"/>
      <c r="V63" s="5">
        <f>M63-L63</f>
        <v>28</v>
      </c>
      <c r="W63" s="4"/>
      <c r="X63" s="5"/>
    </row>
    <row r="64" spans="1:24" x14ac:dyDescent="0.2">
      <c r="A64" t="s">
        <v>22</v>
      </c>
      <c r="B64" t="s">
        <v>100</v>
      </c>
      <c r="C64" t="s">
        <v>24</v>
      </c>
      <c r="E64" t="str">
        <f>VLOOKUP(B64,[1]all!A:E,5,)</f>
        <v>United Kingdom</v>
      </c>
      <c r="F64" t="str">
        <f t="shared" si="0"/>
        <v>2012</v>
      </c>
      <c r="G64" t="str">
        <f>VLOOKUP(B64,[2]Sheet2!$C:$G,5,)</f>
        <v>Industrials</v>
      </c>
      <c r="H64" s="1">
        <f ca="1">RAND()</f>
        <v>0.47621380788367429</v>
      </c>
      <c r="I64" s="1">
        <v>0.15559330654506831</v>
      </c>
      <c r="K64" t="str">
        <f>VLOOKUP(B64,[1]all!A:G,7,)</f>
        <v>yes</v>
      </c>
      <c r="L64" s="3">
        <v>344</v>
      </c>
      <c r="M64" s="3">
        <v>442</v>
      </c>
      <c r="N64" s="3">
        <v>344</v>
      </c>
      <c r="O64" s="3">
        <v>457</v>
      </c>
      <c r="P64" s="3">
        <v>98</v>
      </c>
      <c r="Q64" s="3">
        <v>15</v>
      </c>
      <c r="R64" s="3">
        <v>0</v>
      </c>
      <c r="S64" s="4">
        <v>0.86725663716814161</v>
      </c>
      <c r="T64" s="4">
        <v>1</v>
      </c>
      <c r="U64" s="4">
        <v>0.92890995260663511</v>
      </c>
      <c r="V64" s="5">
        <f>M64-L64</f>
        <v>98</v>
      </c>
      <c r="W64" s="4"/>
      <c r="X64" s="5"/>
    </row>
    <row r="65" spans="1:24" x14ac:dyDescent="0.2">
      <c r="A65" t="s">
        <v>22</v>
      </c>
      <c r="B65" t="s">
        <v>101</v>
      </c>
      <c r="C65" t="s">
        <v>24</v>
      </c>
      <c r="E65" t="str">
        <f>VLOOKUP(B65,[1]all!A:E,5,)</f>
        <v>Germany</v>
      </c>
      <c r="F65" t="str">
        <f t="shared" si="0"/>
        <v>2016</v>
      </c>
      <c r="G65" t="str">
        <f>VLOOKUP(B65,[2]Sheet2!$C:$G,5,)</f>
        <v>Consumer Cyclicals</v>
      </c>
      <c r="H65" s="1">
        <f ca="1">RAND()</f>
        <v>0.22045429973542607</v>
      </c>
      <c r="I65" s="1">
        <v>0.15689129349687758</v>
      </c>
      <c r="K65" t="str">
        <f>VLOOKUP(B65,[1]all!A:G,7,)</f>
        <v>yes</v>
      </c>
      <c r="L65" s="3">
        <v>1294</v>
      </c>
      <c r="M65" s="9">
        <v>1320</v>
      </c>
      <c r="N65" s="3">
        <v>1294</v>
      </c>
      <c r="O65" s="3">
        <v>1317</v>
      </c>
      <c r="P65" s="3">
        <v>23</v>
      </c>
      <c r="Q65" s="3">
        <v>0</v>
      </c>
      <c r="R65" s="3">
        <v>3</v>
      </c>
      <c r="S65" s="4">
        <v>1</v>
      </c>
      <c r="T65" s="4">
        <v>0.88461538461538458</v>
      </c>
      <c r="U65" s="4">
        <v>0.93877551020408156</v>
      </c>
      <c r="V65" s="5">
        <f>M65-L65</f>
        <v>26</v>
      </c>
      <c r="W65" s="4"/>
      <c r="X65" s="5"/>
    </row>
    <row r="66" spans="1:24" x14ac:dyDescent="0.2">
      <c r="A66" t="s">
        <v>22</v>
      </c>
      <c r="B66" t="s">
        <v>102</v>
      </c>
      <c r="C66" t="s">
        <v>24</v>
      </c>
      <c r="E66" t="str">
        <f>VLOOKUP(B66,[1]all!A:E,5,)</f>
        <v>United Kingdom</v>
      </c>
      <c r="F66" t="str">
        <f t="shared" si="0"/>
        <v>2014</v>
      </c>
      <c r="G66" t="str">
        <f>VLOOKUP(B66,[2]Sheet2!$C:$G,5,)</f>
        <v>Consumer Cyclicals</v>
      </c>
      <c r="H66" s="1">
        <f ca="1">RAND()</f>
        <v>0.6218710561695302</v>
      </c>
      <c r="I66" s="1">
        <v>0.15725344240715489</v>
      </c>
      <c r="K66" t="str">
        <f>VLOOKUP(B66,[1]all!A:G,7,)</f>
        <v>yes</v>
      </c>
      <c r="L66" s="2">
        <v>449</v>
      </c>
      <c r="M66" s="2">
        <v>506</v>
      </c>
      <c r="N66" s="2">
        <v>449</v>
      </c>
      <c r="O66" s="3">
        <v>506</v>
      </c>
      <c r="P66" s="3">
        <v>57</v>
      </c>
      <c r="Q66" s="3">
        <v>0</v>
      </c>
      <c r="R66" s="3">
        <v>0</v>
      </c>
      <c r="S66" s="4">
        <v>1</v>
      </c>
      <c r="T66" s="4">
        <v>1</v>
      </c>
      <c r="U66" s="4">
        <v>1</v>
      </c>
      <c r="V66" s="5">
        <f>M66-L66</f>
        <v>57</v>
      </c>
      <c r="W66" s="4"/>
      <c r="X66" s="5"/>
    </row>
    <row r="67" spans="1:24" customFormat="1" x14ac:dyDescent="0.2">
      <c r="A67" t="s">
        <v>22</v>
      </c>
      <c r="B67" t="s">
        <v>103</v>
      </c>
      <c r="C67" t="s">
        <v>27</v>
      </c>
      <c r="E67" t="str">
        <f>VLOOKUP(B67,[1]all!A:E,5,)</f>
        <v>Denmark</v>
      </c>
      <c r="F67" t="str">
        <f t="shared" ref="F67:F130" si="7">RIGHT(B67,4)</f>
        <v>2013</v>
      </c>
      <c r="G67" t="str">
        <f>VLOOKUP(B67,[2]Sheet2!$C:$G,5,)</f>
        <v>Consumer Non-Cyclicals</v>
      </c>
      <c r="H67" s="1">
        <f ca="1">RAND()</f>
        <v>0.58135674933533632</v>
      </c>
      <c r="I67" s="1">
        <v>0.15772240981027175</v>
      </c>
      <c r="K67" t="str">
        <f>VLOOKUP(B67,[1]all!A:G,7,)</f>
        <v>no</v>
      </c>
      <c r="L67" s="3">
        <v>342</v>
      </c>
      <c r="M67" s="3">
        <v>395</v>
      </c>
      <c r="N67" s="3">
        <v>342</v>
      </c>
      <c r="O67" s="3">
        <v>395</v>
      </c>
      <c r="P67" s="3">
        <v>53</v>
      </c>
      <c r="Q67" s="3">
        <v>0</v>
      </c>
      <c r="R67" s="3">
        <v>0</v>
      </c>
      <c r="S67" s="4">
        <v>1</v>
      </c>
      <c r="T67" s="4">
        <v>1</v>
      </c>
      <c r="U67" s="4">
        <v>1</v>
      </c>
      <c r="V67" s="5">
        <f>M67-L67</f>
        <v>53</v>
      </c>
      <c r="W67" s="4"/>
      <c r="X67" s="5"/>
    </row>
    <row r="68" spans="1:24" customFormat="1" x14ac:dyDescent="0.2">
      <c r="A68" t="s">
        <v>22</v>
      </c>
      <c r="B68" t="s">
        <v>104</v>
      </c>
      <c r="C68" t="s">
        <v>24</v>
      </c>
      <c r="E68" t="str">
        <f>VLOOKUP(B68,[1]all!A:E,5,)</f>
        <v>United Kingdom</v>
      </c>
      <c r="F68" t="str">
        <f t="shared" si="7"/>
        <v>2015</v>
      </c>
      <c r="G68" t="str">
        <f>VLOOKUP(B68,[3]GOLDEN!$A:$U,21,)</f>
        <v>Consumer Cyclicals</v>
      </c>
      <c r="H68" s="1">
        <f ca="1">RAND()</f>
        <v>0.68910329689521788</v>
      </c>
      <c r="I68" s="1">
        <v>0.15978392093709881</v>
      </c>
      <c r="K68" t="str">
        <f>VLOOKUP(B68,[1]all!A:G,7,)</f>
        <v>yes</v>
      </c>
      <c r="L68" s="2">
        <v>314</v>
      </c>
      <c r="M68" s="2">
        <v>465</v>
      </c>
      <c r="N68" s="3">
        <v>295</v>
      </c>
      <c r="O68" s="3">
        <v>464</v>
      </c>
      <c r="P68" s="3">
        <v>150</v>
      </c>
      <c r="Q68" s="3">
        <v>19</v>
      </c>
      <c r="R68" s="3">
        <v>1</v>
      </c>
      <c r="S68" s="4">
        <v>0.8875739644970414</v>
      </c>
      <c r="T68" s="4">
        <v>0.99337748344370858</v>
      </c>
      <c r="U68" s="4">
        <v>0.9375</v>
      </c>
      <c r="V68" s="5">
        <f>M68-L68</f>
        <v>151</v>
      </c>
      <c r="W68" s="4"/>
      <c r="X68" s="5"/>
    </row>
    <row r="69" spans="1:24" x14ac:dyDescent="0.2">
      <c r="A69" t="s">
        <v>22</v>
      </c>
      <c r="B69" t="s">
        <v>105</v>
      </c>
      <c r="C69" t="s">
        <v>27</v>
      </c>
      <c r="E69" t="str">
        <f>VLOOKUP(B69,[1]all!A:E,5,)</f>
        <v>Germany</v>
      </c>
      <c r="F69" t="str">
        <f t="shared" si="7"/>
        <v>2013</v>
      </c>
      <c r="G69" t="str">
        <f>VLOOKUP(B69,[2]Sheet2!$C:$G,5,)</f>
        <v>Technology</v>
      </c>
      <c r="H69" s="1">
        <f ca="1">RAND()</f>
        <v>0.63289681122009289</v>
      </c>
      <c r="I69" s="1">
        <v>0.16507511329150837</v>
      </c>
      <c r="K69" t="str">
        <f>VLOOKUP(B69,[1]all!A:G,7,)</f>
        <v>no</v>
      </c>
      <c r="L69" s="3">
        <v>199</v>
      </c>
      <c r="M69" s="3">
        <v>211</v>
      </c>
      <c r="N69" s="3">
        <v>199</v>
      </c>
      <c r="O69" s="3">
        <v>224</v>
      </c>
      <c r="P69" s="3">
        <v>12</v>
      </c>
      <c r="Q69" s="3">
        <v>13</v>
      </c>
      <c r="R69" s="3">
        <v>0</v>
      </c>
      <c r="S69" s="4">
        <v>0.48</v>
      </c>
      <c r="T69" s="4">
        <v>1</v>
      </c>
      <c r="U69" s="4">
        <v>0.64864864864864868</v>
      </c>
      <c r="V69" s="5">
        <f>M69-L69</f>
        <v>12</v>
      </c>
      <c r="W69" s="4"/>
      <c r="X69" s="5"/>
    </row>
    <row r="70" spans="1:24" customFormat="1" x14ac:dyDescent="0.2">
      <c r="A70" t="s">
        <v>22</v>
      </c>
      <c r="B70" t="s">
        <v>106</v>
      </c>
      <c r="C70" t="s">
        <v>24</v>
      </c>
      <c r="E70" t="str">
        <f>VLOOKUP(B70,[1]all!A:E,5,)</f>
        <v>United Kingdom</v>
      </c>
      <c r="F70" t="str">
        <f t="shared" si="7"/>
        <v>2015</v>
      </c>
      <c r="G70" t="str">
        <f>VLOOKUP(B70,[2]Sheet2!$C:$G,5,)</f>
        <v>Consumer Non-Cyclicals</v>
      </c>
      <c r="H70" s="1">
        <f ca="1">RAND()</f>
        <v>0.11181990140627385</v>
      </c>
      <c r="I70" s="1">
        <v>0.16525797642083317</v>
      </c>
      <c r="K70" t="str">
        <f>VLOOKUP(B70,[1]all!A:G,7,)</f>
        <v>yes</v>
      </c>
      <c r="L70" s="2">
        <v>2040</v>
      </c>
      <c r="M70" s="2">
        <v>2751</v>
      </c>
      <c r="N70" s="3">
        <v>2037</v>
      </c>
      <c r="O70" s="3">
        <v>2755</v>
      </c>
      <c r="P70" s="3">
        <v>711</v>
      </c>
      <c r="Q70" s="3">
        <v>7</v>
      </c>
      <c r="R70" s="3">
        <v>0</v>
      </c>
      <c r="S70" s="4">
        <v>0.99025069637883012</v>
      </c>
      <c r="T70" s="4">
        <v>1</v>
      </c>
      <c r="U70" s="4">
        <v>0.99510146955913226</v>
      </c>
      <c r="V70" s="5">
        <f>M70-L70</f>
        <v>711</v>
      </c>
      <c r="W70" s="4"/>
      <c r="X70" s="5"/>
    </row>
    <row r="71" spans="1:24" customFormat="1" x14ac:dyDescent="0.2">
      <c r="A71" t="s">
        <v>22</v>
      </c>
      <c r="B71" t="s">
        <v>107</v>
      </c>
      <c r="C71" t="s">
        <v>24</v>
      </c>
      <c r="E71" t="str">
        <f>VLOOKUP(B71,[1]all!A:E,5,)</f>
        <v>Denmark</v>
      </c>
      <c r="F71" t="str">
        <f t="shared" si="7"/>
        <v>2012</v>
      </c>
      <c r="G71" t="str">
        <f>VLOOKUP(B71,[2]Sheet2!$C:$G,5,)</f>
        <v>Industrials</v>
      </c>
      <c r="H71" s="1">
        <f ca="1">RAND()</f>
        <v>0.88338423719490833</v>
      </c>
      <c r="I71" s="1">
        <v>0.16798474735708302</v>
      </c>
      <c r="K71" t="str">
        <f>VLOOKUP(B71,[1]all!A:G,7,)</f>
        <v>yes</v>
      </c>
      <c r="L71" s="3">
        <v>918</v>
      </c>
      <c r="M71" s="3">
        <v>942</v>
      </c>
      <c r="N71" s="3">
        <v>918</v>
      </c>
      <c r="O71" s="3">
        <v>944</v>
      </c>
      <c r="P71" s="3">
        <v>24</v>
      </c>
      <c r="Q71" s="3">
        <v>2</v>
      </c>
      <c r="R71" s="3">
        <v>0</v>
      </c>
      <c r="S71" s="4">
        <v>0.92307692307692313</v>
      </c>
      <c r="T71" s="4">
        <v>1</v>
      </c>
      <c r="U71" s="4">
        <v>0.96000000000000008</v>
      </c>
      <c r="V71" s="5">
        <f>M71-L71</f>
        <v>24</v>
      </c>
      <c r="W71" s="4"/>
      <c r="X71" s="5"/>
    </row>
    <row r="72" spans="1:24" customFormat="1" x14ac:dyDescent="0.2">
      <c r="A72" t="s">
        <v>22</v>
      </c>
      <c r="B72" t="s">
        <v>108</v>
      </c>
      <c r="C72" t="s">
        <v>27</v>
      </c>
      <c r="D72" t="s">
        <v>28</v>
      </c>
      <c r="E72" t="str">
        <f>VLOOKUP(B72,[1]all!A:E,5,)</f>
        <v>United Kingdom</v>
      </c>
      <c r="F72" t="str">
        <f t="shared" si="7"/>
        <v>2018</v>
      </c>
      <c r="G72" t="str">
        <f>VLOOKUP(B72,[2]Sheet2!$C:$G,5,)</f>
        <v>Technology</v>
      </c>
      <c r="H72" s="1">
        <f ca="1">RAND()</f>
        <v>0.47154158550369907</v>
      </c>
      <c r="I72" s="1">
        <v>0.16821832651827451</v>
      </c>
      <c r="J72" t="s">
        <v>28</v>
      </c>
      <c r="K72" t="str">
        <f>VLOOKUP(B72,[1]all!A:G,7,)</f>
        <v>no</v>
      </c>
      <c r="L72" s="3">
        <v>0</v>
      </c>
      <c r="M72" s="3">
        <v>0</v>
      </c>
      <c r="N72" s="3">
        <v>0</v>
      </c>
      <c r="O72" s="3">
        <v>0</v>
      </c>
      <c r="P72" s="3"/>
      <c r="Q72" s="3"/>
      <c r="R72" s="3"/>
      <c r="S72" s="4"/>
      <c r="T72" s="4"/>
      <c r="U72" s="4"/>
      <c r="V72" s="5"/>
      <c r="W72" s="4"/>
      <c r="X72" s="5"/>
    </row>
    <row r="73" spans="1:24" customFormat="1" x14ac:dyDescent="0.2">
      <c r="A73" t="s">
        <v>22</v>
      </c>
      <c r="B73" t="s">
        <v>109</v>
      </c>
      <c r="C73" t="s">
        <v>24</v>
      </c>
      <c r="E73" t="str">
        <f>VLOOKUP(B73,[1]all!A:E,5,)</f>
        <v>United Kingdom</v>
      </c>
      <c r="F73" t="str">
        <f t="shared" si="7"/>
        <v>2016</v>
      </c>
      <c r="G73" t="str">
        <f>VLOOKUP(B73,[2]Sheet2!$C:$G,5,)</f>
        <v>Industrials</v>
      </c>
      <c r="H73" s="1">
        <f ca="1">RAND()</f>
        <v>0.87975532838171833</v>
      </c>
      <c r="I73" s="1">
        <v>0.17225376033042394</v>
      </c>
      <c r="K73" t="str">
        <f>VLOOKUP(B73,[1]all!A:G,7,)</f>
        <v>yes</v>
      </c>
      <c r="L73" s="3">
        <v>802</v>
      </c>
      <c r="M73" s="3">
        <v>1056</v>
      </c>
      <c r="N73" s="3">
        <v>802</v>
      </c>
      <c r="O73" s="3">
        <v>1056</v>
      </c>
      <c r="P73" s="3">
        <v>254</v>
      </c>
      <c r="Q73" s="3">
        <v>0</v>
      </c>
      <c r="R73" s="3">
        <v>0</v>
      </c>
      <c r="S73" s="4">
        <v>1</v>
      </c>
      <c r="T73" s="4">
        <v>1</v>
      </c>
      <c r="U73" s="4">
        <v>1</v>
      </c>
      <c r="V73" s="5">
        <f>M73-L73</f>
        <v>254</v>
      </c>
      <c r="W73" s="4"/>
      <c r="X73" s="5"/>
    </row>
    <row r="74" spans="1:24" x14ac:dyDescent="0.2">
      <c r="A74" t="s">
        <v>22</v>
      </c>
      <c r="B74" t="s">
        <v>110</v>
      </c>
      <c r="C74" t="s">
        <v>24</v>
      </c>
      <c r="E74" t="str">
        <f>VLOOKUP(B74,[1]all!A:E,5,)</f>
        <v>United Kingdom</v>
      </c>
      <c r="F74" t="str">
        <f t="shared" si="7"/>
        <v>2014</v>
      </c>
      <c r="G74" t="str">
        <f>VLOOKUP(B74,[2]Sheet2!$C:$G,5,)</f>
        <v>Industrials</v>
      </c>
      <c r="H74" s="1">
        <f ca="1">RAND()</f>
        <v>0.94495978266844827</v>
      </c>
      <c r="I74" s="1">
        <v>0.17451369493311886</v>
      </c>
      <c r="K74" t="str">
        <f>VLOOKUP(B74,[1]all!A:G,7,)</f>
        <v>yes</v>
      </c>
      <c r="L74" s="3">
        <v>338</v>
      </c>
      <c r="M74" s="3">
        <v>382</v>
      </c>
      <c r="N74" s="3">
        <v>338</v>
      </c>
      <c r="O74" s="3">
        <v>381</v>
      </c>
      <c r="P74" s="3">
        <v>43</v>
      </c>
      <c r="Q74" s="3">
        <v>0</v>
      </c>
      <c r="R74" s="3">
        <v>1</v>
      </c>
      <c r="S74" s="4">
        <v>1</v>
      </c>
      <c r="T74" s="4">
        <v>0.97727272727272729</v>
      </c>
      <c r="U74" s="4">
        <v>0.9885057471264368</v>
      </c>
      <c r="V74" s="5">
        <f>M74-L74</f>
        <v>44</v>
      </c>
      <c r="W74" s="4"/>
      <c r="X74" s="5"/>
    </row>
    <row r="75" spans="1:24" x14ac:dyDescent="0.2">
      <c r="A75" t="s">
        <v>22</v>
      </c>
      <c r="B75" t="s">
        <v>111</v>
      </c>
      <c r="C75" t="s">
        <v>24</v>
      </c>
      <c r="E75" t="str">
        <f>VLOOKUP(B75,[1]all!A:E,5,)</f>
        <v>France</v>
      </c>
      <c r="F75" t="str">
        <f t="shared" si="7"/>
        <v>2018</v>
      </c>
      <c r="G75" t="str">
        <f>VLOOKUP(B75,[2]Sheet2!$C:$G,5,)</f>
        <v>Consumer Non-Cyclicals</v>
      </c>
      <c r="H75" s="1">
        <f ca="1">RAND()</f>
        <v>0.4122248974326308</v>
      </c>
      <c r="I75" s="1">
        <v>0.17578762356643884</v>
      </c>
      <c r="K75" t="str">
        <f>VLOOKUP(B75,[1]all!A:G,7,)</f>
        <v>yes</v>
      </c>
      <c r="L75" s="3">
        <v>2046</v>
      </c>
      <c r="M75" s="3">
        <v>2735</v>
      </c>
      <c r="N75" s="3">
        <v>2053</v>
      </c>
      <c r="O75" s="3">
        <v>2735</v>
      </c>
      <c r="P75" s="3">
        <v>682</v>
      </c>
      <c r="Q75" s="3">
        <v>0</v>
      </c>
      <c r="R75" s="3">
        <v>7</v>
      </c>
      <c r="S75" s="4">
        <v>1</v>
      </c>
      <c r="T75" s="4">
        <v>0.98984034833091439</v>
      </c>
      <c r="U75" s="4">
        <v>0.99489423778264041</v>
      </c>
      <c r="V75" s="5">
        <f>M75-L75</f>
        <v>689</v>
      </c>
      <c r="W75" s="4"/>
      <c r="X75" s="5"/>
    </row>
    <row r="76" spans="1:24" x14ac:dyDescent="0.2">
      <c r="A76" t="s">
        <v>22</v>
      </c>
      <c r="B76" t="s">
        <v>112</v>
      </c>
      <c r="C76" t="s">
        <v>24</v>
      </c>
      <c r="E76" t="str">
        <f>VLOOKUP(B76,[1]all!A:E,5,)</f>
        <v>United Kingdom</v>
      </c>
      <c r="F76" t="str">
        <f t="shared" si="7"/>
        <v>2019</v>
      </c>
      <c r="G76" t="str">
        <f>VLOOKUP(B76,[2]Sheet2!$C:$G,5,)</f>
        <v>Consumer Cyclicals</v>
      </c>
      <c r="H76" s="1">
        <f ca="1">RAND()</f>
        <v>0.65152180402109749</v>
      </c>
      <c r="I76" s="1">
        <v>0.17617669599710095</v>
      </c>
      <c r="K76" t="str">
        <f>VLOOKUP(B76,[1]all!A:G,7,)</f>
        <v>yes</v>
      </c>
      <c r="L76" s="3">
        <v>179</v>
      </c>
      <c r="M76" s="3">
        <v>344</v>
      </c>
      <c r="N76" s="3">
        <v>136</v>
      </c>
      <c r="O76" s="3">
        <v>312</v>
      </c>
      <c r="P76" s="3">
        <v>133</v>
      </c>
      <c r="Q76" s="3">
        <v>43</v>
      </c>
      <c r="R76" s="3">
        <v>32</v>
      </c>
      <c r="S76" s="4">
        <v>0.75568181818181823</v>
      </c>
      <c r="T76" s="4">
        <v>0.80606060606060603</v>
      </c>
      <c r="U76" s="4">
        <v>0.78005865102639305</v>
      </c>
      <c r="V76" s="5">
        <f>M76-L76</f>
        <v>165</v>
      </c>
      <c r="W76" s="4"/>
      <c r="X76" s="5"/>
    </row>
    <row r="77" spans="1:24" x14ac:dyDescent="0.2">
      <c r="A77" t="s">
        <v>22</v>
      </c>
      <c r="B77" t="s">
        <v>113</v>
      </c>
      <c r="C77" t="s">
        <v>24</v>
      </c>
      <c r="E77" t="str">
        <f>VLOOKUP(B77,[1]all!A:E,5,)</f>
        <v>United Kingdom</v>
      </c>
      <c r="F77" t="str">
        <f t="shared" si="7"/>
        <v>2012</v>
      </c>
      <c r="G77" t="str">
        <f>VLOOKUP(B77,[2]Sheet2!$C:$G,5,)</f>
        <v>Consumer Cyclicals</v>
      </c>
      <c r="H77" s="1">
        <f ca="1">RAND()</f>
        <v>0.48070038218324662</v>
      </c>
      <c r="I77" s="1">
        <v>0.18204814353701637</v>
      </c>
      <c r="K77" t="str">
        <f>VLOOKUP(B77,[1]all!A:G,7,)</f>
        <v>yes</v>
      </c>
      <c r="L77" s="3">
        <v>485</v>
      </c>
      <c r="M77" s="3">
        <v>719</v>
      </c>
      <c r="N77" s="3">
        <v>485</v>
      </c>
      <c r="O77" s="3">
        <v>718</v>
      </c>
      <c r="P77" s="3">
        <v>233</v>
      </c>
      <c r="Q77" s="3">
        <v>0</v>
      </c>
      <c r="R77" s="3">
        <v>1</v>
      </c>
      <c r="S77" s="4">
        <v>1</v>
      </c>
      <c r="T77" s="4">
        <v>0.99572649572649574</v>
      </c>
      <c r="U77" s="4">
        <v>0.99785867237687365</v>
      </c>
      <c r="V77" s="5">
        <f>M77-L77</f>
        <v>234</v>
      </c>
      <c r="W77" s="4"/>
      <c r="X77" s="5"/>
    </row>
    <row r="78" spans="1:24" x14ac:dyDescent="0.2">
      <c r="A78" t="s">
        <v>22</v>
      </c>
      <c r="B78" t="s">
        <v>114</v>
      </c>
      <c r="C78" t="s">
        <v>24</v>
      </c>
      <c r="E78" t="str">
        <f>VLOOKUP(B78,[1]all!A:E,5,)</f>
        <v>France</v>
      </c>
      <c r="F78" t="str">
        <f t="shared" si="7"/>
        <v>2015</v>
      </c>
      <c r="G78" t="str">
        <f>VLOOKUP(B78,[2]Sheet2!$C:$G,5,)</f>
        <v>Consumer Cyclicals</v>
      </c>
      <c r="H78" s="1">
        <f ca="1">RAND()</f>
        <v>0.67486304738740166</v>
      </c>
      <c r="I78" s="1">
        <v>0.18611477637600171</v>
      </c>
      <c r="K78" t="str">
        <f>VLOOKUP(B78,[1]all!A:G,7,)</f>
        <v>yes</v>
      </c>
      <c r="L78" s="3">
        <v>1927</v>
      </c>
      <c r="M78" s="3">
        <v>2446</v>
      </c>
      <c r="N78" s="3">
        <v>1927</v>
      </c>
      <c r="O78" s="3">
        <v>2454</v>
      </c>
      <c r="P78" s="3">
        <v>519</v>
      </c>
      <c r="Q78" s="3">
        <v>8</v>
      </c>
      <c r="R78" s="3">
        <v>0</v>
      </c>
      <c r="S78" s="4">
        <v>0.98481973434535108</v>
      </c>
      <c r="T78" s="4">
        <v>1</v>
      </c>
      <c r="U78" s="4">
        <v>0.99235181644359471</v>
      </c>
      <c r="V78" s="5">
        <f>M78-L78</f>
        <v>519</v>
      </c>
      <c r="W78" s="4"/>
      <c r="X78" s="5"/>
    </row>
    <row r="79" spans="1:24" x14ac:dyDescent="0.2">
      <c r="A79" t="s">
        <v>22</v>
      </c>
      <c r="B79" t="s">
        <v>115</v>
      </c>
      <c r="C79" t="s">
        <v>24</v>
      </c>
      <c r="E79" t="str">
        <f>VLOOKUP(B79,[1]all!A:E,5,)</f>
        <v>Denmark</v>
      </c>
      <c r="F79" t="str">
        <f t="shared" si="7"/>
        <v>2017</v>
      </c>
      <c r="G79" t="str">
        <f>VLOOKUP(B79,[2]Sheet2!$C:$G,5,)</f>
        <v>Healthcare</v>
      </c>
      <c r="H79" s="1">
        <f ca="1">RAND()</f>
        <v>0.78293550147709812</v>
      </c>
      <c r="I79" s="1">
        <v>0.19699463394444405</v>
      </c>
      <c r="K79" t="str">
        <f>VLOOKUP(B79,[1]all!A:G,7,)</f>
        <v>yes</v>
      </c>
      <c r="L79" s="9">
        <v>592</v>
      </c>
      <c r="M79" s="3">
        <v>607</v>
      </c>
      <c r="N79" s="3">
        <v>585</v>
      </c>
      <c r="O79" s="3">
        <v>606</v>
      </c>
      <c r="P79" s="3">
        <v>14</v>
      </c>
      <c r="Q79" s="3">
        <v>7</v>
      </c>
      <c r="R79" s="3">
        <v>1</v>
      </c>
      <c r="S79" s="4">
        <v>0.66666666666666663</v>
      </c>
      <c r="T79" s="4">
        <v>0.93333333333333335</v>
      </c>
      <c r="U79" s="4">
        <v>0.77777777777777779</v>
      </c>
      <c r="V79" s="5">
        <f>M79-L79</f>
        <v>15</v>
      </c>
      <c r="W79" s="4"/>
      <c r="X79" s="5"/>
    </row>
    <row r="80" spans="1:24" x14ac:dyDescent="0.2">
      <c r="A80" t="s">
        <v>22</v>
      </c>
      <c r="B80" t="s">
        <v>116</v>
      </c>
      <c r="C80" t="s">
        <v>24</v>
      </c>
      <c r="E80" t="str">
        <f>VLOOKUP(B80,[1]all!A:E,5,)</f>
        <v>United Kingdom</v>
      </c>
      <c r="F80" t="str">
        <f t="shared" si="7"/>
        <v>2012</v>
      </c>
      <c r="G80" t="str">
        <f>VLOOKUP(B80,[2]Sheet2!$C:$G,5,)</f>
        <v>Basic Materials</v>
      </c>
      <c r="H80" s="1">
        <f ca="1">RAND()</f>
        <v>0.44347109337103108</v>
      </c>
      <c r="I80" s="1">
        <v>0.19882397851870759</v>
      </c>
      <c r="K80" t="str">
        <f>VLOOKUP(B80,[1]all!A:G,7,)</f>
        <v>yes</v>
      </c>
      <c r="L80" s="2">
        <v>1026</v>
      </c>
      <c r="M80" s="2">
        <v>1293</v>
      </c>
      <c r="N80" s="3">
        <v>971</v>
      </c>
      <c r="O80" s="3">
        <v>1238</v>
      </c>
      <c r="P80" s="3">
        <v>212</v>
      </c>
      <c r="Q80" s="3">
        <v>55</v>
      </c>
      <c r="R80" s="3">
        <v>55</v>
      </c>
      <c r="S80" s="4">
        <v>0.79400749063670417</v>
      </c>
      <c r="T80" s="4">
        <v>0.79400749063670417</v>
      </c>
      <c r="U80" s="4">
        <v>0.79400749063670417</v>
      </c>
      <c r="V80" s="5">
        <f>M80-L80</f>
        <v>267</v>
      </c>
      <c r="W80" s="4"/>
      <c r="X80" s="5"/>
    </row>
    <row r="81" spans="1:24" x14ac:dyDescent="0.2">
      <c r="A81" t="s">
        <v>22</v>
      </c>
      <c r="B81" t="s">
        <v>117</v>
      </c>
      <c r="C81" t="s">
        <v>27</v>
      </c>
      <c r="E81" t="str">
        <f>VLOOKUP(B81,[1]all!A:E,5,)</f>
        <v>United Kingdom</v>
      </c>
      <c r="F81" t="str">
        <f t="shared" si="7"/>
        <v>2019</v>
      </c>
      <c r="G81" t="str">
        <f>VLOOKUP(B81,[2]Sheet2!$C:$G,5,)</f>
        <v>Technology</v>
      </c>
      <c r="H81" s="1">
        <f ca="1">RAND()</f>
        <v>0.85672668875899882</v>
      </c>
      <c r="I81" s="1">
        <v>0.20301390831338328</v>
      </c>
      <c r="K81" t="str">
        <f>VLOOKUP(B81,[1]all!A:G,7,)</f>
        <v>no</v>
      </c>
      <c r="L81" s="3">
        <v>343</v>
      </c>
      <c r="M81" s="3">
        <v>367</v>
      </c>
      <c r="N81" s="3">
        <v>343</v>
      </c>
      <c r="O81" s="3">
        <v>367</v>
      </c>
      <c r="P81" s="3">
        <v>24</v>
      </c>
      <c r="Q81" s="3">
        <v>0</v>
      </c>
      <c r="R81" s="3">
        <v>0</v>
      </c>
      <c r="S81" s="4">
        <v>1</v>
      </c>
      <c r="T81" s="4">
        <v>1</v>
      </c>
      <c r="U81" s="4">
        <v>1</v>
      </c>
      <c r="V81" s="5">
        <f>M81-L81</f>
        <v>24</v>
      </c>
      <c r="W81" s="4"/>
      <c r="X81" s="5"/>
    </row>
    <row r="82" spans="1:24" x14ac:dyDescent="0.2">
      <c r="A82" t="s">
        <v>22</v>
      </c>
      <c r="B82" t="s">
        <v>118</v>
      </c>
      <c r="C82" t="s">
        <v>24</v>
      </c>
      <c r="E82" t="str">
        <f>VLOOKUP(B82,[1]all!A:E,5,)</f>
        <v>United Kingdom</v>
      </c>
      <c r="F82" t="str">
        <f t="shared" si="7"/>
        <v>2017</v>
      </c>
      <c r="G82" t="str">
        <f>VLOOKUP(B82,[2]Sheet2!$C:$G,5,)</f>
        <v>Technology</v>
      </c>
      <c r="H82" s="1">
        <f ca="1">RAND()</f>
        <v>0.59009635498710344</v>
      </c>
      <c r="I82" s="1">
        <v>0.20457922590787736</v>
      </c>
      <c r="K82" t="str">
        <f>VLOOKUP(B82,[1]all!A:G,7,)</f>
        <v>yes</v>
      </c>
      <c r="L82" s="2">
        <v>233</v>
      </c>
      <c r="M82" s="2">
        <v>304</v>
      </c>
      <c r="N82" s="3">
        <v>233</v>
      </c>
      <c r="O82" s="3">
        <v>304</v>
      </c>
      <c r="P82" s="3">
        <v>71</v>
      </c>
      <c r="Q82" s="3">
        <v>0</v>
      </c>
      <c r="R82" s="3">
        <v>0</v>
      </c>
      <c r="S82" s="4">
        <v>1</v>
      </c>
      <c r="T82" s="4">
        <v>1</v>
      </c>
      <c r="U82" s="4">
        <v>1</v>
      </c>
      <c r="V82" s="5">
        <f>M82-L82</f>
        <v>71</v>
      </c>
      <c r="W82" s="4"/>
      <c r="X82" s="5"/>
    </row>
    <row r="83" spans="1:24" x14ac:dyDescent="0.2">
      <c r="A83" t="s">
        <v>22</v>
      </c>
      <c r="B83" t="s">
        <v>119</v>
      </c>
      <c r="C83" t="s">
        <v>24</v>
      </c>
      <c r="E83" t="str">
        <f>VLOOKUP(B83,[1]all!A:E,5,)</f>
        <v>Denmark</v>
      </c>
      <c r="F83" t="str">
        <f t="shared" si="7"/>
        <v>2014</v>
      </c>
      <c r="G83" t="str">
        <f>VLOOKUP(B83,[2]Sheet2!$C:$G,5,)</f>
        <v>Basic Materials</v>
      </c>
      <c r="H83" s="1">
        <f ca="1">RAND()</f>
        <v>0.94559444945466298</v>
      </c>
      <c r="I83" s="1">
        <v>0.20614639607233054</v>
      </c>
      <c r="K83" t="str">
        <f>VLOOKUP(B83,[1]all!A:G,7,)</f>
        <v>yes</v>
      </c>
      <c r="L83" s="3">
        <v>193</v>
      </c>
      <c r="M83" s="3">
        <v>209</v>
      </c>
      <c r="N83" s="3">
        <v>161</v>
      </c>
      <c r="O83" s="3">
        <v>212</v>
      </c>
      <c r="P83" s="3">
        <v>16</v>
      </c>
      <c r="Q83" s="3">
        <v>35</v>
      </c>
      <c r="R83" s="3">
        <v>0</v>
      </c>
      <c r="S83" s="4">
        <v>0.31372549019607843</v>
      </c>
      <c r="T83" s="4">
        <v>1</v>
      </c>
      <c r="U83" s="4">
        <v>0.47761194029850745</v>
      </c>
      <c r="V83" s="5">
        <f>M83-L83</f>
        <v>16</v>
      </c>
      <c r="W83" s="4"/>
      <c r="X83" s="5"/>
    </row>
    <row r="84" spans="1:24" x14ac:dyDescent="0.2">
      <c r="A84" t="s">
        <v>22</v>
      </c>
      <c r="B84" t="s">
        <v>120</v>
      </c>
      <c r="C84" t="s">
        <v>24</v>
      </c>
      <c r="E84" t="str">
        <f>VLOOKUP(B84,[1]all!A:E,5,)</f>
        <v>United Kingdom</v>
      </c>
      <c r="F84" t="str">
        <f t="shared" si="7"/>
        <v>2016</v>
      </c>
      <c r="G84" t="str">
        <f>VLOOKUP(B84,[2]Sheet2!$C:$G,5,)</f>
        <v>Consumer Cyclicals</v>
      </c>
      <c r="H84" s="1">
        <f ca="1">RAND()</f>
        <v>0.78488181068504481</v>
      </c>
      <c r="I84" s="1">
        <v>0.20706796599707245</v>
      </c>
      <c r="K84" t="str">
        <f>VLOOKUP(B84,[1]all!A:G,7,)</f>
        <v>yes</v>
      </c>
      <c r="L84" s="14">
        <v>505</v>
      </c>
      <c r="M84" s="14">
        <v>620</v>
      </c>
      <c r="N84" s="3">
        <v>505</v>
      </c>
      <c r="O84" s="3">
        <v>620</v>
      </c>
      <c r="P84" s="3">
        <v>115</v>
      </c>
      <c r="Q84" s="3">
        <v>0</v>
      </c>
      <c r="R84" s="3">
        <v>0</v>
      </c>
      <c r="S84" s="4">
        <v>1</v>
      </c>
      <c r="T84" s="4">
        <v>1</v>
      </c>
      <c r="U84" s="4">
        <v>1</v>
      </c>
      <c r="V84" s="5">
        <f>M84-L84</f>
        <v>115</v>
      </c>
      <c r="W84" s="4"/>
      <c r="X84" s="5"/>
    </row>
    <row r="85" spans="1:24" customFormat="1" x14ac:dyDescent="0.2">
      <c r="A85" t="s">
        <v>22</v>
      </c>
      <c r="B85" t="s">
        <v>121</v>
      </c>
      <c r="C85" t="s">
        <v>27</v>
      </c>
      <c r="E85" t="str">
        <f>VLOOKUP(B85,[1]all!A:E,5,)</f>
        <v>Finland</v>
      </c>
      <c r="F85" t="str">
        <f t="shared" si="7"/>
        <v>2018</v>
      </c>
      <c r="G85" t="str">
        <f>VLOOKUP(B85,[2]Sheet2!$C:$G,5,)</f>
        <v>Consumer Cyclicals</v>
      </c>
      <c r="H85" s="1">
        <f ca="1">RAND()</f>
        <v>0.82294350412563033</v>
      </c>
      <c r="I85" s="1">
        <v>0.20750491684315076</v>
      </c>
      <c r="K85" t="str">
        <f>VLOOKUP(B85,[1]all!A:G,7,)</f>
        <v>no</v>
      </c>
      <c r="L85" s="3">
        <v>319</v>
      </c>
      <c r="M85" s="3">
        <v>385</v>
      </c>
      <c r="N85" s="3">
        <v>319</v>
      </c>
      <c r="O85" s="3">
        <v>371</v>
      </c>
      <c r="P85" s="3">
        <v>52</v>
      </c>
      <c r="Q85" s="3">
        <v>0</v>
      </c>
      <c r="R85" s="3">
        <v>14</v>
      </c>
      <c r="S85" s="4">
        <v>1</v>
      </c>
      <c r="T85" s="4">
        <v>0.78787878787878785</v>
      </c>
      <c r="U85" s="4">
        <v>0.88135593220338981</v>
      </c>
      <c r="V85" s="5">
        <f>M85-L85</f>
        <v>66</v>
      </c>
      <c r="W85" s="4"/>
      <c r="X85" s="5"/>
    </row>
    <row r="86" spans="1:24" x14ac:dyDescent="0.2">
      <c r="A86" t="s">
        <v>22</v>
      </c>
      <c r="B86" t="s">
        <v>122</v>
      </c>
      <c r="C86" t="s">
        <v>24</v>
      </c>
      <c r="E86" t="str">
        <f>VLOOKUP(B86,[1]all!A:E,5,)</f>
        <v>Austria</v>
      </c>
      <c r="F86" t="str">
        <f t="shared" si="7"/>
        <v>2011</v>
      </c>
      <c r="G86" t="str">
        <f>VLOOKUP(B86,[2]Sheet2!$C:$G,5,)</f>
        <v>Industrials</v>
      </c>
      <c r="H86" s="1">
        <f ca="1">RAND()</f>
        <v>0.48056532616522629</v>
      </c>
      <c r="I86" s="1">
        <v>0.20990629762748225</v>
      </c>
      <c r="K86" t="str">
        <f>VLOOKUP(B86,[1]all!A:G,7,)</f>
        <v>yes</v>
      </c>
      <c r="L86" s="9">
        <v>851</v>
      </c>
      <c r="M86" s="3">
        <v>901</v>
      </c>
      <c r="N86" s="3">
        <v>770</v>
      </c>
      <c r="O86" s="3">
        <v>904</v>
      </c>
      <c r="P86" s="3">
        <v>50</v>
      </c>
      <c r="Q86" s="3">
        <v>84</v>
      </c>
      <c r="R86" s="3">
        <v>0</v>
      </c>
      <c r="S86" s="4">
        <v>0.37313432835820898</v>
      </c>
      <c r="T86" s="4">
        <v>1</v>
      </c>
      <c r="U86" s="4">
        <v>0.5434782608695653</v>
      </c>
      <c r="V86" s="5">
        <f>M86-L86</f>
        <v>50</v>
      </c>
      <c r="W86" s="4"/>
      <c r="X86" s="5"/>
    </row>
    <row r="87" spans="1:24" x14ac:dyDescent="0.2">
      <c r="A87" t="s">
        <v>22</v>
      </c>
      <c r="B87" t="s">
        <v>123</v>
      </c>
      <c r="C87" t="s">
        <v>27</v>
      </c>
      <c r="E87" t="str">
        <f>VLOOKUP(B87,[1]all!A:E,5,)</f>
        <v>Malta</v>
      </c>
      <c r="F87" t="str">
        <f t="shared" si="7"/>
        <v>2016</v>
      </c>
      <c r="G87" t="str">
        <f>VLOOKUP(B87,[2]Sheet2!$C:$G,5,)</f>
        <v>Consumer Non-Cyclicals</v>
      </c>
      <c r="H87" s="1">
        <f ca="1">RAND()</f>
        <v>0.98907404608443894</v>
      </c>
      <c r="I87" s="1">
        <v>0.21161190738306668</v>
      </c>
      <c r="K87" t="str">
        <f>VLOOKUP(B87,[1]all!A:G,7,)</f>
        <v>no</v>
      </c>
      <c r="L87" s="3">
        <v>108</v>
      </c>
      <c r="M87" s="3">
        <v>134</v>
      </c>
      <c r="N87" s="3">
        <v>108</v>
      </c>
      <c r="O87" s="3">
        <v>134</v>
      </c>
      <c r="P87" s="3">
        <v>26</v>
      </c>
      <c r="Q87" s="3">
        <v>0</v>
      </c>
      <c r="R87" s="3">
        <v>0</v>
      </c>
      <c r="S87" s="12">
        <v>1</v>
      </c>
      <c r="T87" s="12">
        <v>1</v>
      </c>
      <c r="U87" s="12">
        <v>1</v>
      </c>
      <c r="V87" s="5">
        <f>M87-L87</f>
        <v>26</v>
      </c>
      <c r="W87" s="4"/>
      <c r="X87" s="5"/>
    </row>
    <row r="88" spans="1:24" x14ac:dyDescent="0.2">
      <c r="A88" t="s">
        <v>22</v>
      </c>
      <c r="B88" t="s">
        <v>124</v>
      </c>
      <c r="C88" t="s">
        <v>24</v>
      </c>
      <c r="E88" t="str">
        <f>VLOOKUP(B88,[1]all!A:E,5,)</f>
        <v>United Kingdom</v>
      </c>
      <c r="F88" t="str">
        <f t="shared" si="7"/>
        <v>2014</v>
      </c>
      <c r="G88" t="str">
        <f>VLOOKUP(B88,[4]échantillon!$C:$G,5,)</f>
        <v>Technology</v>
      </c>
      <c r="H88" s="1">
        <f ca="1">RAND()</f>
        <v>0.38463306099627781</v>
      </c>
      <c r="I88" s="1">
        <v>0.2149814480748119</v>
      </c>
      <c r="K88" t="str">
        <f>VLOOKUP(B88,[1]all!A:G,7,)</f>
        <v>yes</v>
      </c>
      <c r="L88" s="3">
        <v>245</v>
      </c>
      <c r="M88" s="3">
        <v>272</v>
      </c>
      <c r="N88" s="3">
        <v>245</v>
      </c>
      <c r="O88" s="3">
        <v>275</v>
      </c>
      <c r="P88" s="3">
        <v>27</v>
      </c>
      <c r="Q88" s="3">
        <v>3</v>
      </c>
      <c r="R88" s="3">
        <v>0</v>
      </c>
      <c r="S88" s="4">
        <v>0.9</v>
      </c>
      <c r="T88" s="4">
        <v>1</v>
      </c>
      <c r="U88" s="4">
        <v>0.94736842105263164</v>
      </c>
      <c r="V88" s="5">
        <f>M88-L88</f>
        <v>27</v>
      </c>
      <c r="W88" s="4"/>
      <c r="X88" s="5"/>
    </row>
    <row r="89" spans="1:24" x14ac:dyDescent="0.2">
      <c r="A89" t="s">
        <v>22</v>
      </c>
      <c r="B89" t="s">
        <v>125</v>
      </c>
      <c r="C89" t="s">
        <v>24</v>
      </c>
      <c r="E89" t="str">
        <f>VLOOKUP(B89,[1]all!A:E,5,)</f>
        <v>United Kingdom</v>
      </c>
      <c r="F89" t="str">
        <f t="shared" si="7"/>
        <v>2018</v>
      </c>
      <c r="G89" t="str">
        <f>VLOOKUP(B89,[2]Sheet2!$C:$G,5,)</f>
        <v>Consumer Cyclicals</v>
      </c>
      <c r="H89" s="1">
        <f ca="1">RAND()</f>
        <v>8.0544490013750747E-2</v>
      </c>
      <c r="I89" s="1">
        <v>0.21881099518657832</v>
      </c>
      <c r="K89" t="str">
        <f>VLOOKUP(B89,[1]all!A:G,7,)</f>
        <v>yes</v>
      </c>
      <c r="L89" s="3">
        <v>348</v>
      </c>
      <c r="M89" s="3">
        <v>420</v>
      </c>
      <c r="N89" s="3">
        <v>348</v>
      </c>
      <c r="O89" s="3">
        <v>422</v>
      </c>
      <c r="P89" s="3">
        <v>72</v>
      </c>
      <c r="Q89" s="3">
        <v>2</v>
      </c>
      <c r="R89" s="3">
        <v>0</v>
      </c>
      <c r="S89" s="4">
        <v>0.97297297297297303</v>
      </c>
      <c r="T89" s="4">
        <v>1</v>
      </c>
      <c r="U89" s="4">
        <v>0.98630136986301375</v>
      </c>
      <c r="V89" s="5">
        <f>M89-L89</f>
        <v>72</v>
      </c>
      <c r="W89" s="4"/>
      <c r="X89" s="5"/>
    </row>
    <row r="90" spans="1:24" customFormat="1" x14ac:dyDescent="0.2">
      <c r="A90" t="s">
        <v>22</v>
      </c>
      <c r="B90" t="s">
        <v>126</v>
      </c>
      <c r="C90" t="s">
        <v>27</v>
      </c>
      <c r="D90" t="s">
        <v>28</v>
      </c>
      <c r="E90" t="str">
        <f>VLOOKUP(B90,[1]all!A:E,5,)</f>
        <v>United Kingdom</v>
      </c>
      <c r="F90" t="str">
        <f t="shared" si="7"/>
        <v>2012</v>
      </c>
      <c r="G90" t="str">
        <f>VLOOKUP(B90,[2]Sheet2!$C:$G,5,)</f>
        <v>Energy</v>
      </c>
      <c r="H90" s="1">
        <f ca="1">RAND()</f>
        <v>0.5635006514510984</v>
      </c>
      <c r="I90" s="1">
        <v>0.21972528583726425</v>
      </c>
      <c r="J90" t="s">
        <v>28</v>
      </c>
      <c r="K90" t="str">
        <f>VLOOKUP(B90,[1]all!A:G,7,)</f>
        <v>no</v>
      </c>
      <c r="L90" s="3">
        <v>0</v>
      </c>
      <c r="M90" s="3">
        <v>0</v>
      </c>
      <c r="N90" s="3">
        <v>0</v>
      </c>
      <c r="O90" s="3">
        <v>0</v>
      </c>
      <c r="P90" s="3"/>
      <c r="Q90" s="3"/>
      <c r="R90" s="3"/>
      <c r="S90" s="4"/>
      <c r="T90" s="4"/>
      <c r="U90" s="4"/>
      <c r="V90" s="5"/>
      <c r="W90" s="4"/>
      <c r="X90" s="5"/>
    </row>
    <row r="91" spans="1:24" x14ac:dyDescent="0.2">
      <c r="A91" t="s">
        <v>22</v>
      </c>
      <c r="B91" t="s">
        <v>127</v>
      </c>
      <c r="C91" t="s">
        <v>24</v>
      </c>
      <c r="E91" t="str">
        <f>VLOOKUP(B91,[1]all!A:E,5,)</f>
        <v>United Kingdom</v>
      </c>
      <c r="F91" t="str">
        <f t="shared" si="7"/>
        <v>2015</v>
      </c>
      <c r="G91" t="str">
        <f>VLOOKUP(B91,[2]Sheet2!$C:$G,5,)</f>
        <v>Industrials</v>
      </c>
      <c r="H91" s="1">
        <f ca="1">RAND()</f>
        <v>0.54917511515396145</v>
      </c>
      <c r="I91" s="1">
        <v>0.22907662408790408</v>
      </c>
      <c r="K91" t="str">
        <f>VLOOKUP(B91,[1]all!A:G,7,)</f>
        <v>yes</v>
      </c>
      <c r="L91" s="3">
        <v>423</v>
      </c>
      <c r="M91" s="3">
        <v>580</v>
      </c>
      <c r="N91" s="3">
        <v>396</v>
      </c>
      <c r="O91" s="3">
        <v>580</v>
      </c>
      <c r="P91" s="3">
        <v>157</v>
      </c>
      <c r="Q91" s="3">
        <v>27</v>
      </c>
      <c r="R91" s="3">
        <v>0</v>
      </c>
      <c r="S91" s="4">
        <v>0.85326086956521741</v>
      </c>
      <c r="T91" s="4">
        <v>1</v>
      </c>
      <c r="U91" s="4">
        <v>0.92082111436950154</v>
      </c>
      <c r="V91" s="5">
        <f>M91-L91</f>
        <v>157</v>
      </c>
      <c r="W91" s="4"/>
      <c r="X91" s="5"/>
    </row>
    <row r="92" spans="1:24" x14ac:dyDescent="0.2">
      <c r="A92" t="s">
        <v>22</v>
      </c>
      <c r="B92" t="s">
        <v>128</v>
      </c>
      <c r="C92" t="s">
        <v>24</v>
      </c>
      <c r="E92" t="str">
        <f>VLOOKUP(B92,[1]all!A:E,5,)</f>
        <v>United Kingdom</v>
      </c>
      <c r="F92" t="str">
        <f t="shared" si="7"/>
        <v>2015</v>
      </c>
      <c r="G92" t="str">
        <f>VLOOKUP(B92,[2]Sheet2!$C:$G,5,)</f>
        <v>Industrials</v>
      </c>
      <c r="H92" s="1">
        <f ca="1">RAND()</f>
        <v>0.74885932800533794</v>
      </c>
      <c r="I92" s="1">
        <v>0.23047880752308514</v>
      </c>
      <c r="K92" t="str">
        <f>VLOOKUP(B92,[1]all!A:G,7,)</f>
        <v>yes</v>
      </c>
      <c r="L92" s="3">
        <v>278</v>
      </c>
      <c r="M92" s="3">
        <v>319</v>
      </c>
      <c r="N92" s="3">
        <v>100</v>
      </c>
      <c r="O92" s="3">
        <v>354</v>
      </c>
      <c r="P92" s="3">
        <v>41</v>
      </c>
      <c r="Q92" s="3">
        <v>213</v>
      </c>
      <c r="R92" s="3">
        <v>0</v>
      </c>
      <c r="S92" s="4">
        <v>0.16141732283464566</v>
      </c>
      <c r="T92" s="4">
        <v>1</v>
      </c>
      <c r="U92" s="4">
        <v>0.27796610169491526</v>
      </c>
      <c r="V92" s="5">
        <f>M92-L92</f>
        <v>41</v>
      </c>
      <c r="W92" s="4"/>
      <c r="X92" s="5"/>
    </row>
    <row r="93" spans="1:24" x14ac:dyDescent="0.2">
      <c r="A93" t="s">
        <v>22</v>
      </c>
      <c r="B93" t="s">
        <v>129</v>
      </c>
      <c r="C93" t="s">
        <v>27</v>
      </c>
      <c r="D93" t="s">
        <v>28</v>
      </c>
      <c r="E93" t="str">
        <f>VLOOKUP(B93,[1]all!A:E,5,)</f>
        <v>United Kingdom</v>
      </c>
      <c r="F93" t="str">
        <f t="shared" si="7"/>
        <v>2015</v>
      </c>
      <c r="G93" t="str">
        <f>VLOOKUP(B93,[2]Sheet2!$C:$G,5,)</f>
        <v>Utilities</v>
      </c>
      <c r="H93" s="1">
        <f ca="1">RAND()</f>
        <v>0.87586744886970425</v>
      </c>
      <c r="I93" s="1">
        <v>0.23096529156848711</v>
      </c>
      <c r="J93" t="s">
        <v>28</v>
      </c>
      <c r="K93" t="str">
        <f>VLOOKUP(B93,[1]all!A:G,7,)</f>
        <v>no</v>
      </c>
      <c r="L93" s="3">
        <v>0</v>
      </c>
      <c r="M93" s="3">
        <v>0</v>
      </c>
      <c r="N93" s="3">
        <v>0</v>
      </c>
      <c r="O93" s="3">
        <v>0</v>
      </c>
      <c r="P93" s="3"/>
      <c r="Q93" s="3"/>
      <c r="R93" s="3"/>
      <c r="S93" s="4"/>
      <c r="T93" s="4"/>
      <c r="U93" s="4"/>
      <c r="V93" s="5"/>
      <c r="W93" s="4"/>
      <c r="X93" s="5"/>
    </row>
    <row r="94" spans="1:24" x14ac:dyDescent="0.2">
      <c r="A94" t="s">
        <v>22</v>
      </c>
      <c r="B94" t="s">
        <v>130</v>
      </c>
      <c r="C94" t="s">
        <v>27</v>
      </c>
      <c r="E94" t="str">
        <f>VLOOKUP(B94,[1]all!A:E,5,)</f>
        <v>United Kingdom</v>
      </c>
      <c r="F94" t="str">
        <f t="shared" si="7"/>
        <v>2013</v>
      </c>
      <c r="G94" t="str">
        <f>VLOOKUP(B94,[2]Sheet2!$C:$G,5,)</f>
        <v>Technology</v>
      </c>
      <c r="H94" s="1">
        <f ca="1">RAND()</f>
        <v>0.10270715892651028</v>
      </c>
      <c r="I94" s="1">
        <v>0.23798909369968479</v>
      </c>
      <c r="K94" t="str">
        <f>VLOOKUP(B94,[1]all!A:G,7,)</f>
        <v>no</v>
      </c>
      <c r="L94" s="2">
        <v>31</v>
      </c>
      <c r="M94" s="2">
        <v>54</v>
      </c>
      <c r="N94" s="2">
        <v>31</v>
      </c>
      <c r="O94" s="3">
        <v>54</v>
      </c>
      <c r="P94" s="3">
        <v>23</v>
      </c>
      <c r="Q94" s="3">
        <v>0</v>
      </c>
      <c r="R94" s="3">
        <v>0</v>
      </c>
      <c r="S94" s="4">
        <v>1</v>
      </c>
      <c r="T94" s="4">
        <v>1</v>
      </c>
      <c r="U94" s="4">
        <v>1</v>
      </c>
      <c r="V94" s="5">
        <f>M94-L94</f>
        <v>23</v>
      </c>
      <c r="W94" s="4"/>
      <c r="X94" s="5"/>
    </row>
    <row r="95" spans="1:24" x14ac:dyDescent="0.2">
      <c r="A95" t="s">
        <v>22</v>
      </c>
      <c r="B95" t="s">
        <v>131</v>
      </c>
      <c r="C95" t="s">
        <v>24</v>
      </c>
      <c r="E95" t="str">
        <f>VLOOKUP(B95,[1]all!A:E,5,)</f>
        <v>United Kingdom</v>
      </c>
      <c r="F95" t="str">
        <f t="shared" si="7"/>
        <v>2014</v>
      </c>
      <c r="G95" t="str">
        <f>VLOOKUP(B95,[2]Sheet2!$C:$G,5,)</f>
        <v>Consumer Cyclicals</v>
      </c>
      <c r="H95" s="1">
        <f ca="1">RAND()</f>
        <v>0.42475514063207409</v>
      </c>
      <c r="I95" s="1">
        <v>0.24704959600272769</v>
      </c>
      <c r="K95" t="str">
        <f>VLOOKUP(B95,[1]all!A:G,7,)</f>
        <v>yes</v>
      </c>
      <c r="L95" s="3">
        <v>539</v>
      </c>
      <c r="M95" s="9">
        <v>597</v>
      </c>
      <c r="N95" s="3">
        <v>528</v>
      </c>
      <c r="O95" s="3">
        <v>598</v>
      </c>
      <c r="P95" s="3">
        <v>58</v>
      </c>
      <c r="Q95" s="3">
        <v>12</v>
      </c>
      <c r="R95" s="3">
        <v>0</v>
      </c>
      <c r="S95" s="4">
        <v>0.82857142857142863</v>
      </c>
      <c r="T95" s="4">
        <v>1</v>
      </c>
      <c r="U95" s="4">
        <v>0.90625</v>
      </c>
      <c r="V95" s="5">
        <f>M95-L95</f>
        <v>58</v>
      </c>
      <c r="W95" s="4"/>
      <c r="X95" s="5"/>
    </row>
    <row r="96" spans="1:24" customFormat="1" x14ac:dyDescent="0.2">
      <c r="A96" t="s">
        <v>22</v>
      </c>
      <c r="B96" t="s">
        <v>132</v>
      </c>
      <c r="C96" t="s">
        <v>27</v>
      </c>
      <c r="D96" t="s">
        <v>69</v>
      </c>
      <c r="E96" t="str">
        <f>VLOOKUP(B96,[1]all!A:E,5,)</f>
        <v>United Kingdom</v>
      </c>
      <c r="F96" t="str">
        <f t="shared" si="7"/>
        <v>2015</v>
      </c>
      <c r="G96" t="str">
        <f>VLOOKUP(B96,[2]Sheet2!$C:$G,5,)</f>
        <v>Industrials</v>
      </c>
      <c r="H96" s="1">
        <f ca="1">RAND()</f>
        <v>5.1768891537868456E-2</v>
      </c>
      <c r="I96" s="1">
        <v>0.2552049152595508</v>
      </c>
      <c r="J96" t="s">
        <v>69</v>
      </c>
      <c r="K96" t="str">
        <f>VLOOKUP(B96,[1]all!A:G,7,)</f>
        <v>no</v>
      </c>
      <c r="L96" s="3">
        <v>456</v>
      </c>
      <c r="M96" s="3">
        <v>470</v>
      </c>
      <c r="N96" s="3">
        <v>0</v>
      </c>
      <c r="O96" s="3">
        <v>0</v>
      </c>
      <c r="P96" s="3"/>
      <c r="Q96" s="3"/>
      <c r="R96" s="3">
        <f>M96-L96</f>
        <v>14</v>
      </c>
      <c r="S96" s="4"/>
      <c r="T96" s="4"/>
      <c r="U96" s="4"/>
      <c r="V96" s="5">
        <f>M96-L96</f>
        <v>14</v>
      </c>
      <c r="W96" s="4"/>
      <c r="X96" s="5"/>
    </row>
    <row r="97" spans="1:24" customFormat="1" x14ac:dyDescent="0.2">
      <c r="A97" t="s">
        <v>22</v>
      </c>
      <c r="B97" t="s">
        <v>133</v>
      </c>
      <c r="C97" t="s">
        <v>27</v>
      </c>
      <c r="E97" t="str">
        <f>VLOOKUP(B97,[1]all!A:E,5,)</f>
        <v>United Kingdom</v>
      </c>
      <c r="F97" t="str">
        <f t="shared" si="7"/>
        <v>2013</v>
      </c>
      <c r="G97" t="str">
        <f>VLOOKUP(B97,[3]GOLDEN!$A:$U,21,)</f>
        <v>Consumer Non-Cyclicals</v>
      </c>
      <c r="H97" s="1">
        <f ca="1">RAND()</f>
        <v>0.45579274909878864</v>
      </c>
      <c r="I97" s="1">
        <v>0.26361397810871223</v>
      </c>
      <c r="K97" t="str">
        <f>VLOOKUP(B97,[1]all!A:G,7,)</f>
        <v>no</v>
      </c>
      <c r="L97" s="2">
        <v>205</v>
      </c>
      <c r="M97" s="2">
        <v>259</v>
      </c>
      <c r="N97" s="2">
        <v>183</v>
      </c>
      <c r="O97" s="3">
        <v>259</v>
      </c>
      <c r="P97" s="3">
        <v>54</v>
      </c>
      <c r="Q97" s="3">
        <v>22</v>
      </c>
      <c r="R97" s="3">
        <v>0</v>
      </c>
      <c r="S97" s="4">
        <v>0.71052631578947367</v>
      </c>
      <c r="T97" s="4">
        <v>1</v>
      </c>
      <c r="U97" s="4">
        <v>0.83076923076923082</v>
      </c>
      <c r="V97" s="5">
        <f>M97-L97</f>
        <v>54</v>
      </c>
      <c r="W97" s="4"/>
      <c r="X97" s="5"/>
    </row>
    <row r="98" spans="1:24" customFormat="1" x14ac:dyDescent="0.2">
      <c r="A98" t="s">
        <v>22</v>
      </c>
      <c r="B98" t="s">
        <v>134</v>
      </c>
      <c r="C98" t="s">
        <v>24</v>
      </c>
      <c r="E98" t="str">
        <f>VLOOKUP(B98,[1]all!A:E,5,)</f>
        <v>France</v>
      </c>
      <c r="F98" t="str">
        <f t="shared" si="7"/>
        <v>2014</v>
      </c>
      <c r="G98" t="str">
        <f>VLOOKUP(B98,[2]Sheet2!$C:$G,5,)</f>
        <v>Consumer Cyclicals</v>
      </c>
      <c r="H98" s="1">
        <f ca="1">RAND()</f>
        <v>0.87763773996556771</v>
      </c>
      <c r="I98" s="1">
        <v>0.26457917213807125</v>
      </c>
      <c r="K98" t="str">
        <f>VLOOKUP(B98,[1]all!A:G,7,)</f>
        <v>yes</v>
      </c>
      <c r="L98" s="14">
        <v>1407</v>
      </c>
      <c r="M98" s="9">
        <v>1833</v>
      </c>
      <c r="N98" s="3">
        <v>1407</v>
      </c>
      <c r="O98" s="3">
        <v>1834</v>
      </c>
      <c r="P98" s="3">
        <v>426</v>
      </c>
      <c r="Q98" s="3">
        <v>1</v>
      </c>
      <c r="R98" s="3">
        <v>0</v>
      </c>
      <c r="S98" s="4">
        <v>0.99765807962529274</v>
      </c>
      <c r="T98" s="4">
        <v>1</v>
      </c>
      <c r="U98" s="4">
        <v>0.9988276670574443</v>
      </c>
      <c r="V98" s="5">
        <f>M98-L98</f>
        <v>426</v>
      </c>
      <c r="W98" s="4"/>
      <c r="X98" s="5"/>
    </row>
    <row r="99" spans="1:24" x14ac:dyDescent="0.2">
      <c r="A99" t="s">
        <v>22</v>
      </c>
      <c r="B99" t="s">
        <v>135</v>
      </c>
      <c r="C99" t="s">
        <v>24</v>
      </c>
      <c r="E99" t="str">
        <f>VLOOKUP(B99,[1]all!A:E,5,)</f>
        <v>Poland</v>
      </c>
      <c r="F99" t="str">
        <f t="shared" si="7"/>
        <v>2017</v>
      </c>
      <c r="G99" t="str">
        <f>VLOOKUP(B99,[2]Sheet2!$C:$G,5,)</f>
        <v>Basic Materials</v>
      </c>
      <c r="H99" s="1">
        <f ca="1">RAND()</f>
        <v>0.93853560698100735</v>
      </c>
      <c r="I99" s="1">
        <v>0.2663209023860944</v>
      </c>
      <c r="K99" t="str">
        <f>VLOOKUP(B99,[1]all!A:G,7,)</f>
        <v>yes</v>
      </c>
      <c r="L99" s="14">
        <v>941</v>
      </c>
      <c r="M99" s="14">
        <v>1029</v>
      </c>
      <c r="N99" s="3">
        <v>941</v>
      </c>
      <c r="O99" s="3">
        <v>1029</v>
      </c>
      <c r="P99" s="3">
        <v>88</v>
      </c>
      <c r="Q99" s="3">
        <v>0</v>
      </c>
      <c r="R99" s="3">
        <v>0</v>
      </c>
      <c r="S99" s="4">
        <v>1</v>
      </c>
      <c r="T99" s="4">
        <v>1</v>
      </c>
      <c r="U99" s="4">
        <v>1</v>
      </c>
      <c r="V99" s="5">
        <f>M99-L99</f>
        <v>88</v>
      </c>
      <c r="W99" s="4"/>
      <c r="X99" s="5"/>
    </row>
    <row r="100" spans="1:24" x14ac:dyDescent="0.2">
      <c r="A100" t="s">
        <v>22</v>
      </c>
      <c r="B100" t="s">
        <v>136</v>
      </c>
      <c r="C100" t="s">
        <v>24</v>
      </c>
      <c r="E100" t="str">
        <f>VLOOKUP(B100,[1]all!A:E,5,)</f>
        <v>United Kingdom</v>
      </c>
      <c r="F100" t="str">
        <f t="shared" si="7"/>
        <v>2015</v>
      </c>
      <c r="G100" t="str">
        <f>VLOOKUP(B100,[2]Sheet2!$C:$G,5,)</f>
        <v>Consumer Cyclicals</v>
      </c>
      <c r="H100" s="1">
        <f ca="1">RAND()</f>
        <v>0.73268268509559331</v>
      </c>
      <c r="I100" s="1">
        <v>0.26990458457052324</v>
      </c>
      <c r="K100" t="str">
        <f>VLOOKUP(B100,[1]all!A:G,7,)</f>
        <v>yes</v>
      </c>
      <c r="L100" s="3">
        <v>642</v>
      </c>
      <c r="M100" s="3">
        <v>782</v>
      </c>
      <c r="N100" s="3">
        <v>632</v>
      </c>
      <c r="O100" s="3">
        <v>805</v>
      </c>
      <c r="P100" s="3">
        <v>140</v>
      </c>
      <c r="Q100" s="3">
        <v>33</v>
      </c>
      <c r="R100" s="3">
        <v>0</v>
      </c>
      <c r="S100" s="4">
        <v>0.80924855491329484</v>
      </c>
      <c r="T100" s="4">
        <v>1</v>
      </c>
      <c r="U100" s="4">
        <v>0.89456869009584672</v>
      </c>
      <c r="V100" s="5">
        <f>M100-L100</f>
        <v>140</v>
      </c>
      <c r="W100" s="4"/>
      <c r="X100" s="5"/>
    </row>
    <row r="101" spans="1:24" customFormat="1" x14ac:dyDescent="0.2">
      <c r="A101" t="s">
        <v>22</v>
      </c>
      <c r="B101" t="s">
        <v>137</v>
      </c>
      <c r="C101" t="s">
        <v>27</v>
      </c>
      <c r="E101" t="str">
        <f>VLOOKUP(B101,[1]all!A:E,5,)</f>
        <v>Greece</v>
      </c>
      <c r="F101" t="str">
        <f t="shared" si="7"/>
        <v>2014</v>
      </c>
      <c r="G101" t="str">
        <f>VLOOKUP(B101,[2]Sheet2!$C:$G,5,)</f>
        <v>Technology</v>
      </c>
      <c r="H101" s="1">
        <f ca="1">RAND()</f>
        <v>0.10447090869652376</v>
      </c>
      <c r="I101" s="1">
        <v>0.27471839767377948</v>
      </c>
      <c r="K101" t="str">
        <f>VLOOKUP(B101,[1]all!A:G,7,)</f>
        <v>no</v>
      </c>
      <c r="L101" s="3">
        <v>19</v>
      </c>
      <c r="M101" s="3">
        <v>43</v>
      </c>
      <c r="N101" s="3">
        <v>10</v>
      </c>
      <c r="O101" s="3">
        <v>43</v>
      </c>
      <c r="P101" s="3">
        <v>24</v>
      </c>
      <c r="Q101" s="3">
        <v>9</v>
      </c>
      <c r="R101" s="3">
        <v>0</v>
      </c>
      <c r="S101" s="4">
        <v>0.72727272727272729</v>
      </c>
      <c r="T101" s="4">
        <v>1</v>
      </c>
      <c r="U101" s="4">
        <v>0.8421052631578948</v>
      </c>
      <c r="V101" s="5">
        <f>M101-L101</f>
        <v>24</v>
      </c>
      <c r="W101" s="4"/>
      <c r="X101" s="5"/>
    </row>
    <row r="102" spans="1:24" x14ac:dyDescent="0.2">
      <c r="A102" t="s">
        <v>22</v>
      </c>
      <c r="B102" t="s">
        <v>138</v>
      </c>
      <c r="C102" t="s">
        <v>24</v>
      </c>
      <c r="E102" t="str">
        <f>VLOOKUP(B102,[1]all!A:E,5,)</f>
        <v>United Kingdom</v>
      </c>
      <c r="F102" t="str">
        <f t="shared" si="7"/>
        <v>2011</v>
      </c>
      <c r="G102" t="str">
        <f>VLOOKUP(B102,[2]Sheet2!$C:$G,5,)</f>
        <v>Industrials</v>
      </c>
      <c r="H102" s="1">
        <f ca="1">RAND()</f>
        <v>0.85089830598492944</v>
      </c>
      <c r="I102" s="1">
        <v>0.27910554899135054</v>
      </c>
      <c r="K102" t="str">
        <f>VLOOKUP(B102,[1]all!A:G,7,)</f>
        <v>yes</v>
      </c>
      <c r="L102" s="3">
        <v>447</v>
      </c>
      <c r="M102" s="9">
        <v>506</v>
      </c>
      <c r="N102" s="3">
        <v>436</v>
      </c>
      <c r="O102" s="3">
        <v>507</v>
      </c>
      <c r="P102" s="3"/>
      <c r="Q102" s="3"/>
      <c r="R102" s="3"/>
      <c r="S102" s="3"/>
      <c r="T102" s="3"/>
      <c r="U102" s="4"/>
      <c r="V102" s="5">
        <f>M102-L102</f>
        <v>59</v>
      </c>
      <c r="W102" s="4"/>
      <c r="X102" s="5"/>
    </row>
    <row r="103" spans="1:24" x14ac:dyDescent="0.2">
      <c r="A103" t="s">
        <v>22</v>
      </c>
      <c r="B103" t="s">
        <v>139</v>
      </c>
      <c r="C103" t="s">
        <v>27</v>
      </c>
      <c r="E103" t="str">
        <f>VLOOKUP(B103,[1]all!A:E,5,)</f>
        <v>United Kingdom</v>
      </c>
      <c r="F103" t="str">
        <f t="shared" si="7"/>
        <v>2012</v>
      </c>
      <c r="G103" t="str">
        <f>VLOOKUP(B103,[2]Sheet2!$C:$G,5,)</f>
        <v>Energy</v>
      </c>
      <c r="H103" s="1">
        <f ca="1">RAND()</f>
        <v>0.33180551801000557</v>
      </c>
      <c r="I103" s="1">
        <v>0.28054435021573876</v>
      </c>
      <c r="K103" t="str">
        <f>VLOOKUP(B103,[1]all!A:G,7,)</f>
        <v>no</v>
      </c>
      <c r="L103" s="3">
        <v>438</v>
      </c>
      <c r="M103" s="3">
        <v>718</v>
      </c>
      <c r="N103" s="3">
        <v>422</v>
      </c>
      <c r="O103" s="3">
        <v>707</v>
      </c>
      <c r="P103" s="3">
        <v>269</v>
      </c>
      <c r="Q103" s="3">
        <v>16</v>
      </c>
      <c r="R103" s="3">
        <v>11</v>
      </c>
      <c r="S103" s="12">
        <v>0.94385964912280707</v>
      </c>
      <c r="T103" s="12">
        <v>0.96071428571428574</v>
      </c>
      <c r="U103" s="12">
        <v>0.95221238938053099</v>
      </c>
      <c r="V103" s="5">
        <f>M103-L103</f>
        <v>280</v>
      </c>
      <c r="W103" s="4"/>
      <c r="X103" s="5"/>
    </row>
    <row r="104" spans="1:24" x14ac:dyDescent="0.2">
      <c r="A104" t="s">
        <v>22</v>
      </c>
      <c r="B104" t="s">
        <v>140</v>
      </c>
      <c r="C104" t="s">
        <v>141</v>
      </c>
      <c r="E104" t="str">
        <f>VLOOKUP(B104,[1]all!A:E,5,)</f>
        <v>Germany</v>
      </c>
      <c r="F104" t="str">
        <f t="shared" si="7"/>
        <v>2012</v>
      </c>
      <c r="G104" t="str">
        <f>VLOOKUP(B104,[2]Sheet2!$C:$G,5,)</f>
        <v>Basic Materials</v>
      </c>
      <c r="H104" s="1">
        <f ca="1">RAND()</f>
        <v>0.26831373740448305</v>
      </c>
      <c r="I104" s="1">
        <v>0.28154931712973663</v>
      </c>
      <c r="K104" t="str">
        <f>VLOOKUP(B104,[1]all!A:G,7,)</f>
        <v xml:space="preserve">yes </v>
      </c>
      <c r="L104" s="3">
        <v>850</v>
      </c>
      <c r="M104" s="3">
        <v>871</v>
      </c>
      <c r="N104" s="3">
        <v>850</v>
      </c>
      <c r="O104" s="3">
        <v>884</v>
      </c>
      <c r="P104" s="3">
        <v>21</v>
      </c>
      <c r="Q104" s="3">
        <v>13</v>
      </c>
      <c r="R104" s="3">
        <v>0</v>
      </c>
      <c r="S104" s="12">
        <v>0.61764705882352944</v>
      </c>
      <c r="T104" s="12">
        <v>1</v>
      </c>
      <c r="U104" s="12">
        <v>0.76363636363636367</v>
      </c>
      <c r="V104" s="5">
        <f>M104-L104</f>
        <v>21</v>
      </c>
      <c r="W104" s="4"/>
      <c r="X104" s="5"/>
    </row>
    <row r="105" spans="1:24" x14ac:dyDescent="0.2">
      <c r="A105" t="s">
        <v>22</v>
      </c>
      <c r="B105" t="s">
        <v>142</v>
      </c>
      <c r="C105" t="s">
        <v>27</v>
      </c>
      <c r="D105" t="s">
        <v>28</v>
      </c>
      <c r="E105" t="str">
        <f>VLOOKUP(B105,[1]all!A:E,5,)</f>
        <v>United Kingdom</v>
      </c>
      <c r="F105" t="str">
        <f t="shared" si="7"/>
        <v>2011</v>
      </c>
      <c r="G105" t="str">
        <f>VLOOKUP(B105,[2]Sheet2!$C:$G,5,)</f>
        <v>Technology</v>
      </c>
      <c r="H105" s="1">
        <f ca="1">RAND()</f>
        <v>0.24663682489277905</v>
      </c>
      <c r="I105" s="1">
        <v>0.28589751565805044</v>
      </c>
      <c r="J105" t="s">
        <v>28</v>
      </c>
      <c r="K105" t="str">
        <f>VLOOKUP(B105,[1]all!A:G,7,)</f>
        <v>no</v>
      </c>
      <c r="L105" s="3">
        <v>0</v>
      </c>
      <c r="M105" s="3">
        <v>0</v>
      </c>
      <c r="N105" s="3">
        <v>0</v>
      </c>
      <c r="O105" s="3">
        <v>0</v>
      </c>
      <c r="P105" s="3"/>
      <c r="Q105" s="3"/>
      <c r="R105" s="3"/>
      <c r="S105" s="4"/>
      <c r="T105" s="4"/>
      <c r="U105" s="4"/>
      <c r="V105" s="5"/>
      <c r="W105" s="4"/>
      <c r="X105" s="5"/>
    </row>
    <row r="106" spans="1:24" x14ac:dyDescent="0.2">
      <c r="A106" t="s">
        <v>22</v>
      </c>
      <c r="B106" t="s">
        <v>143</v>
      </c>
      <c r="C106" t="s">
        <v>27</v>
      </c>
      <c r="D106" t="s">
        <v>28</v>
      </c>
      <c r="E106" t="str">
        <f>VLOOKUP(B106,[1]all!A:E,5,)</f>
        <v>United Kingdom</v>
      </c>
      <c r="F106" t="str">
        <f t="shared" si="7"/>
        <v>2015</v>
      </c>
      <c r="G106" t="str">
        <f>VLOOKUP(B106,[2]Sheet2!$C:$G,5,)</f>
        <v>Consumer Non-Cyclicals</v>
      </c>
      <c r="H106" s="1">
        <f ca="1">RAND()</f>
        <v>0.84130181578437657</v>
      </c>
      <c r="I106" s="1">
        <v>0.28609582564811964</v>
      </c>
      <c r="J106" t="s">
        <v>28</v>
      </c>
      <c r="K106" t="str">
        <f>VLOOKUP(B106,[1]all!A:G,7,)</f>
        <v>no</v>
      </c>
      <c r="L106" s="3">
        <v>0</v>
      </c>
      <c r="M106" s="3">
        <v>0</v>
      </c>
      <c r="N106" s="3">
        <v>0</v>
      </c>
      <c r="O106" s="3">
        <v>0</v>
      </c>
      <c r="P106" s="3"/>
      <c r="Q106" s="3"/>
      <c r="R106" s="3"/>
      <c r="S106" s="4"/>
      <c r="T106" s="4"/>
      <c r="U106" s="4"/>
      <c r="V106" s="5"/>
      <c r="W106" s="4"/>
      <c r="X106" s="5"/>
    </row>
    <row r="107" spans="1:24" x14ac:dyDescent="0.2">
      <c r="A107" t="s">
        <v>22</v>
      </c>
      <c r="B107" t="s">
        <v>144</v>
      </c>
      <c r="C107" t="s">
        <v>27</v>
      </c>
      <c r="D107" t="s">
        <v>28</v>
      </c>
      <c r="E107" t="str">
        <f>VLOOKUP(B107,[1]all!A:E,5,)</f>
        <v>United Kingdom</v>
      </c>
      <c r="F107" t="str">
        <f t="shared" si="7"/>
        <v>2016</v>
      </c>
      <c r="G107" t="str">
        <f>VLOOKUP(B107,[2]Sheet2!$C:$G,5,)</f>
        <v>Consumer Cyclicals</v>
      </c>
      <c r="H107" s="1">
        <f ca="1">RAND()</f>
        <v>0.81077142172488503</v>
      </c>
      <c r="I107" s="1">
        <v>0.28887579997909618</v>
      </c>
      <c r="J107" t="s">
        <v>28</v>
      </c>
      <c r="K107" t="str">
        <f>VLOOKUP(B107,[1]all!A:G,7,)</f>
        <v>no</v>
      </c>
      <c r="L107" s="3">
        <v>0</v>
      </c>
      <c r="M107" s="3">
        <v>0</v>
      </c>
      <c r="N107" s="3">
        <v>0</v>
      </c>
      <c r="O107" s="3">
        <v>0</v>
      </c>
      <c r="P107" s="3"/>
      <c r="Q107" s="3"/>
      <c r="R107" s="3"/>
      <c r="S107" s="4"/>
      <c r="T107" s="4"/>
      <c r="U107" s="4"/>
      <c r="V107" s="5"/>
      <c r="W107" s="4"/>
      <c r="X107" s="5"/>
    </row>
    <row r="108" spans="1:24" x14ac:dyDescent="0.2">
      <c r="A108" t="s">
        <v>22</v>
      </c>
      <c r="B108" t="s">
        <v>145</v>
      </c>
      <c r="C108" t="s">
        <v>24</v>
      </c>
      <c r="E108" t="str">
        <f>VLOOKUP(B108,[1]all!A:E,5,)</f>
        <v>Belgium</v>
      </c>
      <c r="F108" t="str">
        <f t="shared" si="7"/>
        <v>2015</v>
      </c>
      <c r="G108" t="str">
        <f>VLOOKUP(B108,[2]Sheet2!$C:$G,5,)</f>
        <v>Healthcare</v>
      </c>
      <c r="H108" s="1">
        <f ca="1">RAND()</f>
        <v>0.98099940599632873</v>
      </c>
      <c r="I108" s="1">
        <v>0.29155096349428355</v>
      </c>
      <c r="K108" t="str">
        <f>VLOOKUP(B108,[1]all!A:G,7,)</f>
        <v>yes</v>
      </c>
      <c r="L108" s="3">
        <v>2056</v>
      </c>
      <c r="M108" s="3">
        <v>2429</v>
      </c>
      <c r="N108" s="3">
        <v>2056</v>
      </c>
      <c r="O108" s="3">
        <v>2429</v>
      </c>
      <c r="P108" s="3">
        <v>373</v>
      </c>
      <c r="Q108" s="3">
        <v>0</v>
      </c>
      <c r="R108" s="3">
        <v>0</v>
      </c>
      <c r="S108" s="4">
        <v>1</v>
      </c>
      <c r="T108" s="4">
        <v>1</v>
      </c>
      <c r="U108" s="4">
        <v>1</v>
      </c>
      <c r="V108" s="5">
        <f>M108-L108</f>
        <v>373</v>
      </c>
      <c r="W108" s="4"/>
      <c r="X108" s="5"/>
    </row>
    <row r="109" spans="1:24" x14ac:dyDescent="0.2">
      <c r="A109" t="s">
        <v>22</v>
      </c>
      <c r="B109" t="s">
        <v>146</v>
      </c>
      <c r="C109" t="s">
        <v>27</v>
      </c>
      <c r="E109" t="str">
        <f>VLOOKUP(B109,[1]all!A:E,5,)</f>
        <v>Germany</v>
      </c>
      <c r="F109" t="str">
        <f t="shared" si="7"/>
        <v>2016</v>
      </c>
      <c r="G109" t="str">
        <f>VLOOKUP(B109,[2]Sheet2!$C:$G,5,)</f>
        <v>Basic Materials</v>
      </c>
      <c r="H109" s="1">
        <f ca="1">RAND()</f>
        <v>0.16576452492057359</v>
      </c>
      <c r="I109" s="1">
        <v>0.29227878129570573</v>
      </c>
      <c r="K109" t="str">
        <f>VLOOKUP(B109,[1]all!A:G,7,)</f>
        <v>no</v>
      </c>
      <c r="L109" s="3">
        <v>741</v>
      </c>
      <c r="M109" s="3">
        <v>952</v>
      </c>
      <c r="N109" s="3">
        <v>741</v>
      </c>
      <c r="O109" s="3">
        <v>926</v>
      </c>
      <c r="P109" s="3">
        <v>185</v>
      </c>
      <c r="Q109" s="3">
        <v>0</v>
      </c>
      <c r="R109" s="3">
        <v>26</v>
      </c>
      <c r="S109" s="4">
        <v>1</v>
      </c>
      <c r="T109" s="4">
        <v>0.87677725118483407</v>
      </c>
      <c r="U109" s="4">
        <v>0.93434343434343436</v>
      </c>
      <c r="V109" s="5">
        <f>M109-L109</f>
        <v>211</v>
      </c>
      <c r="W109" s="4"/>
      <c r="X109" s="5"/>
    </row>
    <row r="110" spans="1:24" x14ac:dyDescent="0.2">
      <c r="A110" t="s">
        <v>22</v>
      </c>
      <c r="B110" t="s">
        <v>147</v>
      </c>
      <c r="C110" t="s">
        <v>24</v>
      </c>
      <c r="E110" t="str">
        <f>VLOOKUP(B110,[1]all!A:E,5,)</f>
        <v>United Kingdom</v>
      </c>
      <c r="F110" t="str">
        <f t="shared" si="7"/>
        <v>2013</v>
      </c>
      <c r="G110" t="str">
        <f>VLOOKUP(B110,[2]Sheet2!$C:$G,5,)</f>
        <v>Consumer Cyclicals</v>
      </c>
      <c r="H110" s="1">
        <f ca="1">RAND()</f>
        <v>0.86980196290167733</v>
      </c>
      <c r="I110" s="1">
        <v>0.29510113747879152</v>
      </c>
      <c r="K110" t="str">
        <f>VLOOKUP(B110,[1]all!A:G,7,)</f>
        <v>yes</v>
      </c>
      <c r="L110" s="3">
        <v>382</v>
      </c>
      <c r="M110" s="3">
        <v>553</v>
      </c>
      <c r="N110" s="3">
        <v>379</v>
      </c>
      <c r="O110" s="3">
        <v>553</v>
      </c>
      <c r="P110" s="3">
        <v>171</v>
      </c>
      <c r="Q110" s="3">
        <v>3</v>
      </c>
      <c r="R110" s="3">
        <v>0</v>
      </c>
      <c r="S110" s="4">
        <v>0.98275862068965514</v>
      </c>
      <c r="T110" s="4">
        <v>1</v>
      </c>
      <c r="U110" s="4">
        <v>0.9913043478260869</v>
      </c>
      <c r="V110" s="5">
        <f>M110-L110</f>
        <v>171</v>
      </c>
      <c r="W110" s="4"/>
      <c r="X110" s="5"/>
    </row>
    <row r="111" spans="1:24" x14ac:dyDescent="0.2">
      <c r="A111" t="s">
        <v>22</v>
      </c>
      <c r="B111" t="s">
        <v>148</v>
      </c>
      <c r="C111" t="s">
        <v>24</v>
      </c>
      <c r="E111" t="str">
        <f>VLOOKUP(B111,[1]all!A:E,5,)</f>
        <v>United Kingdom</v>
      </c>
      <c r="F111" t="str">
        <f t="shared" si="7"/>
        <v>2013</v>
      </c>
      <c r="G111" t="str">
        <f>VLOOKUP(B111,[2]Sheet2!$C:$G,5,)</f>
        <v>Consumer Non-Cyclicals</v>
      </c>
      <c r="H111" s="1">
        <f ca="1">RAND()</f>
        <v>0.38665610389135263</v>
      </c>
      <c r="I111" s="1">
        <v>0.29967143324738843</v>
      </c>
      <c r="K111" t="str">
        <f>VLOOKUP(B111,[1]all!A:G,7,)</f>
        <v>yes</v>
      </c>
      <c r="L111" s="3">
        <v>227</v>
      </c>
      <c r="M111" s="3">
        <v>326</v>
      </c>
      <c r="N111" s="3">
        <v>268</v>
      </c>
      <c r="O111" s="3">
        <v>328</v>
      </c>
      <c r="P111" s="3">
        <v>58</v>
      </c>
      <c r="Q111" s="3">
        <v>2</v>
      </c>
      <c r="R111" s="3">
        <v>41</v>
      </c>
      <c r="S111" s="4">
        <v>0.96666666666666667</v>
      </c>
      <c r="T111" s="4">
        <v>0.58585858585858586</v>
      </c>
      <c r="U111" s="4">
        <v>0.72955974842767302</v>
      </c>
      <c r="V111" s="5">
        <f>M111-L111</f>
        <v>99</v>
      </c>
      <c r="W111" s="4"/>
      <c r="X111" s="5"/>
    </row>
    <row r="112" spans="1:24" x14ac:dyDescent="0.2">
      <c r="A112" t="s">
        <v>22</v>
      </c>
      <c r="B112" t="s">
        <v>149</v>
      </c>
      <c r="C112" t="s">
        <v>24</v>
      </c>
      <c r="E112" t="str">
        <f>VLOOKUP(B112,[1]all!A:E,5,)</f>
        <v>Sweden</v>
      </c>
      <c r="F112" t="str">
        <f t="shared" si="7"/>
        <v>2018</v>
      </c>
      <c r="G112" t="str">
        <f>VLOOKUP(B112,[2]Sheet2!$C:$G,5,)</f>
        <v>Industrials</v>
      </c>
      <c r="H112" s="1">
        <f ca="1">RAND()</f>
        <v>0.61230908886806268</v>
      </c>
      <c r="I112" s="1">
        <v>0.30411445472924303</v>
      </c>
      <c r="K112" t="str">
        <f>VLOOKUP(B112,[1]all!A:G,7,)</f>
        <v>yes</v>
      </c>
      <c r="L112" s="9">
        <v>524</v>
      </c>
      <c r="M112" s="3">
        <v>815</v>
      </c>
      <c r="N112" s="3">
        <v>488</v>
      </c>
      <c r="O112" s="3">
        <v>815</v>
      </c>
      <c r="P112" s="3">
        <v>291</v>
      </c>
      <c r="Q112" s="3">
        <v>36</v>
      </c>
      <c r="R112" s="3">
        <v>0</v>
      </c>
      <c r="S112" s="4">
        <v>0.88990825688073394</v>
      </c>
      <c r="T112" s="4">
        <v>1</v>
      </c>
      <c r="U112" s="4">
        <v>0.94174757281553401</v>
      </c>
      <c r="V112" s="5">
        <f>M112-L112</f>
        <v>291</v>
      </c>
      <c r="W112" s="4"/>
      <c r="X112" s="5"/>
    </row>
    <row r="113" spans="1:24" x14ac:dyDescent="0.2">
      <c r="A113" t="s">
        <v>22</v>
      </c>
      <c r="B113" t="s">
        <v>150</v>
      </c>
      <c r="C113" t="s">
        <v>24</v>
      </c>
      <c r="E113" t="str">
        <f>VLOOKUP(B113,[1]all!A:E,5,)</f>
        <v>Greece</v>
      </c>
      <c r="F113" t="str">
        <f t="shared" si="7"/>
        <v>2012</v>
      </c>
      <c r="G113" t="str">
        <f>VLOOKUP(B113,[2]Sheet2!$C:$G,5,)</f>
        <v>Basic Materials</v>
      </c>
      <c r="H113" s="1">
        <f ca="1">RAND()</f>
        <v>0.15993893130471171</v>
      </c>
      <c r="I113" s="1">
        <v>0.3094938767239257</v>
      </c>
      <c r="K113" t="str">
        <f>VLOOKUP(B113,[1]all!A:G,7,)</f>
        <v>yes</v>
      </c>
      <c r="L113" s="14">
        <v>74</v>
      </c>
      <c r="M113" s="14">
        <v>138</v>
      </c>
      <c r="N113" s="3">
        <v>74</v>
      </c>
      <c r="O113" s="3">
        <v>183</v>
      </c>
      <c r="P113" s="3">
        <v>64</v>
      </c>
      <c r="Q113" s="3">
        <v>45</v>
      </c>
      <c r="R113" s="3">
        <v>0</v>
      </c>
      <c r="S113" s="4">
        <v>0.58715596330275233</v>
      </c>
      <c r="T113" s="4">
        <v>1</v>
      </c>
      <c r="U113" s="4">
        <v>0.73988439306358389</v>
      </c>
      <c r="V113" s="5">
        <f>M113-L113</f>
        <v>64</v>
      </c>
      <c r="W113" s="4"/>
      <c r="X113" s="5"/>
    </row>
    <row r="114" spans="1:24" x14ac:dyDescent="0.2">
      <c r="A114" t="s">
        <v>22</v>
      </c>
      <c r="B114" t="s">
        <v>151</v>
      </c>
      <c r="C114" t="s">
        <v>27</v>
      </c>
      <c r="E114" t="str">
        <f>VLOOKUP(B114,[1]all!A:E,5,)</f>
        <v>Germany</v>
      </c>
      <c r="F114" t="str">
        <f t="shared" si="7"/>
        <v>2011</v>
      </c>
      <c r="G114" t="str">
        <f>VLOOKUP(B114,[2]Sheet2!$C:$G,5,)</f>
        <v>Consumer Non-Cyclicals</v>
      </c>
      <c r="H114" s="1">
        <f ca="1">RAND()</f>
        <v>0.70178264207438956</v>
      </c>
      <c r="I114" s="1">
        <v>0.30972036636530886</v>
      </c>
      <c r="K114" t="str">
        <f>VLOOKUP(B114,[1]all!A:G,7,)</f>
        <v>no</v>
      </c>
      <c r="L114" s="3">
        <v>221</v>
      </c>
      <c r="M114" s="3">
        <v>231</v>
      </c>
      <c r="N114" s="3">
        <v>219</v>
      </c>
      <c r="O114" s="3">
        <v>298</v>
      </c>
      <c r="P114" s="3">
        <v>10</v>
      </c>
      <c r="Q114" s="3">
        <v>69</v>
      </c>
      <c r="R114" s="3">
        <v>0</v>
      </c>
      <c r="S114" s="4">
        <v>0.12658227848101267</v>
      </c>
      <c r="T114" s="4">
        <v>1</v>
      </c>
      <c r="U114" s="4">
        <v>0.22471910112359553</v>
      </c>
      <c r="V114" s="5">
        <f>M114-L114</f>
        <v>10</v>
      </c>
      <c r="W114" s="5"/>
      <c r="X114" s="5"/>
    </row>
    <row r="115" spans="1:24" x14ac:dyDescent="0.2">
      <c r="A115" t="s">
        <v>22</v>
      </c>
      <c r="B115" t="s">
        <v>152</v>
      </c>
      <c r="C115" t="s">
        <v>24</v>
      </c>
      <c r="E115" t="str">
        <f>VLOOKUP(B115,[1]all!A:E,5,)</f>
        <v>Denmark</v>
      </c>
      <c r="F115" t="str">
        <f t="shared" si="7"/>
        <v>2019</v>
      </c>
      <c r="G115" t="str">
        <f>VLOOKUP(B115,[2]Sheet2!$C:$G,5,)</f>
        <v>Industrials</v>
      </c>
      <c r="H115" s="1">
        <f ca="1">RAND()</f>
        <v>6.6058106951505935E-2</v>
      </c>
      <c r="I115" s="1">
        <v>0.31628366755499615</v>
      </c>
      <c r="K115" t="str">
        <f>VLOOKUP(B115,[1]all!A:G,7,)</f>
        <v>yes</v>
      </c>
      <c r="L115" s="3">
        <v>569</v>
      </c>
      <c r="M115" s="3">
        <v>610</v>
      </c>
      <c r="N115" s="3">
        <v>565</v>
      </c>
      <c r="O115" s="3">
        <v>595</v>
      </c>
      <c r="P115" s="3">
        <v>26</v>
      </c>
      <c r="Q115" s="3">
        <v>4</v>
      </c>
      <c r="R115" s="3">
        <v>15</v>
      </c>
      <c r="S115" s="12">
        <v>0.8666666666666667</v>
      </c>
      <c r="T115" s="12">
        <v>0.63414634146341464</v>
      </c>
      <c r="U115" s="12">
        <v>0.73239436619718312</v>
      </c>
      <c r="V115" s="5">
        <f>M115-L115</f>
        <v>41</v>
      </c>
      <c r="W115" s="4"/>
      <c r="X115" s="5"/>
    </row>
    <row r="116" spans="1:24" x14ac:dyDescent="0.2">
      <c r="A116" t="s">
        <v>22</v>
      </c>
      <c r="B116" t="s">
        <v>153</v>
      </c>
      <c r="C116" t="s">
        <v>27</v>
      </c>
      <c r="D116" t="s">
        <v>28</v>
      </c>
      <c r="E116" t="str">
        <f>VLOOKUP(B116,[1]all!A:E,5,)</f>
        <v>United Kingdom</v>
      </c>
      <c r="F116" t="str">
        <f t="shared" si="7"/>
        <v>2013</v>
      </c>
      <c r="G116" t="str">
        <f>VLOOKUP(B116,[2]Sheet2!$C:$G,5,)</f>
        <v>Industrials</v>
      </c>
      <c r="H116" s="1">
        <f ca="1">RAND()</f>
        <v>0.24159612614902304</v>
      </c>
      <c r="I116" s="1">
        <v>0.31897179769734885</v>
      </c>
      <c r="J116" t="s">
        <v>28</v>
      </c>
      <c r="K116" t="str">
        <f>VLOOKUP(B116,[1]all!A:G,7,)</f>
        <v>no</v>
      </c>
      <c r="L116" s="3">
        <v>0</v>
      </c>
      <c r="M116" s="3">
        <v>0</v>
      </c>
      <c r="N116" s="3">
        <v>0</v>
      </c>
      <c r="O116" s="3">
        <v>0</v>
      </c>
      <c r="P116" s="3"/>
      <c r="Q116" s="3"/>
      <c r="R116" s="3"/>
      <c r="S116" s="4"/>
      <c r="T116" s="4"/>
      <c r="U116" s="4"/>
      <c r="V116" s="5"/>
      <c r="W116" s="4"/>
      <c r="X116" s="5"/>
    </row>
    <row r="117" spans="1:24" x14ac:dyDescent="0.2">
      <c r="A117" t="s">
        <v>22</v>
      </c>
      <c r="B117" t="s">
        <v>154</v>
      </c>
      <c r="C117" t="s">
        <v>27</v>
      </c>
      <c r="E117" t="str">
        <f>VLOOKUP(B117,[1]all!A:E,5,)</f>
        <v>United Kingdom</v>
      </c>
      <c r="F117" t="str">
        <f t="shared" si="7"/>
        <v>2013</v>
      </c>
      <c r="G117" t="str">
        <f>VLOOKUP(B117,[2]Sheet2!$C:$G,5,)</f>
        <v>Consumer Cyclicals</v>
      </c>
      <c r="H117" s="1">
        <f ca="1">RAND()</f>
        <v>0.35830825759155627</v>
      </c>
      <c r="I117" s="1">
        <v>0.32168170826226883</v>
      </c>
      <c r="K117" t="str">
        <f>VLOOKUP(B117,[1]all!A:G,7,)</f>
        <v>no</v>
      </c>
      <c r="L117" s="14">
        <v>336</v>
      </c>
      <c r="M117" s="14">
        <v>364</v>
      </c>
      <c r="N117" s="3">
        <v>336</v>
      </c>
      <c r="O117" s="3">
        <v>363</v>
      </c>
      <c r="P117" s="3">
        <v>27</v>
      </c>
      <c r="Q117" s="3">
        <v>0</v>
      </c>
      <c r="R117" s="3">
        <v>1</v>
      </c>
      <c r="S117" s="12">
        <v>1</v>
      </c>
      <c r="T117" s="12">
        <v>0.9642857142857143</v>
      </c>
      <c r="U117" s="12">
        <v>0.98181818181818181</v>
      </c>
      <c r="V117" s="5">
        <f>M117-L117</f>
        <v>28</v>
      </c>
      <c r="W117" s="4"/>
      <c r="X117" s="5"/>
    </row>
    <row r="118" spans="1:24" x14ac:dyDescent="0.2">
      <c r="A118" t="s">
        <v>22</v>
      </c>
      <c r="B118" t="s">
        <v>155</v>
      </c>
      <c r="C118" t="s">
        <v>24</v>
      </c>
      <c r="E118" t="str">
        <f>VLOOKUP(B118,[1]all!A:E,5,)</f>
        <v>United Kingdom</v>
      </c>
      <c r="F118" t="str">
        <f t="shared" si="7"/>
        <v>2013</v>
      </c>
      <c r="G118" t="str">
        <f>VLOOKUP(B118,[2]Sheet2!$C:$G,5,)</f>
        <v>Basic Materials</v>
      </c>
      <c r="H118" s="1">
        <f ca="1">RAND()</f>
        <v>0.4049260400783633</v>
      </c>
      <c r="I118" s="1">
        <v>0.32378488863637855</v>
      </c>
      <c r="K118" t="str">
        <f>VLOOKUP(B118,[1]all!A:G,7,)</f>
        <v>yes</v>
      </c>
      <c r="L118" s="3">
        <v>315</v>
      </c>
      <c r="M118" s="3">
        <v>523</v>
      </c>
      <c r="N118" s="3">
        <v>315</v>
      </c>
      <c r="O118" s="3">
        <v>490</v>
      </c>
      <c r="P118" s="3">
        <v>175</v>
      </c>
      <c r="Q118" s="3">
        <v>0</v>
      </c>
      <c r="R118" s="3">
        <v>33</v>
      </c>
      <c r="S118" s="4">
        <v>1</v>
      </c>
      <c r="T118" s="4">
        <v>0.84134615384615385</v>
      </c>
      <c r="U118" s="4">
        <v>0.91383812010443866</v>
      </c>
      <c r="V118" s="5">
        <f>M118-L118</f>
        <v>208</v>
      </c>
      <c r="W118" s="4"/>
      <c r="X118" s="5"/>
    </row>
    <row r="119" spans="1:24" x14ac:dyDescent="0.2">
      <c r="A119" t="s">
        <v>22</v>
      </c>
      <c r="B119" t="s">
        <v>156</v>
      </c>
      <c r="C119" t="s">
        <v>27</v>
      </c>
      <c r="E119" t="str">
        <f>VLOOKUP(B119,[1]all!A:E,5,)</f>
        <v>United Kingdom</v>
      </c>
      <c r="F119" t="str">
        <f t="shared" si="7"/>
        <v>2014</v>
      </c>
      <c r="G119" t="str">
        <f>VLOOKUP(B119,[2]Sheet2!$C:$G,5,)</f>
        <v>Healthcare</v>
      </c>
      <c r="H119" s="1">
        <f ca="1">RAND()</f>
        <v>0.36046393762357642</v>
      </c>
      <c r="I119" s="1">
        <v>0.32659692317691036</v>
      </c>
      <c r="K119" t="str">
        <f>VLOOKUP(B119,[1]all!A:G,7,)</f>
        <v>no</v>
      </c>
      <c r="L119" s="2">
        <v>412</v>
      </c>
      <c r="M119" s="2">
        <v>461</v>
      </c>
      <c r="N119" s="2">
        <v>417</v>
      </c>
      <c r="O119" s="3">
        <v>465</v>
      </c>
      <c r="P119" s="3">
        <v>44</v>
      </c>
      <c r="Q119" s="3">
        <v>4</v>
      </c>
      <c r="R119" s="3">
        <v>5</v>
      </c>
      <c r="S119" s="4">
        <v>0.91666666666666663</v>
      </c>
      <c r="T119" s="4">
        <v>0.89795918367346939</v>
      </c>
      <c r="U119" s="4">
        <v>0.90721649484536071</v>
      </c>
      <c r="V119" s="5">
        <f>M119-L119</f>
        <v>49</v>
      </c>
      <c r="W119" s="4"/>
      <c r="X119" s="5"/>
    </row>
    <row r="120" spans="1:24" x14ac:dyDescent="0.2">
      <c r="A120" t="s">
        <v>22</v>
      </c>
      <c r="B120" t="s">
        <v>157</v>
      </c>
      <c r="C120" t="s">
        <v>24</v>
      </c>
      <c r="E120" t="str">
        <f>VLOOKUP(B120,[1]all!A:E,5,)</f>
        <v>Germany</v>
      </c>
      <c r="F120" t="str">
        <f t="shared" si="7"/>
        <v>2014</v>
      </c>
      <c r="G120" t="str">
        <f>VLOOKUP(B120,[2]Sheet2!$C:$G,5,)</f>
        <v>Industrials</v>
      </c>
      <c r="H120" s="1">
        <f ca="1">RAND()</f>
        <v>0.65786717875675638</v>
      </c>
      <c r="I120" s="1">
        <v>0.32911953382183645</v>
      </c>
      <c r="K120" t="str">
        <f>VLOOKUP(B120,[1]all!A:G,7,)</f>
        <v>yes</v>
      </c>
      <c r="L120" s="3">
        <v>838</v>
      </c>
      <c r="M120" s="3">
        <v>911</v>
      </c>
      <c r="N120" s="3">
        <v>788</v>
      </c>
      <c r="O120" s="3">
        <v>913</v>
      </c>
      <c r="P120" s="3">
        <v>73</v>
      </c>
      <c r="Q120" s="3">
        <v>52</v>
      </c>
      <c r="R120" s="3">
        <v>0</v>
      </c>
      <c r="S120" s="4">
        <v>0.58399999999999996</v>
      </c>
      <c r="T120" s="4">
        <v>1</v>
      </c>
      <c r="U120" s="4">
        <v>0.73737373737373735</v>
      </c>
      <c r="V120" s="5">
        <f>M120-L120</f>
        <v>73</v>
      </c>
      <c r="W120" s="4"/>
      <c r="X120" s="5"/>
    </row>
    <row r="121" spans="1:24" x14ac:dyDescent="0.2">
      <c r="A121" t="s">
        <v>22</v>
      </c>
      <c r="B121" t="s">
        <v>158</v>
      </c>
      <c r="C121" t="s">
        <v>24</v>
      </c>
      <c r="E121" t="str">
        <f>VLOOKUP(B121,[1]all!A:E,5,)</f>
        <v>United Kingdom</v>
      </c>
      <c r="F121" t="str">
        <f t="shared" si="7"/>
        <v>2011</v>
      </c>
      <c r="G121" t="str">
        <f>VLOOKUP(B121,[2]Sheet2!$C:$G,5,)</f>
        <v>Healthcare</v>
      </c>
      <c r="H121" s="1">
        <f ca="1">RAND()</f>
        <v>0.49698864404465515</v>
      </c>
      <c r="I121" s="1">
        <v>0.33343804496635909</v>
      </c>
      <c r="K121" t="str">
        <f>VLOOKUP(B121,[1]all!A:G,7,)</f>
        <v>yes</v>
      </c>
      <c r="L121" s="14">
        <v>276</v>
      </c>
      <c r="M121" s="14">
        <v>324</v>
      </c>
      <c r="N121" s="3">
        <v>284</v>
      </c>
      <c r="O121" s="3">
        <v>325</v>
      </c>
      <c r="P121" s="3">
        <v>40</v>
      </c>
      <c r="Q121" s="3">
        <v>1</v>
      </c>
      <c r="R121" s="3">
        <v>8</v>
      </c>
      <c r="S121" s="4">
        <v>0.97560975609756095</v>
      </c>
      <c r="T121" s="4">
        <v>0.83333333333333337</v>
      </c>
      <c r="U121" s="4">
        <v>0.89887640449438189</v>
      </c>
      <c r="V121" s="5">
        <f>M121-L121</f>
        <v>48</v>
      </c>
      <c r="W121" s="4"/>
      <c r="X121" s="5"/>
    </row>
    <row r="122" spans="1:24" x14ac:dyDescent="0.2">
      <c r="A122" t="s">
        <v>22</v>
      </c>
      <c r="B122" t="s">
        <v>159</v>
      </c>
      <c r="C122" t="s">
        <v>24</v>
      </c>
      <c r="D122" t="s">
        <v>72</v>
      </c>
      <c r="E122" t="str">
        <f>VLOOKUP(B122,[1]all!A:E,5,)</f>
        <v>Austria</v>
      </c>
      <c r="F122" t="str">
        <f t="shared" si="7"/>
        <v>2017</v>
      </c>
      <c r="G122" t="str">
        <f>VLOOKUP(B122,[2]Sheet2!$C:$G,5,)</f>
        <v>Industrials</v>
      </c>
      <c r="H122" s="1">
        <f ca="1">RAND()</f>
        <v>0.70337516516091136</v>
      </c>
      <c r="I122" s="1">
        <v>0.33813057943373581</v>
      </c>
      <c r="J122" t="s">
        <v>72</v>
      </c>
      <c r="K122" t="str">
        <f>VLOOKUP(B122,[1]all!A:G,7,)</f>
        <v>yes</v>
      </c>
      <c r="L122" s="2">
        <v>0</v>
      </c>
      <c r="M122" s="2">
        <v>0</v>
      </c>
      <c r="N122" s="3">
        <v>643</v>
      </c>
      <c r="O122" s="3">
        <v>659</v>
      </c>
      <c r="P122" s="3"/>
      <c r="Q122" s="3">
        <f>O122-N122</f>
        <v>16</v>
      </c>
      <c r="R122" s="3"/>
      <c r="S122" s="3"/>
      <c r="T122" s="3"/>
      <c r="U122" s="12"/>
      <c r="V122" s="5"/>
      <c r="W122" s="4"/>
      <c r="X122" s="5"/>
    </row>
    <row r="123" spans="1:24" x14ac:dyDescent="0.2">
      <c r="A123" t="s">
        <v>22</v>
      </c>
      <c r="B123" t="s">
        <v>160</v>
      </c>
      <c r="C123" t="s">
        <v>24</v>
      </c>
      <c r="E123" t="str">
        <f>VLOOKUP(B123,[1]all!A:E,5,)</f>
        <v>United Kingdom</v>
      </c>
      <c r="F123" t="str">
        <f t="shared" si="7"/>
        <v>2011</v>
      </c>
      <c r="G123" t="str">
        <f>VLOOKUP(B123,[4]échantillon!$C:$G,5,)</f>
        <v>Industrials</v>
      </c>
      <c r="H123" s="1">
        <f ca="1">RAND()</f>
        <v>0.87334316581545135</v>
      </c>
      <c r="I123" s="1">
        <v>0.34007212004744436</v>
      </c>
      <c r="K123" t="str">
        <f>VLOOKUP(B123,[1]all!A:G,7,)</f>
        <v>yes</v>
      </c>
      <c r="L123" s="14">
        <v>776</v>
      </c>
      <c r="M123" s="14">
        <v>1044</v>
      </c>
      <c r="N123" s="3">
        <v>775</v>
      </c>
      <c r="O123" s="3">
        <v>1053</v>
      </c>
      <c r="P123" s="3">
        <v>268</v>
      </c>
      <c r="Q123" s="3">
        <v>10</v>
      </c>
      <c r="R123" s="3">
        <v>0</v>
      </c>
      <c r="S123" s="4">
        <v>0.96402877697841727</v>
      </c>
      <c r="T123" s="4">
        <v>1</v>
      </c>
      <c r="U123" s="4">
        <v>0.98168498168498164</v>
      </c>
      <c r="V123" s="5">
        <f>M123-L123</f>
        <v>268</v>
      </c>
      <c r="W123" s="4"/>
      <c r="X123" s="5"/>
    </row>
    <row r="124" spans="1:24" x14ac:dyDescent="0.2">
      <c r="A124" t="s">
        <v>22</v>
      </c>
      <c r="B124" t="s">
        <v>161</v>
      </c>
      <c r="C124" t="s">
        <v>24</v>
      </c>
      <c r="E124" t="str">
        <f>VLOOKUP(B124,[1]all!A:E,5,)</f>
        <v>Finland</v>
      </c>
      <c r="F124" t="str">
        <f t="shared" si="7"/>
        <v>2016</v>
      </c>
      <c r="G124" t="str">
        <f>VLOOKUP(B124,[2]Sheet2!$C:$G,5,)</f>
        <v>Consumer Cyclicals</v>
      </c>
      <c r="H124" s="1">
        <f ca="1">RAND()</f>
        <v>0.87247089625366647</v>
      </c>
      <c r="I124" s="1">
        <v>0.34027742518007542</v>
      </c>
      <c r="K124" t="str">
        <f>VLOOKUP(B124,[1]all!A:G,7,)</f>
        <v>yes</v>
      </c>
      <c r="L124" s="3">
        <v>129</v>
      </c>
      <c r="M124" s="3">
        <v>176</v>
      </c>
      <c r="N124" s="3">
        <v>121</v>
      </c>
      <c r="O124" s="3">
        <v>176</v>
      </c>
      <c r="P124" s="3">
        <v>47</v>
      </c>
      <c r="Q124" s="3">
        <v>8</v>
      </c>
      <c r="R124" s="3">
        <v>0</v>
      </c>
      <c r="S124" s="4">
        <v>0.8545454545454545</v>
      </c>
      <c r="T124" s="4">
        <v>1</v>
      </c>
      <c r="U124" s="4">
        <v>0.92156862745098034</v>
      </c>
      <c r="V124" s="5">
        <f>M124-L124</f>
        <v>47</v>
      </c>
      <c r="W124" s="4"/>
      <c r="X124" s="5"/>
    </row>
    <row r="125" spans="1:24" customFormat="1" x14ac:dyDescent="0.2">
      <c r="A125" t="s">
        <v>22</v>
      </c>
      <c r="B125" t="s">
        <v>162</v>
      </c>
      <c r="C125" t="s">
        <v>24</v>
      </c>
      <c r="E125" t="str">
        <f>VLOOKUP(B125,[1]all!A:E,5,)</f>
        <v>United Kingdom</v>
      </c>
      <c r="F125" t="str">
        <f t="shared" si="7"/>
        <v>2015</v>
      </c>
      <c r="G125" t="str">
        <f>VLOOKUP(B125,[2]Sheet2!$C:$G,5,)</f>
        <v>Industrials</v>
      </c>
      <c r="H125" s="1">
        <f ca="1">RAND()</f>
        <v>0.19885310491144803</v>
      </c>
      <c r="I125" s="1">
        <v>0.34207053283975175</v>
      </c>
      <c r="K125" t="str">
        <f>VLOOKUP(B125,[1]all!A:G,7,)</f>
        <v>yes</v>
      </c>
      <c r="L125" s="3">
        <v>271</v>
      </c>
      <c r="M125" s="9">
        <v>382</v>
      </c>
      <c r="N125" s="3">
        <v>271</v>
      </c>
      <c r="O125" s="3">
        <v>359</v>
      </c>
      <c r="P125" s="3">
        <v>88</v>
      </c>
      <c r="Q125" s="3">
        <v>0</v>
      </c>
      <c r="R125" s="3">
        <v>23</v>
      </c>
      <c r="S125" s="4">
        <v>1</v>
      </c>
      <c r="T125" s="4">
        <v>0.7927927927927928</v>
      </c>
      <c r="U125" s="4">
        <v>0.88442211055276387</v>
      </c>
      <c r="V125" s="5">
        <f>M125-L125</f>
        <v>111</v>
      </c>
      <c r="W125" s="4"/>
      <c r="X125" s="5"/>
    </row>
    <row r="126" spans="1:24" x14ac:dyDescent="0.2">
      <c r="A126" t="s">
        <v>22</v>
      </c>
      <c r="B126" t="s">
        <v>163</v>
      </c>
      <c r="C126" t="s">
        <v>24</v>
      </c>
      <c r="E126" t="str">
        <f>VLOOKUP(B126,[1]all!A:E,5,)</f>
        <v>United Kingdom</v>
      </c>
      <c r="F126" t="str">
        <f t="shared" si="7"/>
        <v>2017</v>
      </c>
      <c r="G126" t="str">
        <f>VLOOKUP(B126,[2]Sheet2!$C:$G,5,)</f>
        <v>Consumer Non-Cyclicals</v>
      </c>
      <c r="H126" s="1">
        <f ca="1">RAND()</f>
        <v>0.44782095109179754</v>
      </c>
      <c r="I126" s="1">
        <v>0.3479221622706411</v>
      </c>
      <c r="K126" t="str">
        <f>VLOOKUP(B126,[1]all!A:G,7,)</f>
        <v>yes</v>
      </c>
      <c r="L126" s="3">
        <v>237</v>
      </c>
      <c r="M126" s="3">
        <v>269</v>
      </c>
      <c r="N126" s="3">
        <v>237</v>
      </c>
      <c r="O126" s="3">
        <v>269</v>
      </c>
      <c r="P126" s="3">
        <v>32</v>
      </c>
      <c r="Q126" s="3">
        <v>0</v>
      </c>
      <c r="R126" s="3">
        <v>0</v>
      </c>
      <c r="S126" s="12">
        <v>1</v>
      </c>
      <c r="T126" s="12">
        <v>1</v>
      </c>
      <c r="U126" s="12">
        <v>1</v>
      </c>
      <c r="V126" s="5">
        <f>M126-L126</f>
        <v>32</v>
      </c>
      <c r="W126" s="4"/>
      <c r="X126" s="5"/>
    </row>
    <row r="127" spans="1:24" customFormat="1" x14ac:dyDescent="0.2">
      <c r="A127" t="s">
        <v>22</v>
      </c>
      <c r="B127" t="s">
        <v>164</v>
      </c>
      <c r="C127" t="s">
        <v>27</v>
      </c>
      <c r="E127" t="str">
        <f>VLOOKUP(B127,[1]all!A:E,5,)</f>
        <v>United Kingdom</v>
      </c>
      <c r="F127" t="str">
        <f t="shared" si="7"/>
        <v>2011</v>
      </c>
      <c r="G127" t="str">
        <f>VLOOKUP(B127,[2]Sheet2!$C:$G,5,)</f>
        <v>Consumer Cyclicals</v>
      </c>
      <c r="H127" s="1">
        <f ca="1">RAND()</f>
        <v>0.36024379579357757</v>
      </c>
      <c r="I127" s="1">
        <v>0.35004659608872113</v>
      </c>
      <c r="K127" t="str">
        <f>VLOOKUP(B127,[1]all!A:G,7,)</f>
        <v>no</v>
      </c>
      <c r="L127" s="3">
        <v>182</v>
      </c>
      <c r="M127" s="3">
        <v>198</v>
      </c>
      <c r="N127" s="3">
        <v>182</v>
      </c>
      <c r="O127" s="3">
        <v>198</v>
      </c>
      <c r="P127" s="3">
        <v>16</v>
      </c>
      <c r="Q127" s="3">
        <v>0</v>
      </c>
      <c r="R127" s="3">
        <v>0</v>
      </c>
      <c r="S127" s="4">
        <v>1</v>
      </c>
      <c r="T127" s="4">
        <v>1</v>
      </c>
      <c r="U127" s="4">
        <v>1</v>
      </c>
      <c r="V127" s="5">
        <f>M127-L127</f>
        <v>16</v>
      </c>
      <c r="W127" s="4"/>
      <c r="X127" s="5"/>
    </row>
    <row r="128" spans="1:24" x14ac:dyDescent="0.2">
      <c r="A128" t="s">
        <v>22</v>
      </c>
      <c r="B128" t="s">
        <v>165</v>
      </c>
      <c r="C128" t="s">
        <v>24</v>
      </c>
      <c r="E128" t="str">
        <f>VLOOKUP(B128,[1]all!A:E,5,)</f>
        <v>France</v>
      </c>
      <c r="F128" t="str">
        <f t="shared" si="7"/>
        <v>2015</v>
      </c>
      <c r="G128" t="str">
        <f>VLOOKUP(B128,[2]Sheet2!$C:$G,5,)</f>
        <v>Consumer Cyclicals</v>
      </c>
      <c r="H128" s="1">
        <f ca="1">RAND()</f>
        <v>0.47975662631672578</v>
      </c>
      <c r="I128" s="1">
        <v>0.35087724302859047</v>
      </c>
      <c r="K128" t="str">
        <f>VLOOKUP(B128,[1]all!A:G,7,)</f>
        <v>yes</v>
      </c>
      <c r="L128" s="3">
        <v>309</v>
      </c>
      <c r="M128" s="3">
        <v>1372</v>
      </c>
      <c r="N128" s="3">
        <v>309</v>
      </c>
      <c r="O128" s="3">
        <v>1432</v>
      </c>
      <c r="P128" s="3">
        <v>1063</v>
      </c>
      <c r="Q128" s="3">
        <v>60</v>
      </c>
      <c r="R128" s="3">
        <v>0</v>
      </c>
      <c r="S128" s="12">
        <v>0.9465716829919858</v>
      </c>
      <c r="T128" s="12">
        <v>1</v>
      </c>
      <c r="U128" s="12">
        <v>0.97255260750228734</v>
      </c>
      <c r="V128" s="5">
        <f>M128-L128</f>
        <v>1063</v>
      </c>
      <c r="W128" s="4"/>
      <c r="X128" s="5"/>
    </row>
    <row r="129" spans="1:24" customFormat="1" x14ac:dyDescent="0.2">
      <c r="A129" t="s">
        <v>22</v>
      </c>
      <c r="B129" t="s">
        <v>166</v>
      </c>
      <c r="C129" t="s">
        <v>27</v>
      </c>
      <c r="E129" t="str">
        <f>VLOOKUP(B129,[1]all!A:E,5,)</f>
        <v>France</v>
      </c>
      <c r="F129" t="str">
        <f t="shared" si="7"/>
        <v>2017</v>
      </c>
      <c r="G129" t="str">
        <f>VLOOKUP(B129,[2]Sheet2!$C:$G,5,)</f>
        <v>Consumer Cyclicals</v>
      </c>
      <c r="H129" s="1">
        <f ca="1">RAND()</f>
        <v>0.38724865686641652</v>
      </c>
      <c r="I129" s="1">
        <v>0.35187252491868748</v>
      </c>
      <c r="K129" t="str">
        <f>VLOOKUP(B129,[1]all!A:G,7,)</f>
        <v>no</v>
      </c>
      <c r="L129" s="14">
        <v>1074</v>
      </c>
      <c r="M129" s="14">
        <v>1300</v>
      </c>
      <c r="N129" s="3">
        <v>1073</v>
      </c>
      <c r="O129" s="3">
        <v>1300</v>
      </c>
      <c r="P129" s="3">
        <v>226</v>
      </c>
      <c r="Q129" s="3">
        <v>1</v>
      </c>
      <c r="R129" s="3">
        <v>0</v>
      </c>
      <c r="S129" s="4">
        <v>0.99559471365638763</v>
      </c>
      <c r="T129" s="4">
        <v>1</v>
      </c>
      <c r="U129" s="4">
        <v>0.99779249448123619</v>
      </c>
      <c r="V129" s="5">
        <f>M129-L129</f>
        <v>226</v>
      </c>
      <c r="W129" s="4"/>
      <c r="X129" s="5"/>
    </row>
    <row r="130" spans="1:24" x14ac:dyDescent="0.2">
      <c r="A130" t="s">
        <v>22</v>
      </c>
      <c r="B130" t="s">
        <v>167</v>
      </c>
      <c r="C130" t="s">
        <v>24</v>
      </c>
      <c r="E130" t="str">
        <f>VLOOKUP(B130,[1]all!A:E,5,)</f>
        <v>United Kingdom</v>
      </c>
      <c r="F130" t="str">
        <f t="shared" si="7"/>
        <v>2012</v>
      </c>
      <c r="G130" t="str">
        <f>VLOOKUP(B130,[2]Sheet2!$C:$G,5,)</f>
        <v>Energy</v>
      </c>
      <c r="H130" s="1">
        <f ca="1">RAND()</f>
        <v>0.3582936453749086</v>
      </c>
      <c r="I130" s="1">
        <v>0.35316446985013628</v>
      </c>
      <c r="K130" t="str">
        <f>VLOOKUP(B130,[1]all!A:G,7,)</f>
        <v>yes</v>
      </c>
      <c r="L130" s="3">
        <v>460</v>
      </c>
      <c r="M130" s="14">
        <v>551</v>
      </c>
      <c r="N130" s="3">
        <v>458</v>
      </c>
      <c r="O130" s="3">
        <v>557</v>
      </c>
      <c r="P130" s="3">
        <v>91</v>
      </c>
      <c r="Q130" s="3">
        <v>8</v>
      </c>
      <c r="R130" s="3">
        <v>0</v>
      </c>
      <c r="S130" s="4">
        <v>0.91919191919191923</v>
      </c>
      <c r="T130" s="4">
        <v>1</v>
      </c>
      <c r="U130" s="4">
        <v>0.95789473684210535</v>
      </c>
      <c r="V130" s="5">
        <f>M130-L130</f>
        <v>91</v>
      </c>
      <c r="W130" s="4"/>
      <c r="X130" s="5"/>
    </row>
    <row r="131" spans="1:24" x14ac:dyDescent="0.2">
      <c r="A131" t="s">
        <v>22</v>
      </c>
      <c r="B131" t="s">
        <v>168</v>
      </c>
      <c r="C131" t="s">
        <v>27</v>
      </c>
      <c r="E131" t="str">
        <f>VLOOKUP(B131,[1]all!A:E,5,)</f>
        <v>Germany</v>
      </c>
      <c r="F131" t="str">
        <f t="shared" ref="F131:F194" si="8">RIGHT(B131,4)</f>
        <v>2013</v>
      </c>
      <c r="G131" t="str">
        <f>VLOOKUP(B131,[2]Sheet2!$C:$G,5,)</f>
        <v>Basic Materials</v>
      </c>
      <c r="H131" s="1">
        <f ca="1">RAND()</f>
        <v>0.79679877069816862</v>
      </c>
      <c r="I131" s="1">
        <v>0.35662475213746703</v>
      </c>
      <c r="K131" t="str">
        <f>VLOOKUP(B131,[1]all!A:G,7,)</f>
        <v>no</v>
      </c>
      <c r="L131" s="3">
        <v>901</v>
      </c>
      <c r="M131" s="3">
        <v>976</v>
      </c>
      <c r="N131" s="3">
        <v>903</v>
      </c>
      <c r="O131" s="3">
        <v>976</v>
      </c>
      <c r="P131" s="3">
        <v>73</v>
      </c>
      <c r="Q131" s="3">
        <v>0</v>
      </c>
      <c r="R131" s="3">
        <v>2</v>
      </c>
      <c r="S131" s="4">
        <v>1</v>
      </c>
      <c r="T131" s="4">
        <v>0.97333333333333338</v>
      </c>
      <c r="U131" s="4">
        <v>0.98648648648648651</v>
      </c>
      <c r="V131" s="5">
        <f>M131-L131</f>
        <v>75</v>
      </c>
      <c r="W131" s="4"/>
      <c r="X131" s="5"/>
    </row>
    <row r="132" spans="1:24" x14ac:dyDescent="0.2">
      <c r="A132" t="s">
        <v>22</v>
      </c>
      <c r="B132" t="s">
        <v>169</v>
      </c>
      <c r="C132" t="s">
        <v>24</v>
      </c>
      <c r="E132" t="str">
        <f>VLOOKUP(B132,[1]all!A:E,5,)</f>
        <v>Finland</v>
      </c>
      <c r="F132" t="str">
        <f t="shared" si="8"/>
        <v>2019</v>
      </c>
      <c r="G132" t="str">
        <f>VLOOKUP(B132,[2]Sheet2!$C:$G,5,)</f>
        <v>Basic Materials</v>
      </c>
      <c r="H132" s="1">
        <f ca="1">RAND()</f>
        <v>0.30249589332432825</v>
      </c>
      <c r="I132" s="1">
        <v>0.35696132029304151</v>
      </c>
      <c r="K132" t="str">
        <f>VLOOKUP(B132,[1]all!A:G,7,)</f>
        <v>yes</v>
      </c>
      <c r="L132" s="3">
        <v>74</v>
      </c>
      <c r="M132" s="3">
        <v>184</v>
      </c>
      <c r="N132" s="3">
        <v>74</v>
      </c>
      <c r="O132" s="3">
        <v>152</v>
      </c>
      <c r="P132" s="3">
        <v>78</v>
      </c>
      <c r="Q132" s="3">
        <v>0</v>
      </c>
      <c r="R132" s="3">
        <v>32</v>
      </c>
      <c r="S132" s="12">
        <v>1</v>
      </c>
      <c r="T132" s="12">
        <v>0.70909090909090911</v>
      </c>
      <c r="U132" s="12">
        <v>0.82978723404255328</v>
      </c>
      <c r="V132" s="5">
        <f>M132-L132</f>
        <v>110</v>
      </c>
      <c r="W132" s="4"/>
      <c r="X132" s="5"/>
    </row>
    <row r="133" spans="1:24" customFormat="1" x14ac:dyDescent="0.2">
      <c r="A133" t="s">
        <v>22</v>
      </c>
      <c r="B133" t="s">
        <v>170</v>
      </c>
      <c r="C133" t="s">
        <v>27</v>
      </c>
      <c r="D133" t="s">
        <v>28</v>
      </c>
      <c r="E133" t="str">
        <f>VLOOKUP(B133,[1]all!A:E,5,)</f>
        <v>United Kingdom</v>
      </c>
      <c r="F133" t="str">
        <f t="shared" si="8"/>
        <v>2011</v>
      </c>
      <c r="G133" t="str">
        <f>VLOOKUP(B133,[2]Sheet2!$C:$G,5,)</f>
        <v>Technology</v>
      </c>
      <c r="H133" s="1">
        <f ca="1">RAND()</f>
        <v>0.15534368451493163</v>
      </c>
      <c r="I133" s="1">
        <v>0.36134151888111465</v>
      </c>
      <c r="J133" t="s">
        <v>28</v>
      </c>
      <c r="K133" t="str">
        <f>VLOOKUP(B133,[1]all!A:G,7,)</f>
        <v>no</v>
      </c>
      <c r="L133" s="3">
        <v>0</v>
      </c>
      <c r="M133" s="3">
        <v>0</v>
      </c>
      <c r="N133" s="3">
        <v>0</v>
      </c>
      <c r="O133" s="3">
        <v>0</v>
      </c>
      <c r="P133" s="3"/>
      <c r="Q133" s="3"/>
      <c r="R133" s="3"/>
      <c r="S133" s="4"/>
      <c r="T133" s="4"/>
      <c r="U133" s="4"/>
      <c r="V133" s="5"/>
      <c r="W133" s="4"/>
      <c r="X133" s="5"/>
    </row>
    <row r="134" spans="1:24" customFormat="1" x14ac:dyDescent="0.2">
      <c r="A134" t="s">
        <v>22</v>
      </c>
      <c r="B134" t="s">
        <v>171</v>
      </c>
      <c r="C134" t="s">
        <v>27</v>
      </c>
      <c r="D134" t="s">
        <v>28</v>
      </c>
      <c r="E134" t="str">
        <f>VLOOKUP(B134,[1]all!A:E,5,)</f>
        <v>United Kingdom</v>
      </c>
      <c r="F134" t="str">
        <f t="shared" si="8"/>
        <v>2013</v>
      </c>
      <c r="G134" t="str">
        <f>VLOOKUP(B134,[2]Sheet2!$C:$G,5,)</f>
        <v>Industrials</v>
      </c>
      <c r="H134" s="1">
        <f ca="1">RAND()</f>
        <v>0.87602952990476102</v>
      </c>
      <c r="I134" s="1">
        <v>0.36649036084281561</v>
      </c>
      <c r="J134" t="s">
        <v>28</v>
      </c>
      <c r="K134" t="str">
        <f>VLOOKUP(B134,[1]all!A:G,7,)</f>
        <v>no</v>
      </c>
      <c r="L134" s="3">
        <v>0</v>
      </c>
      <c r="M134" s="3">
        <v>0</v>
      </c>
      <c r="N134" s="3">
        <v>0</v>
      </c>
      <c r="O134" s="3">
        <v>0</v>
      </c>
      <c r="P134" s="3"/>
      <c r="Q134" s="3"/>
      <c r="R134" s="3"/>
      <c r="S134" s="4"/>
      <c r="T134" s="4"/>
      <c r="U134" s="4"/>
      <c r="V134" s="5"/>
      <c r="W134" s="4"/>
      <c r="X134" s="5"/>
    </row>
    <row r="135" spans="1:24" x14ac:dyDescent="0.2">
      <c r="A135" t="s">
        <v>22</v>
      </c>
      <c r="B135" t="s">
        <v>172</v>
      </c>
      <c r="C135" t="s">
        <v>24</v>
      </c>
      <c r="D135" t="s">
        <v>28</v>
      </c>
      <c r="E135" t="str">
        <f>VLOOKUP(B135,[1]all!A:E,5,)</f>
        <v>United Kingdom</v>
      </c>
      <c r="F135" t="str">
        <f t="shared" si="8"/>
        <v>2013</v>
      </c>
      <c r="G135" t="str">
        <f>VLOOKUP(B135,[2]Sheet2!$C:$G,5,)</f>
        <v>Basic Materials</v>
      </c>
      <c r="H135" s="1">
        <f ca="1">RAND()</f>
        <v>0.60913767314216916</v>
      </c>
      <c r="I135" s="1">
        <v>0.37159824357757387</v>
      </c>
      <c r="J135" t="s">
        <v>28</v>
      </c>
      <c r="K135" t="str">
        <f>VLOOKUP(B135,[1]all!A:G,7,)</f>
        <v>yes</v>
      </c>
      <c r="L135" s="3">
        <v>0</v>
      </c>
      <c r="M135" s="3">
        <v>0</v>
      </c>
      <c r="N135" s="3">
        <v>0</v>
      </c>
      <c r="O135" s="3">
        <v>0</v>
      </c>
      <c r="P135" s="3"/>
      <c r="Q135" s="3"/>
      <c r="R135" s="3"/>
      <c r="S135" s="4"/>
      <c r="T135" s="4"/>
      <c r="U135" s="4"/>
      <c r="V135" s="5"/>
      <c r="W135" s="4"/>
      <c r="X135" s="5"/>
    </row>
    <row r="136" spans="1:24" customFormat="1" x14ac:dyDescent="0.2">
      <c r="A136" t="s">
        <v>22</v>
      </c>
      <c r="B136" t="s">
        <v>173</v>
      </c>
      <c r="C136" t="s">
        <v>24</v>
      </c>
      <c r="E136" t="str">
        <f>VLOOKUP(B136,[1]all!A:E,5,)</f>
        <v>United Kingdom</v>
      </c>
      <c r="F136" t="str">
        <f t="shared" si="8"/>
        <v>2011</v>
      </c>
      <c r="G136" t="str">
        <f>VLOOKUP(B136,[2]Sheet2!$C:$G,5,)</f>
        <v>Basic Materials</v>
      </c>
      <c r="H136" s="1">
        <f ca="1">RAND()</f>
        <v>1.130662416203787E-2</v>
      </c>
      <c r="I136" s="1">
        <v>0.37215525336343414</v>
      </c>
      <c r="K136" t="str">
        <f>VLOOKUP(B136,[1]all!A:G,7,)</f>
        <v>yes</v>
      </c>
      <c r="L136" s="2">
        <v>739</v>
      </c>
      <c r="M136" s="2">
        <v>841</v>
      </c>
      <c r="N136" s="3">
        <v>740</v>
      </c>
      <c r="O136" s="3">
        <v>845</v>
      </c>
      <c r="P136" s="3">
        <v>101</v>
      </c>
      <c r="Q136" s="3">
        <v>4</v>
      </c>
      <c r="R136" s="3">
        <v>1</v>
      </c>
      <c r="S136" s="4">
        <v>0.96190476190476193</v>
      </c>
      <c r="T136" s="4">
        <v>0.99019607843137258</v>
      </c>
      <c r="U136" s="4">
        <v>0.97584541062801933</v>
      </c>
      <c r="V136" s="5">
        <f>M136-L136</f>
        <v>102</v>
      </c>
      <c r="W136" s="4"/>
      <c r="X136" s="5"/>
    </row>
    <row r="137" spans="1:24" x14ac:dyDescent="0.2">
      <c r="A137" t="s">
        <v>22</v>
      </c>
      <c r="B137" t="s">
        <v>174</v>
      </c>
      <c r="C137" t="s">
        <v>27</v>
      </c>
      <c r="E137" t="str">
        <f>VLOOKUP(B137,[1]all!A:E,5,)</f>
        <v>United Kingdom</v>
      </c>
      <c r="F137" t="str">
        <f t="shared" si="8"/>
        <v>2011</v>
      </c>
      <c r="G137" t="str">
        <f>VLOOKUP(B137,[2]Sheet2!$C:$G,5,)</f>
        <v>Consumer Non-Cyclicals</v>
      </c>
      <c r="H137" s="1">
        <f ca="1">RAND()</f>
        <v>0.44897266646691636</v>
      </c>
      <c r="I137" s="1">
        <v>0.37254112725199195</v>
      </c>
      <c r="K137" t="str">
        <f>VLOOKUP(B137,[1]all!A:G,7,)</f>
        <v>no</v>
      </c>
      <c r="L137" s="3">
        <v>289</v>
      </c>
      <c r="M137" s="3">
        <v>317</v>
      </c>
      <c r="N137" s="3">
        <v>295</v>
      </c>
      <c r="O137" s="3">
        <v>316</v>
      </c>
      <c r="P137" s="3">
        <v>21</v>
      </c>
      <c r="Q137" s="3">
        <v>0</v>
      </c>
      <c r="R137" s="3">
        <v>7</v>
      </c>
      <c r="S137" s="4">
        <v>1</v>
      </c>
      <c r="T137" s="4">
        <v>0.75</v>
      </c>
      <c r="U137" s="4">
        <v>0.8571428571428571</v>
      </c>
      <c r="V137" s="5">
        <f>M137-L137</f>
        <v>28</v>
      </c>
      <c r="W137" s="4"/>
      <c r="X137" s="5"/>
    </row>
    <row r="138" spans="1:24" x14ac:dyDescent="0.2">
      <c r="A138" t="s">
        <v>22</v>
      </c>
      <c r="B138" t="s">
        <v>59</v>
      </c>
      <c r="C138" t="s">
        <v>24</v>
      </c>
      <c r="E138" t="str">
        <f>VLOOKUP(B138,[1]all!A:E,5,)</f>
        <v>United Kingdom</v>
      </c>
      <c r="F138" t="str">
        <f t="shared" si="8"/>
        <v>2014</v>
      </c>
      <c r="G138" t="str">
        <f>VLOOKUP(B138,[2]Sheet2!$C:$G,5,)</f>
        <v>Basic Materials</v>
      </c>
      <c r="H138" s="1">
        <f ca="1">RAND()</f>
        <v>0.16695978587202098</v>
      </c>
      <c r="I138" s="1">
        <v>0.37525445390365531</v>
      </c>
      <c r="K138" t="str">
        <f>VLOOKUP(B138,[1]all!A:G,7,)</f>
        <v>yes</v>
      </c>
      <c r="L138" s="3">
        <v>1313</v>
      </c>
      <c r="M138" s="3">
        <v>1700</v>
      </c>
      <c r="N138" s="3">
        <v>1313</v>
      </c>
      <c r="O138" s="3">
        <v>1700</v>
      </c>
      <c r="P138" s="3">
        <v>387</v>
      </c>
      <c r="Q138" s="3">
        <v>0</v>
      </c>
      <c r="R138" s="3">
        <v>0</v>
      </c>
      <c r="S138" s="12">
        <v>1</v>
      </c>
      <c r="T138" s="12">
        <v>1</v>
      </c>
      <c r="U138" s="12">
        <v>1</v>
      </c>
      <c r="V138" s="5">
        <f>M138-L138</f>
        <v>387</v>
      </c>
      <c r="W138" s="4"/>
      <c r="X138" s="5"/>
    </row>
    <row r="139" spans="1:24" x14ac:dyDescent="0.2">
      <c r="A139" t="s">
        <v>22</v>
      </c>
      <c r="B139" t="s">
        <v>175</v>
      </c>
      <c r="C139" t="s">
        <v>27</v>
      </c>
      <c r="E139" t="str">
        <f>VLOOKUP(B139,[1]all!A:E,5,)</f>
        <v>United Kingdom</v>
      </c>
      <c r="F139" t="str">
        <f t="shared" si="8"/>
        <v>2012</v>
      </c>
      <c r="G139" t="str">
        <f>VLOOKUP(B139,[2]Sheet2!$C:$G,5,)</f>
        <v>Consumer Cyclicals</v>
      </c>
      <c r="H139" s="1">
        <f ca="1">RAND()</f>
        <v>0.63223580345738739</v>
      </c>
      <c r="I139" s="1">
        <v>0.37559322343989487</v>
      </c>
      <c r="K139" t="str">
        <f>VLOOKUP(B139,[1]all!A:G,7,)</f>
        <v>no</v>
      </c>
      <c r="L139" s="14">
        <v>483</v>
      </c>
      <c r="M139" s="14">
        <v>590</v>
      </c>
      <c r="N139" s="3">
        <v>483</v>
      </c>
      <c r="O139" s="3">
        <v>589</v>
      </c>
      <c r="P139" s="3">
        <v>106</v>
      </c>
      <c r="Q139" s="3">
        <v>0</v>
      </c>
      <c r="R139" s="3">
        <v>1</v>
      </c>
      <c r="S139" s="4">
        <v>1</v>
      </c>
      <c r="T139" s="4">
        <v>0.99065420560747663</v>
      </c>
      <c r="U139" s="4">
        <v>0.99530516431924887</v>
      </c>
      <c r="V139" s="5">
        <f>M139-L139</f>
        <v>107</v>
      </c>
      <c r="W139" s="4"/>
      <c r="X139" s="5"/>
    </row>
    <row r="140" spans="1:24" x14ac:dyDescent="0.2">
      <c r="A140" t="s">
        <v>22</v>
      </c>
      <c r="B140" t="s">
        <v>176</v>
      </c>
      <c r="C140" t="s">
        <v>24</v>
      </c>
      <c r="E140" t="str">
        <f>VLOOKUP(B140,[1]all!A:E,5,)</f>
        <v>United Kingdom</v>
      </c>
      <c r="F140" t="str">
        <f t="shared" si="8"/>
        <v>2019</v>
      </c>
      <c r="G140" t="str">
        <f>VLOOKUP(B140,[2]Sheet2!$C:$G,5,)</f>
        <v>Industrials</v>
      </c>
      <c r="H140" s="1">
        <f ca="1">RAND()</f>
        <v>0.58021098073552191</v>
      </c>
      <c r="I140" s="1">
        <v>0.38395560071345924</v>
      </c>
      <c r="K140" t="str">
        <f>VLOOKUP(B140,[1]all!A:G,7,)</f>
        <v>yes</v>
      </c>
      <c r="L140" s="3">
        <v>904</v>
      </c>
      <c r="M140" s="3">
        <v>1080</v>
      </c>
      <c r="N140" s="3">
        <v>904</v>
      </c>
      <c r="O140" s="3">
        <v>1080</v>
      </c>
      <c r="P140" s="3">
        <v>176</v>
      </c>
      <c r="Q140" s="3">
        <v>0</v>
      </c>
      <c r="R140" s="3">
        <v>0</v>
      </c>
      <c r="S140" s="4">
        <v>1</v>
      </c>
      <c r="T140" s="4">
        <v>1</v>
      </c>
      <c r="U140" s="4">
        <v>1</v>
      </c>
      <c r="V140" s="5">
        <f>M140-L140</f>
        <v>176</v>
      </c>
      <c r="W140" s="4"/>
      <c r="X140" s="5"/>
    </row>
    <row r="141" spans="1:24" x14ac:dyDescent="0.2">
      <c r="A141" t="s">
        <v>22</v>
      </c>
      <c r="B141" t="s">
        <v>177</v>
      </c>
      <c r="C141" t="s">
        <v>27</v>
      </c>
      <c r="D141" t="s">
        <v>28</v>
      </c>
      <c r="E141" t="str">
        <f>VLOOKUP(B141,[1]all!A:E,5,)</f>
        <v>United Kingdom</v>
      </c>
      <c r="F141" t="str">
        <f t="shared" si="8"/>
        <v>2012</v>
      </c>
      <c r="G141" t="str">
        <f>VLOOKUP(B141,[2]Sheet2!$C:$G,5,)</f>
        <v>Consumer Cyclicals</v>
      </c>
      <c r="H141" s="1">
        <f ca="1">RAND()</f>
        <v>0.30853830737878007</v>
      </c>
      <c r="I141" s="1">
        <v>0.38444612809528089</v>
      </c>
      <c r="J141" t="s">
        <v>28</v>
      </c>
      <c r="K141" t="str">
        <f>VLOOKUP(B141,[1]all!A:G,7,)</f>
        <v>no</v>
      </c>
      <c r="L141" s="2">
        <v>0</v>
      </c>
      <c r="M141" s="2">
        <v>0</v>
      </c>
      <c r="N141" s="2">
        <v>0</v>
      </c>
      <c r="O141" s="2">
        <v>0</v>
      </c>
      <c r="P141" s="3"/>
      <c r="Q141" s="3"/>
      <c r="R141" s="3"/>
      <c r="S141" s="4"/>
      <c r="T141" s="4"/>
      <c r="U141" s="4"/>
      <c r="V141" s="5"/>
      <c r="W141" s="4"/>
      <c r="X141" s="5"/>
    </row>
    <row r="142" spans="1:24" x14ac:dyDescent="0.2">
      <c r="A142" t="s">
        <v>22</v>
      </c>
      <c r="B142" t="s">
        <v>178</v>
      </c>
      <c r="C142" t="s">
        <v>24</v>
      </c>
      <c r="E142" t="str">
        <f>VLOOKUP(B142,[1]all!A:E,5,)</f>
        <v>United Kingdom</v>
      </c>
      <c r="F142" t="str">
        <f t="shared" si="8"/>
        <v>2013</v>
      </c>
      <c r="G142" t="str">
        <f>VLOOKUP(B142,[2]Sheet2!$C:$G,5,)</f>
        <v>Industrials</v>
      </c>
      <c r="H142" s="1">
        <f ca="1">RAND()</f>
        <v>0.46984702025031733</v>
      </c>
      <c r="I142" s="1">
        <v>0.38823456299976833</v>
      </c>
      <c r="K142" t="str">
        <f>VLOOKUP(B142,[1]all!A:G,7,)</f>
        <v>yes</v>
      </c>
      <c r="L142" s="3">
        <v>823</v>
      </c>
      <c r="M142" s="3">
        <v>967</v>
      </c>
      <c r="N142" s="3">
        <v>823</v>
      </c>
      <c r="O142" s="3">
        <v>967</v>
      </c>
      <c r="P142" s="3">
        <v>144</v>
      </c>
      <c r="Q142" s="3">
        <v>0</v>
      </c>
      <c r="R142" s="3">
        <v>0</v>
      </c>
      <c r="S142" s="12">
        <v>1</v>
      </c>
      <c r="T142" s="12">
        <v>1</v>
      </c>
      <c r="U142" s="12">
        <v>1</v>
      </c>
      <c r="V142" s="5">
        <f>M142-L142</f>
        <v>144</v>
      </c>
      <c r="W142" s="4"/>
      <c r="X142" s="5"/>
    </row>
    <row r="143" spans="1:24" x14ac:dyDescent="0.2">
      <c r="A143" t="s">
        <v>22</v>
      </c>
      <c r="B143" t="s">
        <v>179</v>
      </c>
      <c r="C143" t="s">
        <v>24</v>
      </c>
      <c r="D143" t="s">
        <v>28</v>
      </c>
      <c r="E143" t="str">
        <f>VLOOKUP(B143,[1]all!A:E,5,)</f>
        <v>United Kingdom</v>
      </c>
      <c r="F143" t="str">
        <f t="shared" si="8"/>
        <v>2017</v>
      </c>
      <c r="G143" t="str">
        <f>VLOOKUP(B143,[2]Sheet2!$C:$G,5,)</f>
        <v>Consumer Non-Cyclicals</v>
      </c>
      <c r="H143" s="1">
        <f ca="1">RAND()</f>
        <v>0.77014175003370122</v>
      </c>
      <c r="I143" s="1">
        <v>0.39226685200197176</v>
      </c>
      <c r="J143" t="s">
        <v>28</v>
      </c>
      <c r="K143" t="str">
        <f>VLOOKUP(B143,[1]all!A:G,7,)</f>
        <v>yes</v>
      </c>
      <c r="L143" s="3">
        <v>0</v>
      </c>
      <c r="M143" s="3">
        <v>0</v>
      </c>
      <c r="N143" s="3">
        <v>0</v>
      </c>
      <c r="O143" s="3">
        <v>0</v>
      </c>
      <c r="P143" s="3"/>
      <c r="Q143" s="3"/>
      <c r="R143" s="3"/>
      <c r="S143" s="4"/>
      <c r="T143" s="4"/>
      <c r="U143" s="4"/>
      <c r="V143" s="5"/>
      <c r="W143" s="4"/>
      <c r="X143" s="5"/>
    </row>
    <row r="144" spans="1:24" x14ac:dyDescent="0.2">
      <c r="A144" t="s">
        <v>22</v>
      </c>
      <c r="B144" t="s">
        <v>180</v>
      </c>
      <c r="C144" t="s">
        <v>24</v>
      </c>
      <c r="E144" t="str">
        <f>VLOOKUP(B144,[1]all!A:E,5,)</f>
        <v>Germany</v>
      </c>
      <c r="F144" t="str">
        <f t="shared" si="8"/>
        <v>2017</v>
      </c>
      <c r="G144" t="str">
        <f>VLOOKUP(B144,[2]Sheet2!$C:$G,5,)</f>
        <v>Industrials</v>
      </c>
      <c r="H144" s="1">
        <f ca="1">RAND()</f>
        <v>0.76529392926180606</v>
      </c>
      <c r="I144" s="1">
        <v>0.39259787484606168</v>
      </c>
      <c r="K144" t="str">
        <f>VLOOKUP(B144,[1]all!A:G,7,)</f>
        <v>yes</v>
      </c>
      <c r="L144" s="3">
        <v>339</v>
      </c>
      <c r="M144" s="3">
        <v>375</v>
      </c>
      <c r="N144" s="3">
        <v>354</v>
      </c>
      <c r="O144" s="3">
        <v>389</v>
      </c>
      <c r="P144" s="3">
        <v>21</v>
      </c>
      <c r="Q144" s="3">
        <v>14</v>
      </c>
      <c r="R144" s="3">
        <v>15</v>
      </c>
      <c r="S144" s="12">
        <v>0.6</v>
      </c>
      <c r="T144" s="12">
        <v>0.58333333333333337</v>
      </c>
      <c r="U144" s="12">
        <v>0.59154929577464799</v>
      </c>
      <c r="V144" s="5">
        <f>M144-L144</f>
        <v>36</v>
      </c>
      <c r="W144" s="4"/>
      <c r="X144" s="5"/>
    </row>
    <row r="145" spans="1:24" customFormat="1" x14ac:dyDescent="0.2">
      <c r="A145" t="s">
        <v>22</v>
      </c>
      <c r="B145" t="s">
        <v>181</v>
      </c>
      <c r="C145" t="s">
        <v>27</v>
      </c>
      <c r="E145" t="str">
        <f>VLOOKUP(B145,[1]all!A:E,5,)</f>
        <v>Germany</v>
      </c>
      <c r="F145" t="str">
        <f t="shared" si="8"/>
        <v>2015</v>
      </c>
      <c r="G145" t="str">
        <f>VLOOKUP(B145,[2]Sheet2!$C:$G,5,)</f>
        <v>Industrials</v>
      </c>
      <c r="H145" s="1">
        <f ca="1">RAND()</f>
        <v>0.22282959810345471</v>
      </c>
      <c r="I145" s="1">
        <v>0.39321454958957047</v>
      </c>
      <c r="K145" t="str">
        <f>VLOOKUP(B145,[1]all!A:G,7,)</f>
        <v>no</v>
      </c>
      <c r="L145" s="3">
        <v>804</v>
      </c>
      <c r="M145" s="3">
        <v>861</v>
      </c>
      <c r="N145" s="3">
        <v>804</v>
      </c>
      <c r="O145" s="3">
        <v>861</v>
      </c>
      <c r="P145" s="3">
        <v>57</v>
      </c>
      <c r="Q145" s="3">
        <v>0</v>
      </c>
      <c r="R145" s="3">
        <v>0</v>
      </c>
      <c r="S145" s="4">
        <v>1</v>
      </c>
      <c r="T145" s="4">
        <v>1</v>
      </c>
      <c r="U145" s="4">
        <v>1</v>
      </c>
      <c r="V145" s="5">
        <f>M145-L145</f>
        <v>57</v>
      </c>
      <c r="W145" s="4"/>
      <c r="X145" s="5"/>
    </row>
    <row r="146" spans="1:24" customFormat="1" x14ac:dyDescent="0.2">
      <c r="A146" t="s">
        <v>22</v>
      </c>
      <c r="B146" t="s">
        <v>182</v>
      </c>
      <c r="C146" t="s">
        <v>27</v>
      </c>
      <c r="E146" t="str">
        <f>VLOOKUP(B146,[1]all!A:E,5,)</f>
        <v>Finland</v>
      </c>
      <c r="F146" t="str">
        <f t="shared" si="8"/>
        <v>2019</v>
      </c>
      <c r="G146" t="str">
        <f>VLOOKUP(B146,[2]Sheet2!$C:$G,5,)</f>
        <v>Technology</v>
      </c>
      <c r="H146" s="1">
        <f ca="1">RAND()</f>
        <v>0.37607949808977481</v>
      </c>
      <c r="I146" s="1">
        <v>0.39376936195086953</v>
      </c>
      <c r="K146" t="str">
        <f>VLOOKUP(B146,[1]all!A:G,7,)</f>
        <v>no</v>
      </c>
      <c r="L146" s="3">
        <v>338</v>
      </c>
      <c r="M146" s="3">
        <v>427</v>
      </c>
      <c r="N146" s="3">
        <v>346</v>
      </c>
      <c r="O146" s="3">
        <v>425</v>
      </c>
      <c r="P146" s="3">
        <v>79</v>
      </c>
      <c r="Q146" s="3">
        <v>0</v>
      </c>
      <c r="R146" s="3">
        <v>10</v>
      </c>
      <c r="S146" s="12">
        <v>1</v>
      </c>
      <c r="T146" s="12">
        <v>0.88764044943820219</v>
      </c>
      <c r="U146" s="12">
        <v>0.94047619047619047</v>
      </c>
      <c r="V146" s="5">
        <f>M146-L146</f>
        <v>89</v>
      </c>
      <c r="W146" s="4"/>
      <c r="X146" s="5"/>
    </row>
    <row r="147" spans="1:24" x14ac:dyDescent="0.2">
      <c r="A147" t="s">
        <v>22</v>
      </c>
      <c r="B147" t="s">
        <v>183</v>
      </c>
      <c r="C147" t="s">
        <v>24</v>
      </c>
      <c r="E147" t="str">
        <f>VLOOKUP(B147,[1]all!A:E,5,)</f>
        <v>Finland</v>
      </c>
      <c r="F147" t="str">
        <f t="shared" si="8"/>
        <v>2011</v>
      </c>
      <c r="G147" t="str">
        <f>VLOOKUP(B147,[2]Sheet2!$C:$G,5,)</f>
        <v>Industrials</v>
      </c>
      <c r="H147" s="1">
        <f ca="1">RAND()</f>
        <v>0.32807534114083448</v>
      </c>
      <c r="I147" s="1">
        <v>0.41051261471037714</v>
      </c>
      <c r="K147" t="str">
        <f>VLOOKUP(B147,[1]all!A:G,7,)</f>
        <v>yes</v>
      </c>
      <c r="L147" s="3">
        <v>432</v>
      </c>
      <c r="M147" s="3">
        <v>611</v>
      </c>
      <c r="N147" s="3">
        <v>432</v>
      </c>
      <c r="O147" s="3">
        <v>610</v>
      </c>
      <c r="P147" s="3">
        <v>178</v>
      </c>
      <c r="Q147" s="3">
        <v>0</v>
      </c>
      <c r="R147" s="3">
        <v>1</v>
      </c>
      <c r="S147" s="12">
        <v>1</v>
      </c>
      <c r="T147" s="12">
        <v>0.994413407821229</v>
      </c>
      <c r="U147" s="12">
        <v>0.99719887955182074</v>
      </c>
      <c r="V147" s="5">
        <f>M147-L147</f>
        <v>179</v>
      </c>
      <c r="W147" s="4"/>
      <c r="X147" s="5"/>
    </row>
    <row r="148" spans="1:24" customFormat="1" x14ac:dyDescent="0.2">
      <c r="A148" t="s">
        <v>22</v>
      </c>
      <c r="B148" t="s">
        <v>184</v>
      </c>
      <c r="C148" t="s">
        <v>27</v>
      </c>
      <c r="E148" t="str">
        <f>VLOOKUP(B148,[1]all!A:E,5,)</f>
        <v>France</v>
      </c>
      <c r="F148" t="str">
        <f t="shared" si="8"/>
        <v>2013</v>
      </c>
      <c r="G148" t="str">
        <f>VLOOKUP(B148,[2]Sheet2!$C:$G,5,)</f>
        <v>Consumer Cyclicals</v>
      </c>
      <c r="H148" s="1">
        <f ca="1">RAND()</f>
        <v>0.73354953904837417</v>
      </c>
      <c r="I148" s="1">
        <v>0.41372523646032944</v>
      </c>
      <c r="K148" t="str">
        <f>VLOOKUP(B148,[1]all!A:G,7,)</f>
        <v>no</v>
      </c>
      <c r="L148" s="3">
        <v>2126</v>
      </c>
      <c r="M148" s="3">
        <v>3411</v>
      </c>
      <c r="N148" s="3">
        <v>2126</v>
      </c>
      <c r="O148" s="3">
        <v>3413</v>
      </c>
      <c r="P148" s="3">
        <v>1285</v>
      </c>
      <c r="Q148" s="3">
        <v>2</v>
      </c>
      <c r="R148" s="3">
        <v>0</v>
      </c>
      <c r="S148" s="4">
        <v>0.99844599844599846</v>
      </c>
      <c r="T148" s="4">
        <v>1</v>
      </c>
      <c r="U148" s="4">
        <v>0.9992223950233281</v>
      </c>
      <c r="V148" s="5">
        <f>M148-L148</f>
        <v>1285</v>
      </c>
      <c r="W148" s="4"/>
      <c r="X148" s="5"/>
    </row>
    <row r="149" spans="1:24" x14ac:dyDescent="0.2">
      <c r="A149" t="s">
        <v>22</v>
      </c>
      <c r="B149" t="s">
        <v>185</v>
      </c>
      <c r="C149" t="s">
        <v>27</v>
      </c>
      <c r="D149" t="s">
        <v>28</v>
      </c>
      <c r="E149" t="str">
        <f>VLOOKUP(B149,[1]all!A:E,5,)</f>
        <v>United Kingdom</v>
      </c>
      <c r="F149" t="str">
        <f t="shared" si="8"/>
        <v>2017</v>
      </c>
      <c r="G149" t="str">
        <f>VLOOKUP(B149,[2]Sheet2!$C:$G,5,)</f>
        <v>Industrials</v>
      </c>
      <c r="H149" s="1">
        <f ca="1">RAND()</f>
        <v>0.76604852634612663</v>
      </c>
      <c r="I149" s="1">
        <v>0.41378512134997258</v>
      </c>
      <c r="J149" t="s">
        <v>28</v>
      </c>
      <c r="K149" t="str">
        <f>VLOOKUP(B149,[1]all!A:G,7,)</f>
        <v>no</v>
      </c>
      <c r="L149" s="3">
        <v>0</v>
      </c>
      <c r="M149" s="3">
        <v>0</v>
      </c>
      <c r="N149" s="3">
        <v>0</v>
      </c>
      <c r="O149" s="3">
        <v>0</v>
      </c>
      <c r="P149" s="3"/>
      <c r="Q149" s="3"/>
      <c r="R149" s="3"/>
      <c r="S149" s="4"/>
      <c r="T149" s="4"/>
      <c r="U149" s="4"/>
      <c r="V149" s="5"/>
      <c r="W149" s="4"/>
      <c r="X149" s="5"/>
    </row>
    <row r="150" spans="1:24" x14ac:dyDescent="0.2">
      <c r="A150" t="s">
        <v>22</v>
      </c>
      <c r="B150" t="s">
        <v>186</v>
      </c>
      <c r="C150" t="s">
        <v>24</v>
      </c>
      <c r="E150" t="str">
        <f>VLOOKUP(B150,[1]all!A:E,5,)</f>
        <v>Germany</v>
      </c>
      <c r="F150" t="str">
        <f t="shared" si="8"/>
        <v>2013</v>
      </c>
      <c r="G150" t="str">
        <f>VLOOKUP(B150,[2]Sheet2!$C:$G,5,)</f>
        <v>Technology</v>
      </c>
      <c r="H150" s="1">
        <f ca="1">RAND()</f>
        <v>0.38329381447703248</v>
      </c>
      <c r="I150" s="1">
        <v>0.41705129342452796</v>
      </c>
      <c r="K150" t="str">
        <f>VLOOKUP(B150,[1]all!A:G,7,)</f>
        <v>yes</v>
      </c>
      <c r="L150" s="14">
        <v>2858</v>
      </c>
      <c r="M150" s="14">
        <v>3098</v>
      </c>
      <c r="N150" s="3">
        <v>2858</v>
      </c>
      <c r="O150" s="3">
        <v>3095</v>
      </c>
      <c r="P150" s="3">
        <v>237</v>
      </c>
      <c r="Q150" s="3">
        <v>0</v>
      </c>
      <c r="R150" s="3">
        <v>3</v>
      </c>
      <c r="S150" s="4">
        <v>1</v>
      </c>
      <c r="T150" s="4">
        <v>0.98750000000000004</v>
      </c>
      <c r="U150" s="4">
        <v>0.99371069182389937</v>
      </c>
      <c r="V150" s="5">
        <f>M150-L150</f>
        <v>240</v>
      </c>
      <c r="W150" s="4"/>
      <c r="X150" s="5"/>
    </row>
    <row r="151" spans="1:24" x14ac:dyDescent="0.2">
      <c r="A151" t="s">
        <v>22</v>
      </c>
      <c r="B151" t="s">
        <v>187</v>
      </c>
      <c r="C151" t="s">
        <v>24</v>
      </c>
      <c r="E151" t="str">
        <f>VLOOKUP(B151,[1]all!A:E,5,)</f>
        <v>United Kingdom</v>
      </c>
      <c r="F151" t="str">
        <f t="shared" si="8"/>
        <v>2017</v>
      </c>
      <c r="G151" t="str">
        <f>VLOOKUP(B151,[2]Sheet2!$C:$G,5,)</f>
        <v>Consumer Non-Cyclicals</v>
      </c>
      <c r="H151" s="1">
        <f ca="1">RAND()</f>
        <v>0.35485457648883567</v>
      </c>
      <c r="I151" s="1">
        <v>0.41935646657283243</v>
      </c>
      <c r="K151" t="str">
        <f>VLOOKUP(B151,[1]all!A:G,7,)</f>
        <v>yes</v>
      </c>
      <c r="L151" s="2">
        <v>390</v>
      </c>
      <c r="M151" s="2">
        <v>460</v>
      </c>
      <c r="N151" s="3">
        <v>385</v>
      </c>
      <c r="O151" s="3">
        <v>466</v>
      </c>
      <c r="P151" s="3">
        <v>70</v>
      </c>
      <c r="Q151" s="3">
        <v>11</v>
      </c>
      <c r="R151" s="3">
        <v>0</v>
      </c>
      <c r="S151" s="4">
        <v>0.86419753086419748</v>
      </c>
      <c r="T151" s="4">
        <v>1</v>
      </c>
      <c r="U151" s="4">
        <v>0.92715231788079477</v>
      </c>
      <c r="V151" s="5">
        <f>M151-L151</f>
        <v>70</v>
      </c>
      <c r="W151" s="4"/>
      <c r="X151" s="5"/>
    </row>
    <row r="152" spans="1:24" x14ac:dyDescent="0.2">
      <c r="A152" t="s">
        <v>22</v>
      </c>
      <c r="B152" t="s">
        <v>188</v>
      </c>
      <c r="C152" t="s">
        <v>27</v>
      </c>
      <c r="E152" t="str">
        <f>VLOOKUP(B152,[1]all!A:E,5,)</f>
        <v>Spain</v>
      </c>
      <c r="F152" t="str">
        <f t="shared" si="8"/>
        <v>2013</v>
      </c>
      <c r="G152" t="str">
        <f>VLOOKUP(B152,[2]Sheet2!$C:$G,5,)</f>
        <v>Utilities</v>
      </c>
      <c r="H152" s="1">
        <f ca="1">RAND()</f>
        <v>0.41044314166185492</v>
      </c>
      <c r="I152" s="1">
        <v>0.42036879937519722</v>
      </c>
      <c r="K152" t="str">
        <f>VLOOKUP(B152,[1]all!A:G,7,)</f>
        <v>no</v>
      </c>
      <c r="L152" s="3">
        <v>826</v>
      </c>
      <c r="M152" s="3">
        <v>863</v>
      </c>
      <c r="N152" s="3">
        <v>789</v>
      </c>
      <c r="O152" s="3">
        <v>860</v>
      </c>
      <c r="P152" s="3">
        <v>34</v>
      </c>
      <c r="Q152" s="3">
        <v>37</v>
      </c>
      <c r="R152" s="3">
        <v>3</v>
      </c>
      <c r="S152" s="12">
        <v>0.47887323943661969</v>
      </c>
      <c r="T152" s="12">
        <v>0.91891891891891897</v>
      </c>
      <c r="U152" s="12">
        <v>0.62962962962962965</v>
      </c>
      <c r="V152" s="5">
        <f>M152-L152</f>
        <v>37</v>
      </c>
      <c r="W152" s="4"/>
      <c r="X152" s="5"/>
    </row>
    <row r="153" spans="1:24" x14ac:dyDescent="0.2">
      <c r="A153" t="s">
        <v>22</v>
      </c>
      <c r="B153" t="s">
        <v>189</v>
      </c>
      <c r="C153" t="s">
        <v>24</v>
      </c>
      <c r="E153" t="str">
        <f>VLOOKUP(B153,[1]all!A:E,5,)</f>
        <v>Italy</v>
      </c>
      <c r="F153" t="str">
        <f t="shared" si="8"/>
        <v>2019</v>
      </c>
      <c r="G153" t="str">
        <f>VLOOKUP(B153,[2]Sheet2!$C:$G,5,)</f>
        <v>Utilities</v>
      </c>
      <c r="H153" s="1">
        <f ca="1">RAND()</f>
        <v>0.34668909619680366</v>
      </c>
      <c r="I153" s="1">
        <v>0.42108985619207873</v>
      </c>
      <c r="K153" t="str">
        <f>VLOOKUP(B153,[1]all!A:G,7,)</f>
        <v>yes</v>
      </c>
      <c r="L153" s="3">
        <v>699</v>
      </c>
      <c r="M153" s="3">
        <v>1158</v>
      </c>
      <c r="N153" s="3">
        <v>694</v>
      </c>
      <c r="O153" s="3">
        <v>1158</v>
      </c>
      <c r="P153" s="3">
        <v>459</v>
      </c>
      <c r="Q153" s="3">
        <v>5</v>
      </c>
      <c r="R153" s="3">
        <v>0</v>
      </c>
      <c r="S153" s="4">
        <v>0.98922413793103448</v>
      </c>
      <c r="T153" s="4">
        <v>1</v>
      </c>
      <c r="U153" s="4">
        <v>0.99458288190682553</v>
      </c>
      <c r="V153" s="5">
        <f>M153-L153</f>
        <v>459</v>
      </c>
      <c r="W153" s="4"/>
      <c r="X153" s="5"/>
    </row>
    <row r="154" spans="1:24" x14ac:dyDescent="0.2">
      <c r="A154" t="s">
        <v>22</v>
      </c>
      <c r="B154" t="s">
        <v>190</v>
      </c>
      <c r="C154" t="s">
        <v>27</v>
      </c>
      <c r="D154" t="s">
        <v>28</v>
      </c>
      <c r="E154" t="str">
        <f>VLOOKUP(B154,[1]all!A:E,5,)</f>
        <v>United Kingdom</v>
      </c>
      <c r="F154" t="str">
        <f t="shared" si="8"/>
        <v>2011</v>
      </c>
      <c r="G154" t="str">
        <f>VLOOKUP(B154,[2]Sheet2!$C:$G,5,)</f>
        <v>Consumer Cyclicals</v>
      </c>
      <c r="H154" s="1">
        <f ca="1">RAND()</f>
        <v>0.23268438712056261</v>
      </c>
      <c r="I154" s="1">
        <v>0.42366317427672529</v>
      </c>
      <c r="J154" t="s">
        <v>28</v>
      </c>
      <c r="K154" t="str">
        <f>VLOOKUP(B154,[1]all!A:G,7,)</f>
        <v>no</v>
      </c>
      <c r="L154" s="2">
        <v>0</v>
      </c>
      <c r="M154" s="2">
        <v>0</v>
      </c>
      <c r="N154" s="2">
        <v>0</v>
      </c>
      <c r="O154" s="3">
        <v>0</v>
      </c>
      <c r="P154" s="3"/>
      <c r="Q154" s="3"/>
      <c r="R154" s="3"/>
      <c r="S154" s="4"/>
      <c r="T154" s="4"/>
      <c r="U154" s="4"/>
      <c r="V154" s="5"/>
      <c r="W154" s="4"/>
      <c r="X154" s="5"/>
    </row>
    <row r="155" spans="1:24" x14ac:dyDescent="0.2">
      <c r="A155" t="s">
        <v>22</v>
      </c>
      <c r="B155" t="s">
        <v>191</v>
      </c>
      <c r="C155" t="s">
        <v>24</v>
      </c>
      <c r="E155" t="str">
        <f>VLOOKUP(B155,[1]all!A:E,5,)</f>
        <v>United Kingdom</v>
      </c>
      <c r="F155" t="str">
        <f t="shared" si="8"/>
        <v>2011</v>
      </c>
      <c r="G155" t="str">
        <f>VLOOKUP(B155,[2]Sheet2!$C:$G,5,)</f>
        <v>Consumer Cyclicals</v>
      </c>
      <c r="H155" s="1">
        <f ca="1">RAND()</f>
        <v>0.90248221912031334</v>
      </c>
      <c r="I155" s="1">
        <v>0.42594663434824664</v>
      </c>
      <c r="K155" t="str">
        <f>VLOOKUP(B155,[1]all!A:G,7,)</f>
        <v>yes</v>
      </c>
      <c r="L155" s="3">
        <v>623</v>
      </c>
      <c r="M155" s="3">
        <v>727</v>
      </c>
      <c r="N155" s="3">
        <v>586</v>
      </c>
      <c r="O155" s="3">
        <v>754</v>
      </c>
      <c r="P155" s="3">
        <v>104</v>
      </c>
      <c r="Q155" s="3">
        <v>64</v>
      </c>
      <c r="R155" s="3">
        <v>0</v>
      </c>
      <c r="S155" s="4">
        <v>0.61904761904761907</v>
      </c>
      <c r="T155" s="4">
        <v>1</v>
      </c>
      <c r="U155" s="4">
        <v>0.76470588235294124</v>
      </c>
      <c r="V155" s="5">
        <f>M155-L155</f>
        <v>104</v>
      </c>
      <c r="W155" s="4"/>
      <c r="X155" s="5"/>
    </row>
    <row r="156" spans="1:24" customFormat="1" x14ac:dyDescent="0.2">
      <c r="A156" t="s">
        <v>22</v>
      </c>
      <c r="B156" t="s">
        <v>192</v>
      </c>
      <c r="C156" t="s">
        <v>24</v>
      </c>
      <c r="E156" t="str">
        <f>VLOOKUP(B156,[1]all!A:E,5,)</f>
        <v>Netherlands</v>
      </c>
      <c r="F156" t="str">
        <f t="shared" si="8"/>
        <v>2017</v>
      </c>
      <c r="G156" t="str">
        <f>VLOOKUP(B156,[2]Sheet2!$C:$G,5,)</f>
        <v>Industrials</v>
      </c>
      <c r="H156" s="1">
        <f ca="1">RAND()</f>
        <v>0.94616913149694748</v>
      </c>
      <c r="I156" s="1">
        <v>0.42599710642540367</v>
      </c>
      <c r="K156" t="str">
        <f>VLOOKUP(B156,[1]all!A:G,7,)</f>
        <v>yes</v>
      </c>
      <c r="L156" s="14">
        <v>741</v>
      </c>
      <c r="M156" s="14">
        <v>911</v>
      </c>
      <c r="N156" s="3">
        <v>741</v>
      </c>
      <c r="O156" s="3">
        <v>908</v>
      </c>
      <c r="P156" s="3">
        <v>167</v>
      </c>
      <c r="Q156" s="3">
        <v>0</v>
      </c>
      <c r="R156" s="3">
        <v>3</v>
      </c>
      <c r="S156" s="4">
        <v>1</v>
      </c>
      <c r="T156" s="4">
        <v>0.98235294117647054</v>
      </c>
      <c r="U156" s="4">
        <v>0.9910979228486646</v>
      </c>
      <c r="V156" s="5">
        <f>M156-L156</f>
        <v>170</v>
      </c>
      <c r="W156" s="4"/>
      <c r="X156" s="5"/>
    </row>
    <row r="157" spans="1:24" customFormat="1" x14ac:dyDescent="0.2">
      <c r="A157" t="s">
        <v>22</v>
      </c>
      <c r="B157" t="s">
        <v>193</v>
      </c>
      <c r="C157" t="s">
        <v>24</v>
      </c>
      <c r="E157" t="str">
        <f>VLOOKUP(B157,[1]all!A:E,5,)</f>
        <v>Italy</v>
      </c>
      <c r="F157" t="str">
        <f t="shared" si="8"/>
        <v>2011</v>
      </c>
      <c r="G157" t="str">
        <f>VLOOKUP(B157,[2]Sheet2!$C:$G,5,)</f>
        <v>Utilities</v>
      </c>
      <c r="H157" s="1">
        <f ca="1">RAND()</f>
        <v>0.95148584001989434</v>
      </c>
      <c r="I157" s="1">
        <v>0.4264537980135642</v>
      </c>
      <c r="K157" t="str">
        <f>VLOOKUP(B157,[1]all!A:G,7,)</f>
        <v>yes</v>
      </c>
      <c r="L157" s="3">
        <v>814</v>
      </c>
      <c r="M157" s="3">
        <v>862</v>
      </c>
      <c r="N157" s="3">
        <v>785</v>
      </c>
      <c r="O157" s="3">
        <v>845</v>
      </c>
      <c r="P157" s="3">
        <v>31</v>
      </c>
      <c r="Q157" s="3">
        <v>29</v>
      </c>
      <c r="R157" s="3">
        <v>17</v>
      </c>
      <c r="S157" s="4">
        <v>0.51666666666666672</v>
      </c>
      <c r="T157" s="4">
        <v>0.64583333333333337</v>
      </c>
      <c r="U157" s="4">
        <v>0.57407407407407407</v>
      </c>
      <c r="V157" s="5">
        <f>M157-L157</f>
        <v>48</v>
      </c>
      <c r="W157" s="4"/>
      <c r="X157" s="5"/>
    </row>
    <row r="158" spans="1:24" x14ac:dyDescent="0.2">
      <c r="A158" t="s">
        <v>22</v>
      </c>
      <c r="B158" t="s">
        <v>194</v>
      </c>
      <c r="C158" t="s">
        <v>24</v>
      </c>
      <c r="E158" t="str">
        <f>VLOOKUP(B158,[1]all!A:E,5,)</f>
        <v>Poland</v>
      </c>
      <c r="F158" t="str">
        <f t="shared" si="8"/>
        <v>2013</v>
      </c>
      <c r="G158" t="str">
        <f>VLOOKUP(B158,[2]Sheet2!$C:$G,5,)</f>
        <v>Basic Materials</v>
      </c>
      <c r="H158" s="1">
        <f ca="1">RAND()</f>
        <v>0.73132038146051781</v>
      </c>
      <c r="I158" s="1">
        <v>0.42790218108656874</v>
      </c>
      <c r="K158" t="str">
        <f>VLOOKUP(B158,[1]all!A:G,7,)</f>
        <v>yes</v>
      </c>
      <c r="L158" s="3">
        <v>518</v>
      </c>
      <c r="M158" s="3">
        <v>620</v>
      </c>
      <c r="N158" s="3">
        <v>511</v>
      </c>
      <c r="O158" s="3">
        <v>589</v>
      </c>
      <c r="P158" s="3">
        <v>71</v>
      </c>
      <c r="Q158" s="3">
        <v>7</v>
      </c>
      <c r="R158" s="3">
        <v>31</v>
      </c>
      <c r="S158" s="4">
        <v>0.91025641025641024</v>
      </c>
      <c r="T158" s="4">
        <v>0.69607843137254899</v>
      </c>
      <c r="U158" s="4">
        <v>0.78888888888888886</v>
      </c>
      <c r="V158" s="5">
        <f>M158-L158</f>
        <v>102</v>
      </c>
      <c r="W158" s="4"/>
      <c r="X158" s="5"/>
    </row>
    <row r="159" spans="1:24" x14ac:dyDescent="0.2">
      <c r="A159" t="s">
        <v>22</v>
      </c>
      <c r="B159" t="s">
        <v>195</v>
      </c>
      <c r="C159" t="s">
        <v>24</v>
      </c>
      <c r="E159" t="str">
        <f>VLOOKUP(B159,[1]all!A:E,5,)</f>
        <v>United Kingdom</v>
      </c>
      <c r="F159" t="str">
        <f t="shared" si="8"/>
        <v>2014</v>
      </c>
      <c r="G159" t="str">
        <f>VLOOKUP(B159,[2]Sheet2!$C:$G,5,)</f>
        <v>Consumer Cyclicals</v>
      </c>
      <c r="H159" s="1">
        <f ca="1">RAND()</f>
        <v>0.22729453714571979</v>
      </c>
      <c r="I159" s="1">
        <v>0.42980624730816386</v>
      </c>
      <c r="K159" t="str">
        <f>VLOOKUP(B159,[1]all!A:G,7,)</f>
        <v>yes</v>
      </c>
      <c r="L159" s="3">
        <v>270</v>
      </c>
      <c r="M159" s="3">
        <v>381</v>
      </c>
      <c r="N159" s="3">
        <v>270</v>
      </c>
      <c r="O159" s="3">
        <v>381</v>
      </c>
      <c r="P159" s="3">
        <v>111</v>
      </c>
      <c r="Q159" s="3">
        <v>0</v>
      </c>
      <c r="R159" s="3">
        <v>0</v>
      </c>
      <c r="S159" s="4">
        <v>1</v>
      </c>
      <c r="T159" s="4">
        <v>1</v>
      </c>
      <c r="U159" s="4">
        <v>1</v>
      </c>
      <c r="V159" s="5">
        <f>M159-L159</f>
        <v>111</v>
      </c>
      <c r="W159" s="4"/>
      <c r="X159" s="5"/>
    </row>
    <row r="160" spans="1:24" x14ac:dyDescent="0.2">
      <c r="A160" t="s">
        <v>22</v>
      </c>
      <c r="B160" t="s">
        <v>196</v>
      </c>
      <c r="C160" t="s">
        <v>24</v>
      </c>
      <c r="E160" t="str">
        <f>VLOOKUP(B160,[1]all!A:E,5,)</f>
        <v>United Kingdom</v>
      </c>
      <c r="F160" t="str">
        <f t="shared" si="8"/>
        <v>2016</v>
      </c>
      <c r="G160" t="str">
        <f>VLOOKUP(B160,[2]Sheet2!$C:$G,5,)</f>
        <v>Basic Materials</v>
      </c>
      <c r="H160" s="1">
        <f ca="1">RAND()</f>
        <v>0.43797207290467577</v>
      </c>
      <c r="I160" s="1">
        <v>0.43586655715859113</v>
      </c>
      <c r="K160" t="str">
        <f>VLOOKUP(B160,[1]all!A:G,7,)</f>
        <v>yes</v>
      </c>
      <c r="L160" s="2">
        <v>649</v>
      </c>
      <c r="M160" s="2">
        <v>652</v>
      </c>
      <c r="N160" s="3">
        <v>635</v>
      </c>
      <c r="O160" s="3">
        <v>652</v>
      </c>
      <c r="P160" s="3">
        <v>3</v>
      </c>
      <c r="Q160" s="3">
        <v>14</v>
      </c>
      <c r="R160" s="3">
        <v>0</v>
      </c>
      <c r="S160" s="4">
        <v>0.17647058823529413</v>
      </c>
      <c r="T160" s="4">
        <v>1</v>
      </c>
      <c r="U160" s="4">
        <v>0.3</v>
      </c>
      <c r="V160" s="5">
        <f>M160-L160</f>
        <v>3</v>
      </c>
      <c r="W160" s="5"/>
      <c r="X160" s="5"/>
    </row>
    <row r="161" spans="1:24" x14ac:dyDescent="0.2">
      <c r="A161" t="s">
        <v>22</v>
      </c>
      <c r="B161" t="s">
        <v>197</v>
      </c>
      <c r="C161" t="s">
        <v>24</v>
      </c>
      <c r="E161" t="str">
        <f>VLOOKUP(B161,[1]all!A:E,5,)</f>
        <v>Germany</v>
      </c>
      <c r="F161" t="str">
        <f t="shared" si="8"/>
        <v>2012</v>
      </c>
      <c r="G161" t="str">
        <f>VLOOKUP(B161,[2]Sheet2!$C:$G,5,)</f>
        <v>Utilities</v>
      </c>
      <c r="H161" s="1">
        <f ca="1">RAND()</f>
        <v>0.88542220714303899</v>
      </c>
      <c r="I161" s="1">
        <v>0.43731691739736966</v>
      </c>
      <c r="K161" t="str">
        <f>VLOOKUP(B161,[1]all!A:G,7,)</f>
        <v>yes</v>
      </c>
      <c r="L161" s="3">
        <v>1031</v>
      </c>
      <c r="M161" s="3">
        <v>1053</v>
      </c>
      <c r="N161" s="3">
        <v>1031</v>
      </c>
      <c r="O161" s="3">
        <v>1051</v>
      </c>
      <c r="P161" s="3">
        <v>20</v>
      </c>
      <c r="Q161" s="3">
        <v>0</v>
      </c>
      <c r="R161" s="3">
        <v>2</v>
      </c>
      <c r="S161" s="4">
        <v>1</v>
      </c>
      <c r="T161" s="4">
        <v>0.90909090909090906</v>
      </c>
      <c r="U161" s="4">
        <v>0.95238095238095233</v>
      </c>
      <c r="V161" s="5">
        <f>M161-L161</f>
        <v>22</v>
      </c>
      <c r="W161" s="4"/>
      <c r="X161" s="5"/>
    </row>
    <row r="162" spans="1:24" x14ac:dyDescent="0.2">
      <c r="A162" t="s">
        <v>22</v>
      </c>
      <c r="B162" t="s">
        <v>198</v>
      </c>
      <c r="C162" t="s">
        <v>24</v>
      </c>
      <c r="E162" t="str">
        <f>VLOOKUP(B162,[1]all!A:E,5,)</f>
        <v>Germany</v>
      </c>
      <c r="F162" t="str">
        <f t="shared" si="8"/>
        <v>2011</v>
      </c>
      <c r="G162" t="str">
        <f>VLOOKUP(B162,[2]Sheet2!$C:$G,5,)</f>
        <v>Consumer Cyclicals</v>
      </c>
      <c r="H162" s="1">
        <f ca="1">RAND()</f>
        <v>0.93979767200852715</v>
      </c>
      <c r="I162" s="1">
        <v>0.43945136923143946</v>
      </c>
      <c r="K162" t="str">
        <f>VLOOKUP(B162,[1]all!A:G,7,)</f>
        <v>yes</v>
      </c>
      <c r="L162" s="3">
        <v>883</v>
      </c>
      <c r="M162" s="3">
        <v>1009</v>
      </c>
      <c r="N162" s="3">
        <v>899</v>
      </c>
      <c r="O162" s="3">
        <v>1012</v>
      </c>
      <c r="P162" s="3">
        <v>110</v>
      </c>
      <c r="Q162" s="3">
        <v>3</v>
      </c>
      <c r="R162" s="3">
        <v>16</v>
      </c>
      <c r="S162" s="4">
        <v>0.97345132743362828</v>
      </c>
      <c r="T162" s="4">
        <v>0.87301587301587302</v>
      </c>
      <c r="U162" s="4">
        <v>0.92050209205020916</v>
      </c>
      <c r="V162" s="5">
        <f>M162-L162</f>
        <v>126</v>
      </c>
      <c r="W162" s="4"/>
      <c r="X162" s="5"/>
    </row>
    <row r="163" spans="1:24" x14ac:dyDescent="0.2">
      <c r="A163" t="s">
        <v>22</v>
      </c>
      <c r="B163" t="s">
        <v>199</v>
      </c>
      <c r="C163" t="s">
        <v>24</v>
      </c>
      <c r="E163" t="str">
        <f>VLOOKUP(B163,[1]all!A:E,5,)</f>
        <v>United Kingdom</v>
      </c>
      <c r="F163" t="str">
        <f t="shared" si="8"/>
        <v>2015</v>
      </c>
      <c r="G163" t="str">
        <f>VLOOKUP(B163,[2]Sheet2!$C:$G,5,)</f>
        <v>Consumer Cyclicals</v>
      </c>
      <c r="H163" s="1">
        <f ca="1">RAND()</f>
        <v>0.52331580514833287</v>
      </c>
      <c r="I163" s="1">
        <v>0.44322968712901467</v>
      </c>
      <c r="K163" t="str">
        <f>VLOOKUP(B163,[1]all!A:G,7,)</f>
        <v>yes</v>
      </c>
      <c r="L163" s="3">
        <v>198</v>
      </c>
      <c r="M163" s="3">
        <v>200</v>
      </c>
      <c r="N163" s="3">
        <v>198</v>
      </c>
      <c r="O163" s="3">
        <v>215</v>
      </c>
      <c r="P163" s="3">
        <v>2</v>
      </c>
      <c r="Q163" s="3">
        <v>15</v>
      </c>
      <c r="R163" s="3">
        <v>0</v>
      </c>
      <c r="S163" s="12">
        <v>0.11764705882352941</v>
      </c>
      <c r="T163" s="12">
        <v>1</v>
      </c>
      <c r="U163" s="12">
        <v>0.21052631578947367</v>
      </c>
      <c r="V163" s="5">
        <f>M163-L163</f>
        <v>2</v>
      </c>
      <c r="W163" s="5"/>
      <c r="X163" s="5"/>
    </row>
    <row r="164" spans="1:24" customFormat="1" x14ac:dyDescent="0.2">
      <c r="A164" t="s">
        <v>22</v>
      </c>
      <c r="B164" t="s">
        <v>200</v>
      </c>
      <c r="C164" t="s">
        <v>24</v>
      </c>
      <c r="E164" t="str">
        <f>VLOOKUP(B164,[1]all!A:E,5,)</f>
        <v>Austria</v>
      </c>
      <c r="F164" t="str">
        <f t="shared" si="8"/>
        <v>2016</v>
      </c>
      <c r="G164" t="str">
        <f>VLOOKUP(B164,[2]Sheet2!$C:$G,5,)</f>
        <v>Technology</v>
      </c>
      <c r="H164" s="1">
        <f ca="1">RAND()</f>
        <v>0.10898998354817491</v>
      </c>
      <c r="I164" s="1">
        <v>0.44400931082853767</v>
      </c>
      <c r="K164" t="str">
        <f>VLOOKUP(B164,[1]all!A:G,7,)</f>
        <v>yes</v>
      </c>
      <c r="L164" s="14">
        <v>1129</v>
      </c>
      <c r="M164" s="14">
        <v>1257</v>
      </c>
      <c r="N164" s="3">
        <v>1126</v>
      </c>
      <c r="O164" s="3">
        <v>1257</v>
      </c>
      <c r="P164" s="3">
        <v>128</v>
      </c>
      <c r="Q164" s="3">
        <v>3</v>
      </c>
      <c r="R164" s="3">
        <v>0</v>
      </c>
      <c r="S164" s="4">
        <v>0.97709923664122134</v>
      </c>
      <c r="T164" s="4">
        <v>1</v>
      </c>
      <c r="U164" s="4">
        <v>0.98841698841698844</v>
      </c>
      <c r="V164" s="5">
        <f>M164-L164</f>
        <v>128</v>
      </c>
      <c r="W164" s="4"/>
      <c r="X164" s="5"/>
    </row>
    <row r="165" spans="1:24" x14ac:dyDescent="0.2">
      <c r="A165" t="s">
        <v>22</v>
      </c>
      <c r="B165" t="s">
        <v>201</v>
      </c>
      <c r="C165" t="s">
        <v>24</v>
      </c>
      <c r="E165" t="str">
        <f>VLOOKUP(B165,[1]all!A:E,5,)</f>
        <v>Ireland; Republic of</v>
      </c>
      <c r="F165" t="str">
        <f t="shared" si="8"/>
        <v>2014</v>
      </c>
      <c r="G165" t="str">
        <f>VLOOKUP(B165,[2]Sheet2!$C:$G,5,)</f>
        <v>Basic Materials</v>
      </c>
      <c r="H165" s="1">
        <f ca="1">RAND()</f>
        <v>0.26477310252015918</v>
      </c>
      <c r="I165" s="1">
        <v>0.44483188608800917</v>
      </c>
      <c r="K165" t="str">
        <f>VLOOKUP(B165,[1]all!A:G,7,)</f>
        <v>yes</v>
      </c>
      <c r="L165" s="3">
        <v>179</v>
      </c>
      <c r="M165" s="3">
        <v>235</v>
      </c>
      <c r="N165" s="3">
        <v>132</v>
      </c>
      <c r="O165" s="3">
        <v>235</v>
      </c>
      <c r="P165" s="3">
        <v>56</v>
      </c>
      <c r="Q165" s="3">
        <v>47</v>
      </c>
      <c r="R165" s="3">
        <v>0</v>
      </c>
      <c r="S165" s="4">
        <v>0.5436893203883495</v>
      </c>
      <c r="T165" s="4">
        <v>1</v>
      </c>
      <c r="U165" s="4">
        <v>0.70440251572327039</v>
      </c>
      <c r="V165" s="5">
        <f>M165-L165</f>
        <v>56</v>
      </c>
      <c r="W165" s="4"/>
      <c r="X165" s="5"/>
    </row>
    <row r="166" spans="1:24" customFormat="1" x14ac:dyDescent="0.2">
      <c r="A166" t="s">
        <v>22</v>
      </c>
      <c r="B166" t="s">
        <v>202</v>
      </c>
      <c r="C166" t="s">
        <v>24</v>
      </c>
      <c r="E166" t="str">
        <f>VLOOKUP(B166,[1]all!A:E,5,)</f>
        <v>Finland</v>
      </c>
      <c r="F166" t="str">
        <f t="shared" si="8"/>
        <v>2013</v>
      </c>
      <c r="G166" t="str">
        <f>VLOOKUP(B166,[2]Sheet2!$C:$G,5,)</f>
        <v>Industrials</v>
      </c>
      <c r="H166" s="1">
        <f ca="1">RAND()</f>
        <v>0.94972098551760686</v>
      </c>
      <c r="I166" s="1">
        <v>0.44715411444165309</v>
      </c>
      <c r="K166" t="str">
        <f>VLOOKUP(B166,[1]all!A:G,7,)</f>
        <v>yes</v>
      </c>
      <c r="L166" s="3">
        <v>224</v>
      </c>
      <c r="M166" s="9">
        <v>272</v>
      </c>
      <c r="N166" s="3">
        <v>224</v>
      </c>
      <c r="O166" s="3">
        <v>273</v>
      </c>
      <c r="P166" s="3">
        <v>48</v>
      </c>
      <c r="Q166" s="3">
        <v>1</v>
      </c>
      <c r="R166" s="3">
        <v>0</v>
      </c>
      <c r="S166" s="4">
        <v>0.97959183673469385</v>
      </c>
      <c r="T166" s="4">
        <v>1</v>
      </c>
      <c r="U166" s="4">
        <v>0.98969072164948457</v>
      </c>
      <c r="V166" s="5">
        <f>M166-L166</f>
        <v>48</v>
      </c>
      <c r="W166" s="4"/>
      <c r="X166" s="5"/>
    </row>
    <row r="167" spans="1:24" x14ac:dyDescent="0.2">
      <c r="A167" t="s">
        <v>22</v>
      </c>
      <c r="B167" t="s">
        <v>203</v>
      </c>
      <c r="C167" t="s">
        <v>24</v>
      </c>
      <c r="E167" t="str">
        <f>VLOOKUP(B167,[1]all!A:E,5,)</f>
        <v>Finland</v>
      </c>
      <c r="F167" t="str">
        <f t="shared" si="8"/>
        <v>2017</v>
      </c>
      <c r="G167" t="str">
        <f>VLOOKUP(B167,[2]Sheet2!$C:$G,5,)</f>
        <v>Technology</v>
      </c>
      <c r="H167" s="1">
        <f ca="1">RAND()</f>
        <v>0.18104120977415805</v>
      </c>
      <c r="I167" s="1">
        <v>0.44968485327301122</v>
      </c>
      <c r="K167" t="str">
        <f>VLOOKUP(B167,[1]all!A:G,7,)</f>
        <v>yes</v>
      </c>
      <c r="L167" s="3">
        <v>480</v>
      </c>
      <c r="M167" s="3">
        <v>1114</v>
      </c>
      <c r="N167" s="3">
        <v>0</v>
      </c>
      <c r="O167" s="3">
        <v>1144</v>
      </c>
      <c r="P167" s="3">
        <v>634</v>
      </c>
      <c r="Q167" s="3">
        <v>510</v>
      </c>
      <c r="R167" s="3">
        <v>0</v>
      </c>
      <c r="S167" s="4">
        <v>0.55419580419580416</v>
      </c>
      <c r="T167" s="4">
        <v>1</v>
      </c>
      <c r="U167" s="4">
        <v>0.7131608548931383</v>
      </c>
      <c r="V167" s="5">
        <f>M167-L167</f>
        <v>634</v>
      </c>
      <c r="W167" s="4"/>
      <c r="X167" s="5"/>
    </row>
    <row r="168" spans="1:24" customFormat="1" x14ac:dyDescent="0.2">
      <c r="A168" t="s">
        <v>22</v>
      </c>
      <c r="B168" t="s">
        <v>204</v>
      </c>
      <c r="C168" t="s">
        <v>24</v>
      </c>
      <c r="E168" t="str">
        <f>VLOOKUP(B168,[1]all!A:E,5,)</f>
        <v>United Kingdom</v>
      </c>
      <c r="F168" t="str">
        <f t="shared" si="8"/>
        <v>2012</v>
      </c>
      <c r="G168" t="str">
        <f>VLOOKUP(B168,[2]Sheet2!$C:$G,5,)</f>
        <v>Consumer Cyclicals</v>
      </c>
      <c r="H168" s="1">
        <f ca="1">RAND()</f>
        <v>0.73695887885911004</v>
      </c>
      <c r="I168" s="1">
        <v>0.45197645875299675</v>
      </c>
      <c r="K168" t="str">
        <f>VLOOKUP(B168,[1]all!A:G,7,)</f>
        <v>yes</v>
      </c>
      <c r="L168" s="3">
        <v>486</v>
      </c>
      <c r="M168" s="3">
        <v>594</v>
      </c>
      <c r="N168" s="3">
        <v>490</v>
      </c>
      <c r="O168" s="3">
        <v>583</v>
      </c>
      <c r="P168" s="3">
        <v>93</v>
      </c>
      <c r="Q168" s="3">
        <v>0</v>
      </c>
      <c r="R168" s="3">
        <v>15</v>
      </c>
      <c r="S168" s="4">
        <v>1</v>
      </c>
      <c r="T168" s="4">
        <v>0.86111111111111116</v>
      </c>
      <c r="U168" s="4">
        <v>0.92537313432835822</v>
      </c>
      <c r="V168" s="5">
        <f>M168-L168</f>
        <v>108</v>
      </c>
      <c r="W168" s="4"/>
      <c r="X168" s="5"/>
    </row>
    <row r="169" spans="1:24" x14ac:dyDescent="0.2">
      <c r="A169" t="s">
        <v>22</v>
      </c>
      <c r="B169" t="s">
        <v>205</v>
      </c>
      <c r="C169" t="s">
        <v>27</v>
      </c>
      <c r="D169" t="s">
        <v>69</v>
      </c>
      <c r="E169" t="str">
        <f>VLOOKUP(B169,[1]all!A:E,5,)</f>
        <v>United Kingdom</v>
      </c>
      <c r="F169" t="str">
        <f t="shared" si="8"/>
        <v>2016</v>
      </c>
      <c r="G169" t="str">
        <f>VLOOKUP(B169,[2]Sheet2!$C:$G,5,)</f>
        <v>Consumer Cyclicals</v>
      </c>
      <c r="H169" s="1">
        <f ca="1">RAND()</f>
        <v>0.82397034961360227</v>
      </c>
      <c r="I169" s="1">
        <v>0.45404401183078447</v>
      </c>
      <c r="J169" t="s">
        <v>69</v>
      </c>
      <c r="K169" t="str">
        <f>VLOOKUP(B169,[1]all!A:G,7,)</f>
        <v>no</v>
      </c>
      <c r="L169" s="3">
        <v>520</v>
      </c>
      <c r="M169" s="3">
        <v>524</v>
      </c>
      <c r="N169" s="3">
        <v>0</v>
      </c>
      <c r="O169" s="3">
        <v>0</v>
      </c>
      <c r="P169" s="3"/>
      <c r="Q169" s="3"/>
      <c r="R169" s="3">
        <f>M169-L169</f>
        <v>4</v>
      </c>
      <c r="S169" s="4"/>
      <c r="T169" s="4"/>
      <c r="U169" s="4"/>
      <c r="V169" s="5">
        <f>M169-L169</f>
        <v>4</v>
      </c>
      <c r="W169" s="5"/>
      <c r="X169" s="5"/>
    </row>
    <row r="170" spans="1:24" x14ac:dyDescent="0.2">
      <c r="A170" t="s">
        <v>22</v>
      </c>
      <c r="B170" t="s">
        <v>206</v>
      </c>
      <c r="C170" t="s">
        <v>24</v>
      </c>
      <c r="E170" t="str">
        <f>VLOOKUP(B170,[1]all!A:E,5,)</f>
        <v>United Kingdom</v>
      </c>
      <c r="F170" t="str">
        <f t="shared" si="8"/>
        <v>2017</v>
      </c>
      <c r="G170" t="str">
        <f>VLOOKUP(B170,[2]Sheet2!$C:$G,5,)</f>
        <v>Industrials</v>
      </c>
      <c r="H170" s="1">
        <f ca="1">RAND()</f>
        <v>0.16903999036347483</v>
      </c>
      <c r="I170" s="1">
        <v>0.45433515984556971</v>
      </c>
      <c r="K170" t="str">
        <f>VLOOKUP(B170,[1]all!A:G,7,)</f>
        <v>yes</v>
      </c>
      <c r="L170" s="2">
        <v>365</v>
      </c>
      <c r="M170" s="2">
        <v>387</v>
      </c>
      <c r="N170" s="3">
        <v>365</v>
      </c>
      <c r="O170" s="3">
        <v>387</v>
      </c>
      <c r="P170" s="3">
        <v>22</v>
      </c>
      <c r="Q170" s="3">
        <v>0</v>
      </c>
      <c r="R170" s="3">
        <v>0</v>
      </c>
      <c r="S170" s="4">
        <v>1</v>
      </c>
      <c r="T170" s="4">
        <v>1</v>
      </c>
      <c r="U170" s="4">
        <v>1</v>
      </c>
      <c r="V170" s="5">
        <f>M170-L170</f>
        <v>22</v>
      </c>
      <c r="W170" s="4"/>
      <c r="X170" s="5"/>
    </row>
    <row r="171" spans="1:24" x14ac:dyDescent="0.2">
      <c r="A171" t="s">
        <v>22</v>
      </c>
      <c r="B171" t="s">
        <v>207</v>
      </c>
      <c r="C171" t="s">
        <v>27</v>
      </c>
      <c r="D171" t="s">
        <v>69</v>
      </c>
      <c r="E171" t="str">
        <f>VLOOKUP(B171,[1]all!A:E,5,)</f>
        <v>United Kingdom</v>
      </c>
      <c r="F171" t="str">
        <f t="shared" si="8"/>
        <v>2014</v>
      </c>
      <c r="G171" t="str">
        <f>VLOOKUP(B171,[2]Sheet2!$C:$G,5,)</f>
        <v>Technology</v>
      </c>
      <c r="H171" s="1">
        <f ca="1">RAND()</f>
        <v>0.31134612333507361</v>
      </c>
      <c r="I171" s="1">
        <v>0.45486286924768515</v>
      </c>
      <c r="J171" t="s">
        <v>69</v>
      </c>
      <c r="K171" t="str">
        <f>VLOOKUP(B171,[1]all!A:G,7,)</f>
        <v>no</v>
      </c>
      <c r="L171" s="3">
        <v>256</v>
      </c>
      <c r="M171" s="3">
        <v>264</v>
      </c>
      <c r="N171" s="3">
        <v>0</v>
      </c>
      <c r="O171" s="3">
        <v>0</v>
      </c>
      <c r="P171" s="3"/>
      <c r="Q171" s="3"/>
      <c r="R171" s="3">
        <f>M171-L171</f>
        <v>8</v>
      </c>
      <c r="S171" s="4"/>
      <c r="T171" s="4"/>
      <c r="U171" s="4"/>
      <c r="V171" s="5">
        <f>M171-L171</f>
        <v>8</v>
      </c>
      <c r="W171" s="5"/>
      <c r="X171" s="5"/>
    </row>
    <row r="172" spans="1:24" x14ac:dyDescent="0.2">
      <c r="A172" t="s">
        <v>22</v>
      </c>
      <c r="B172" t="s">
        <v>208</v>
      </c>
      <c r="C172" t="s">
        <v>27</v>
      </c>
      <c r="D172" t="s">
        <v>28</v>
      </c>
      <c r="E172" t="str">
        <f>VLOOKUP(B172,[1]all!A:E,5,)</f>
        <v>United Kingdom</v>
      </c>
      <c r="F172" t="str">
        <f t="shared" si="8"/>
        <v>2011</v>
      </c>
      <c r="G172" t="str">
        <f>VLOOKUP(B172,[2]Sheet2!$C:$G,5,)</f>
        <v>Consumer Cyclicals</v>
      </c>
      <c r="H172" s="1">
        <f ca="1">RAND()</f>
        <v>8.2455488623934814E-2</v>
      </c>
      <c r="I172" s="1">
        <v>0.45524982405732817</v>
      </c>
      <c r="J172" t="s">
        <v>28</v>
      </c>
      <c r="K172" t="str">
        <f>VLOOKUP(B172,[1]all!A:G,7,)</f>
        <v>no</v>
      </c>
      <c r="L172" s="3">
        <v>0</v>
      </c>
      <c r="M172" s="3">
        <v>0</v>
      </c>
      <c r="N172" s="3">
        <v>0</v>
      </c>
      <c r="O172" s="3">
        <v>0</v>
      </c>
      <c r="P172" s="3"/>
      <c r="Q172" s="3"/>
      <c r="R172" s="3"/>
      <c r="S172" s="4"/>
      <c r="T172" s="4"/>
      <c r="U172" s="4"/>
      <c r="V172" s="5"/>
      <c r="W172" s="4"/>
      <c r="X172" s="5"/>
    </row>
    <row r="173" spans="1:24" x14ac:dyDescent="0.2">
      <c r="A173" t="s">
        <v>22</v>
      </c>
      <c r="B173" t="s">
        <v>209</v>
      </c>
      <c r="C173" t="s">
        <v>24</v>
      </c>
      <c r="E173" t="str">
        <f>VLOOKUP(B173,[1]all!A:E,5,)</f>
        <v>United Kingdom</v>
      </c>
      <c r="F173" t="str">
        <f t="shared" si="8"/>
        <v>2013</v>
      </c>
      <c r="G173" t="str">
        <f>VLOOKUP(B173,[2]Sheet2!$C:$G,5,)</f>
        <v>Consumer Non-Cyclicals</v>
      </c>
      <c r="H173" s="1">
        <f ca="1">RAND()</f>
        <v>0.49081094479254661</v>
      </c>
      <c r="I173" s="1">
        <v>0.45710336005400654</v>
      </c>
      <c r="K173" t="str">
        <f>VLOOKUP(B173,[1]all!A:G,7,)</f>
        <v>yes</v>
      </c>
      <c r="L173" s="3">
        <v>310</v>
      </c>
      <c r="M173" s="3">
        <v>460</v>
      </c>
      <c r="N173" s="3">
        <v>310</v>
      </c>
      <c r="O173" s="3">
        <v>474</v>
      </c>
      <c r="P173" s="3">
        <v>150</v>
      </c>
      <c r="Q173" s="3">
        <v>14</v>
      </c>
      <c r="R173" s="3">
        <v>0</v>
      </c>
      <c r="S173" s="4">
        <v>0.91463414634146345</v>
      </c>
      <c r="T173" s="4">
        <v>1</v>
      </c>
      <c r="U173" s="4">
        <v>0.95541401273885362</v>
      </c>
      <c r="V173" s="5">
        <f>M173-L173</f>
        <v>150</v>
      </c>
      <c r="W173" s="4"/>
      <c r="X173" s="5"/>
    </row>
    <row r="174" spans="1:24" x14ac:dyDescent="0.2">
      <c r="A174" t="s">
        <v>22</v>
      </c>
      <c r="B174" t="s">
        <v>210</v>
      </c>
      <c r="C174" t="s">
        <v>27</v>
      </c>
      <c r="E174" t="str">
        <f>VLOOKUP(B174,[1]all!A:E,5,)</f>
        <v>United Kingdom</v>
      </c>
      <c r="F174" t="str">
        <f t="shared" si="8"/>
        <v>2019</v>
      </c>
      <c r="G174" t="str">
        <f>VLOOKUP(B174,[2]Sheet2!$C:$G,5,)</f>
        <v>Healthcare</v>
      </c>
      <c r="H174" s="1">
        <f ca="1">RAND()</f>
        <v>0.44777691898567029</v>
      </c>
      <c r="I174" s="1">
        <v>0.45900442795492158</v>
      </c>
      <c r="K174" t="str">
        <f>VLOOKUP(B174,[1]all!A:G,7,)</f>
        <v>no</v>
      </c>
      <c r="L174" s="14">
        <v>237</v>
      </c>
      <c r="M174" s="14">
        <v>284</v>
      </c>
      <c r="N174" s="3">
        <v>237</v>
      </c>
      <c r="O174" s="3">
        <v>284</v>
      </c>
      <c r="P174" s="3">
        <v>47</v>
      </c>
      <c r="Q174" s="3">
        <v>0</v>
      </c>
      <c r="R174" s="3">
        <v>0</v>
      </c>
      <c r="S174" s="4">
        <v>1</v>
      </c>
      <c r="T174" s="4">
        <v>1</v>
      </c>
      <c r="U174" s="4">
        <v>1</v>
      </c>
      <c r="V174" s="5">
        <f>M174-L174</f>
        <v>47</v>
      </c>
      <c r="W174" s="4"/>
      <c r="X174" s="5"/>
    </row>
    <row r="175" spans="1:24" x14ac:dyDescent="0.2">
      <c r="A175" t="s">
        <v>22</v>
      </c>
      <c r="B175" t="s">
        <v>211</v>
      </c>
      <c r="C175" t="s">
        <v>27</v>
      </c>
      <c r="E175" t="str">
        <f>VLOOKUP(B175,[1]all!A:E,5,)</f>
        <v>United Kingdom</v>
      </c>
      <c r="F175" t="str">
        <f t="shared" si="8"/>
        <v>2015</v>
      </c>
      <c r="G175" t="str">
        <f>VLOOKUP(B175,[2]Sheet2!$C:$G,5,)</f>
        <v>Consumer Cyclicals</v>
      </c>
      <c r="H175" s="1">
        <f ca="1">RAND()</f>
        <v>4.3144385301685517E-4</v>
      </c>
      <c r="I175" s="1">
        <v>0.46005575674411026</v>
      </c>
      <c r="K175" t="str">
        <f>VLOOKUP(B175,[1]all!A:G,7,)</f>
        <v>no</v>
      </c>
      <c r="L175" s="14">
        <v>460</v>
      </c>
      <c r="M175" s="14">
        <v>591</v>
      </c>
      <c r="N175" s="3">
        <v>460</v>
      </c>
      <c r="O175" s="3">
        <v>591</v>
      </c>
      <c r="P175" s="3">
        <v>131</v>
      </c>
      <c r="Q175" s="3">
        <v>0</v>
      </c>
      <c r="R175" s="3">
        <v>0</v>
      </c>
      <c r="S175" s="4">
        <v>1</v>
      </c>
      <c r="T175" s="4">
        <v>1</v>
      </c>
      <c r="U175" s="4">
        <v>1</v>
      </c>
      <c r="V175" s="5">
        <f>M175-L175</f>
        <v>131</v>
      </c>
      <c r="W175" s="4"/>
      <c r="X175" s="5"/>
    </row>
    <row r="176" spans="1:24" x14ac:dyDescent="0.2">
      <c r="A176" t="s">
        <v>22</v>
      </c>
      <c r="B176" t="s">
        <v>212</v>
      </c>
      <c r="C176" t="s">
        <v>24</v>
      </c>
      <c r="E176" t="str">
        <f>VLOOKUP(B176,[1]all!A:E,5,)</f>
        <v>United Kingdom</v>
      </c>
      <c r="F176" t="str">
        <f t="shared" si="8"/>
        <v>2018</v>
      </c>
      <c r="G176" t="str">
        <f>VLOOKUP(B176,[2]Sheet2!$C:$G,5,)</f>
        <v>Consumer Non-Cyclicals</v>
      </c>
      <c r="H176" s="1">
        <f ca="1">RAND()</f>
        <v>0.17876517977830053</v>
      </c>
      <c r="I176" s="1">
        <v>0.46191807945653318</v>
      </c>
      <c r="K176" t="str">
        <f>VLOOKUP(B176,[1]all!A:G,7,)</f>
        <v>yes</v>
      </c>
      <c r="L176" s="14">
        <v>314</v>
      </c>
      <c r="M176" s="14">
        <v>371</v>
      </c>
      <c r="N176" s="3">
        <v>314</v>
      </c>
      <c r="O176" s="3">
        <v>371</v>
      </c>
      <c r="P176" s="3">
        <v>57</v>
      </c>
      <c r="Q176" s="3">
        <v>0</v>
      </c>
      <c r="R176" s="3">
        <v>0</v>
      </c>
      <c r="S176" s="12">
        <v>1</v>
      </c>
      <c r="T176" s="12">
        <v>1</v>
      </c>
      <c r="U176" s="12">
        <v>1</v>
      </c>
      <c r="V176" s="5">
        <f>M176-L176</f>
        <v>57</v>
      </c>
      <c r="W176" s="4"/>
      <c r="X176" s="5"/>
    </row>
    <row r="177" spans="1:24" x14ac:dyDescent="0.2">
      <c r="A177" t="s">
        <v>22</v>
      </c>
      <c r="B177" t="s">
        <v>213</v>
      </c>
      <c r="C177" t="s">
        <v>24</v>
      </c>
      <c r="E177" t="str">
        <f>VLOOKUP(B177,[1]all!A:E,5,)</f>
        <v>United Kingdom</v>
      </c>
      <c r="F177" t="str">
        <f t="shared" si="8"/>
        <v>2014</v>
      </c>
      <c r="G177" t="str">
        <f>VLOOKUP(B177,[2]Sheet2!$C:$G,5,)</f>
        <v>Basic Materials</v>
      </c>
      <c r="H177" s="1">
        <f ca="1">RAND()</f>
        <v>0.88341884357271949</v>
      </c>
      <c r="I177" s="1">
        <v>0.46252493217337076</v>
      </c>
      <c r="K177" t="str">
        <f>VLOOKUP(B177,[1]all!A:G,7,)</f>
        <v>yes</v>
      </c>
      <c r="L177" s="14">
        <v>538</v>
      </c>
      <c r="M177" s="14">
        <v>672</v>
      </c>
      <c r="N177" s="3">
        <v>551</v>
      </c>
      <c r="O177" s="3">
        <v>671</v>
      </c>
      <c r="P177" s="3">
        <v>120</v>
      </c>
      <c r="Q177" s="3">
        <v>0</v>
      </c>
      <c r="R177" s="3">
        <v>14</v>
      </c>
      <c r="S177" s="4">
        <v>1</v>
      </c>
      <c r="T177" s="4">
        <v>0.89552238805970152</v>
      </c>
      <c r="U177" s="4">
        <v>0.94488188976377963</v>
      </c>
      <c r="V177" s="5">
        <f>M177-L177</f>
        <v>134</v>
      </c>
      <c r="W177" s="4"/>
      <c r="X177" s="5"/>
    </row>
    <row r="178" spans="1:24" x14ac:dyDescent="0.2">
      <c r="A178" t="s">
        <v>22</v>
      </c>
      <c r="B178" t="s">
        <v>214</v>
      </c>
      <c r="C178" t="s">
        <v>24</v>
      </c>
      <c r="E178" t="str">
        <f>VLOOKUP(B178,[1]all!A:E,5,)</f>
        <v>United Kingdom</v>
      </c>
      <c r="F178" t="str">
        <f t="shared" si="8"/>
        <v>2017</v>
      </c>
      <c r="G178" t="str">
        <f>VLOOKUP(B178,[2]Sheet2!$C:$G,5,)</f>
        <v>Industrials</v>
      </c>
      <c r="H178" s="1">
        <f ca="1">RAND()</f>
        <v>0.70104306067653288</v>
      </c>
      <c r="I178" s="1">
        <v>0.4631029243464726</v>
      </c>
      <c r="K178" t="str">
        <f>VLOOKUP(B178,[1]all!A:G,7,)</f>
        <v>yes</v>
      </c>
      <c r="L178" s="3">
        <v>830</v>
      </c>
      <c r="M178" s="3">
        <v>946</v>
      </c>
      <c r="N178" s="3">
        <v>832</v>
      </c>
      <c r="O178" s="3">
        <v>946</v>
      </c>
      <c r="P178" s="3">
        <v>114</v>
      </c>
      <c r="Q178" s="3">
        <v>0</v>
      </c>
      <c r="R178" s="3">
        <v>2</v>
      </c>
      <c r="S178" s="4">
        <v>1</v>
      </c>
      <c r="T178" s="4">
        <v>0.98275862068965514</v>
      </c>
      <c r="U178" s="4">
        <v>0.9913043478260869</v>
      </c>
      <c r="V178" s="5">
        <f>M178-L178</f>
        <v>116</v>
      </c>
      <c r="W178" s="4"/>
      <c r="X178" s="5"/>
    </row>
    <row r="179" spans="1:24" x14ac:dyDescent="0.2">
      <c r="A179" t="s">
        <v>22</v>
      </c>
      <c r="B179" t="s">
        <v>215</v>
      </c>
      <c r="C179" t="s">
        <v>24</v>
      </c>
      <c r="E179" t="str">
        <f>VLOOKUP(B179,[1]all!A:E,5,)</f>
        <v>Finland</v>
      </c>
      <c r="F179" t="str">
        <f t="shared" si="8"/>
        <v>2019</v>
      </c>
      <c r="G179" t="str">
        <f>VLOOKUP(B179,[2]Sheet2!$C:$G,5,)</f>
        <v>Basic Materials</v>
      </c>
      <c r="H179" s="1">
        <f ca="1">RAND()</f>
        <v>0.65205595554996565</v>
      </c>
      <c r="I179" s="1">
        <v>0.46583668749173712</v>
      </c>
      <c r="K179" t="str">
        <f>VLOOKUP(B179,[1]all!A:G,7,)</f>
        <v>yes</v>
      </c>
      <c r="L179" s="3">
        <v>218</v>
      </c>
      <c r="M179" s="3">
        <v>799</v>
      </c>
      <c r="N179" s="3">
        <v>208</v>
      </c>
      <c r="O179" s="3">
        <v>799</v>
      </c>
      <c r="P179" s="3">
        <v>581</v>
      </c>
      <c r="Q179" s="3">
        <v>10</v>
      </c>
      <c r="R179" s="3">
        <v>0</v>
      </c>
      <c r="S179" s="4">
        <v>0.98307952622673433</v>
      </c>
      <c r="T179" s="4">
        <v>1</v>
      </c>
      <c r="U179" s="4">
        <v>0.99146757679180897</v>
      </c>
      <c r="V179" s="5">
        <f>M179-L179</f>
        <v>581</v>
      </c>
      <c r="W179" s="4"/>
      <c r="X179" s="5"/>
    </row>
    <row r="180" spans="1:24" x14ac:dyDescent="0.2">
      <c r="A180" t="s">
        <v>22</v>
      </c>
      <c r="B180" t="s">
        <v>216</v>
      </c>
      <c r="C180" t="s">
        <v>24</v>
      </c>
      <c r="E180" t="str">
        <f>VLOOKUP(B180,[1]all!A:E,5,)</f>
        <v>United Kingdom</v>
      </c>
      <c r="F180" t="str">
        <f t="shared" si="8"/>
        <v>2011</v>
      </c>
      <c r="G180" t="str">
        <f>VLOOKUP(B180,[2]Sheet2!$C:$G,5,)</f>
        <v>Technology</v>
      </c>
      <c r="H180" s="1">
        <f ca="1">RAND()</f>
        <v>0.60116797723301374</v>
      </c>
      <c r="I180" s="1">
        <v>0.46909013896217833</v>
      </c>
      <c r="K180" t="str">
        <f>VLOOKUP(B180,[1]all!A:G,7,)</f>
        <v>yes</v>
      </c>
      <c r="L180" s="3">
        <v>314</v>
      </c>
      <c r="M180" s="3">
        <v>378</v>
      </c>
      <c r="N180" s="3">
        <v>314</v>
      </c>
      <c r="O180" s="3">
        <v>377</v>
      </c>
      <c r="P180" s="3">
        <v>63</v>
      </c>
      <c r="Q180" s="3">
        <v>0</v>
      </c>
      <c r="R180" s="3">
        <v>1</v>
      </c>
      <c r="S180" s="4">
        <v>1</v>
      </c>
      <c r="T180" s="4">
        <v>0.984375</v>
      </c>
      <c r="U180" s="4">
        <v>0.99212598425196852</v>
      </c>
      <c r="V180" s="5">
        <f>M180-L180</f>
        <v>64</v>
      </c>
      <c r="W180" s="4"/>
      <c r="X180" s="5"/>
    </row>
    <row r="181" spans="1:24" x14ac:dyDescent="0.2">
      <c r="A181" t="s">
        <v>22</v>
      </c>
      <c r="B181" t="s">
        <v>217</v>
      </c>
      <c r="C181" t="s">
        <v>24</v>
      </c>
      <c r="E181" t="str">
        <f>VLOOKUP(B181,[1]all!A:E,5,)</f>
        <v>United Kingdom</v>
      </c>
      <c r="F181" t="str">
        <f t="shared" si="8"/>
        <v>2014</v>
      </c>
      <c r="G181" t="str">
        <f>VLOOKUP(B181,[2]Sheet2!$C:$G,5,)</f>
        <v>Industrials</v>
      </c>
      <c r="H181" s="1">
        <f ca="1">RAND()</f>
        <v>0.1216560133018374</v>
      </c>
      <c r="I181" s="1">
        <v>0.47028571379901429</v>
      </c>
      <c r="K181" t="str">
        <f>VLOOKUP(B181,[1]all!A:G,7,)</f>
        <v>yes</v>
      </c>
      <c r="L181" s="3">
        <v>862</v>
      </c>
      <c r="M181" s="3">
        <v>1109</v>
      </c>
      <c r="N181" s="3">
        <v>860</v>
      </c>
      <c r="O181" s="3">
        <v>1244</v>
      </c>
      <c r="P181" s="3">
        <v>247</v>
      </c>
      <c r="Q181" s="3">
        <v>137</v>
      </c>
      <c r="R181" s="3">
        <v>0</v>
      </c>
      <c r="S181" s="4">
        <v>0.64322916666666663</v>
      </c>
      <c r="T181" s="4">
        <v>1</v>
      </c>
      <c r="U181" s="4">
        <v>0.78288431061806663</v>
      </c>
      <c r="V181" s="5">
        <f>M181-L181</f>
        <v>247</v>
      </c>
      <c r="W181" s="4"/>
      <c r="X181" s="5"/>
    </row>
    <row r="182" spans="1:24" x14ac:dyDescent="0.2">
      <c r="A182" t="s">
        <v>22</v>
      </c>
      <c r="B182" t="s">
        <v>218</v>
      </c>
      <c r="C182" t="s">
        <v>24</v>
      </c>
      <c r="E182" t="str">
        <f>VLOOKUP(B182,[1]all!A:E,5,)</f>
        <v>Denmark</v>
      </c>
      <c r="F182" t="str">
        <f t="shared" si="8"/>
        <v>2016</v>
      </c>
      <c r="G182" t="str">
        <f>VLOOKUP(B182,[2]Sheet2!$C:$G,5,)</f>
        <v>Consumer Non-Cyclicals</v>
      </c>
      <c r="H182" s="1">
        <f ca="1">RAND()</f>
        <v>0.73471807983064752</v>
      </c>
      <c r="I182" s="1">
        <v>0.47590662451093035</v>
      </c>
      <c r="K182" t="str">
        <f>VLOOKUP(B182,[1]all!A:G,7,)</f>
        <v>yes</v>
      </c>
      <c r="L182" s="3">
        <v>332</v>
      </c>
      <c r="M182" s="3">
        <v>625</v>
      </c>
      <c r="N182" s="3">
        <v>332</v>
      </c>
      <c r="O182" s="3">
        <v>625</v>
      </c>
      <c r="P182" s="3">
        <v>293</v>
      </c>
      <c r="Q182" s="3">
        <v>0</v>
      </c>
      <c r="R182" s="3">
        <v>0</v>
      </c>
      <c r="S182" s="4">
        <v>1</v>
      </c>
      <c r="T182" s="4">
        <v>1</v>
      </c>
      <c r="U182" s="4">
        <v>1</v>
      </c>
      <c r="V182" s="5">
        <f>M182-L182</f>
        <v>293</v>
      </c>
      <c r="W182" s="4"/>
      <c r="X182" s="5"/>
    </row>
    <row r="183" spans="1:24" x14ac:dyDescent="0.2">
      <c r="A183" t="s">
        <v>22</v>
      </c>
      <c r="B183" t="s">
        <v>219</v>
      </c>
      <c r="C183" t="s">
        <v>27</v>
      </c>
      <c r="E183" t="str">
        <f>VLOOKUP(B183,[1]all!A:E,5,)</f>
        <v>United Kingdom</v>
      </c>
      <c r="F183" t="str">
        <f t="shared" si="8"/>
        <v>2017</v>
      </c>
      <c r="G183" t="str">
        <f>VLOOKUP(B183,[2]Sheet2!$C:$G,5,)</f>
        <v>Consumer Cyclicals</v>
      </c>
      <c r="H183" s="1">
        <f ca="1">RAND()</f>
        <v>0.32768870430150421</v>
      </c>
      <c r="I183" s="1">
        <v>0.47680227721390334</v>
      </c>
      <c r="K183" t="str">
        <f>VLOOKUP(B183,[1]all!A:G,7,)</f>
        <v>no</v>
      </c>
      <c r="L183" s="14">
        <v>506</v>
      </c>
      <c r="M183" s="14">
        <v>624</v>
      </c>
      <c r="N183" s="3">
        <v>497</v>
      </c>
      <c r="O183" s="3">
        <v>624</v>
      </c>
      <c r="P183" s="3">
        <v>118</v>
      </c>
      <c r="Q183" s="3">
        <v>9</v>
      </c>
      <c r="R183" s="3">
        <v>0</v>
      </c>
      <c r="S183" s="12">
        <v>0.92913385826771655</v>
      </c>
      <c r="T183" s="12">
        <v>1</v>
      </c>
      <c r="U183" s="12">
        <v>0.96326530612244898</v>
      </c>
      <c r="V183" s="5">
        <f>M183-L183</f>
        <v>118</v>
      </c>
      <c r="W183" s="4"/>
      <c r="X183" s="5"/>
    </row>
    <row r="184" spans="1:24" x14ac:dyDescent="0.2">
      <c r="A184" t="s">
        <v>22</v>
      </c>
      <c r="B184" t="s">
        <v>220</v>
      </c>
      <c r="C184" t="s">
        <v>24</v>
      </c>
      <c r="E184" t="str">
        <f>VLOOKUP(B184,[1]all!A:E,5,)</f>
        <v>Greece</v>
      </c>
      <c r="F184" t="str">
        <f t="shared" si="8"/>
        <v>2013</v>
      </c>
      <c r="G184" t="str">
        <f>VLOOKUP(B184,[2]Sheet2!$C:$G,5,)</f>
        <v>Utilities</v>
      </c>
      <c r="H184" s="1">
        <f ca="1">RAND()</f>
        <v>0.95081535287325314</v>
      </c>
      <c r="I184" s="1">
        <v>0.48814548486676757</v>
      </c>
      <c r="K184" t="str">
        <f>VLOOKUP(B184,[1]all!A:G,7,)</f>
        <v>yes</v>
      </c>
      <c r="L184" s="3">
        <v>313</v>
      </c>
      <c r="M184" s="3">
        <v>366</v>
      </c>
      <c r="N184" s="3">
        <v>310</v>
      </c>
      <c r="O184" s="3">
        <v>354</v>
      </c>
      <c r="P184" s="3">
        <v>41</v>
      </c>
      <c r="Q184" s="3">
        <v>3</v>
      </c>
      <c r="R184" s="3">
        <v>12</v>
      </c>
      <c r="S184" s="4">
        <v>0.93181818181818177</v>
      </c>
      <c r="T184" s="4">
        <v>0.77358490566037741</v>
      </c>
      <c r="U184" s="4">
        <v>0.84536082474226815</v>
      </c>
      <c r="V184" s="5">
        <f>M184-L184</f>
        <v>53</v>
      </c>
      <c r="W184" s="4"/>
      <c r="X184" s="5"/>
    </row>
    <row r="185" spans="1:24" customFormat="1" x14ac:dyDescent="0.2">
      <c r="A185" t="s">
        <v>22</v>
      </c>
      <c r="B185" t="s">
        <v>221</v>
      </c>
      <c r="C185" t="s">
        <v>24</v>
      </c>
      <c r="E185" t="str">
        <f>VLOOKUP(B185,[1]all!A:E,5,)</f>
        <v>Slovenia</v>
      </c>
      <c r="F185" t="str">
        <f t="shared" si="8"/>
        <v>2013</v>
      </c>
      <c r="G185" t="str">
        <f>VLOOKUP(B185,[2]Sheet2!$C:$G,5,)</f>
        <v>Consumer Non-Cyclicals</v>
      </c>
      <c r="H185" s="1">
        <f ca="1">RAND()</f>
        <v>0.19918502762660939</v>
      </c>
      <c r="I185" s="1">
        <v>0.48899433604754228</v>
      </c>
      <c r="K185" t="str">
        <f>VLOOKUP(B185,[1]all!A:G,7,)</f>
        <v>yes</v>
      </c>
      <c r="L185" s="3">
        <v>992</v>
      </c>
      <c r="M185" s="3">
        <v>1262</v>
      </c>
      <c r="N185" s="3">
        <v>992</v>
      </c>
      <c r="O185" s="3">
        <v>1235</v>
      </c>
      <c r="P185" s="3">
        <v>243</v>
      </c>
      <c r="Q185" s="3">
        <v>0</v>
      </c>
      <c r="R185" s="3">
        <v>27</v>
      </c>
      <c r="S185" s="4">
        <v>1</v>
      </c>
      <c r="T185" s="4">
        <v>0.9</v>
      </c>
      <c r="U185" s="4">
        <v>0.94736842105263164</v>
      </c>
      <c r="V185" s="5">
        <f>M185-L185</f>
        <v>270</v>
      </c>
      <c r="W185" s="4"/>
      <c r="X185" s="5"/>
    </row>
    <row r="186" spans="1:24" customFormat="1" x14ac:dyDescent="0.2">
      <c r="A186" t="s">
        <v>22</v>
      </c>
      <c r="B186" t="s">
        <v>222</v>
      </c>
      <c r="C186" t="s">
        <v>27</v>
      </c>
      <c r="E186" t="str">
        <f>VLOOKUP(B186,[1]all!A:E,5,)</f>
        <v>Poland</v>
      </c>
      <c r="F186" t="str">
        <f t="shared" si="8"/>
        <v>2014</v>
      </c>
      <c r="G186" t="str">
        <f>VLOOKUP(B186,[2]Sheet2!$C:$G,5,)</f>
        <v>Utilities</v>
      </c>
      <c r="H186" s="1">
        <f ca="1">RAND()</f>
        <v>0.15884307817316257</v>
      </c>
      <c r="I186" s="1">
        <v>0.49238399047818526</v>
      </c>
      <c r="K186" t="str">
        <f>VLOOKUP(B186,[1]all!A:G,7,)</f>
        <v>no</v>
      </c>
      <c r="L186" s="14">
        <v>1149</v>
      </c>
      <c r="M186" s="14">
        <v>1242</v>
      </c>
      <c r="N186" s="3">
        <v>1144</v>
      </c>
      <c r="O186" s="3">
        <v>1238</v>
      </c>
      <c r="P186" s="3">
        <v>89</v>
      </c>
      <c r="Q186" s="3">
        <v>5</v>
      </c>
      <c r="R186" s="3">
        <v>4</v>
      </c>
      <c r="S186" s="12">
        <v>0.94680851063829785</v>
      </c>
      <c r="T186" s="12">
        <v>0.956989247311828</v>
      </c>
      <c r="U186" s="12">
        <v>0.95187165775401072</v>
      </c>
      <c r="V186" s="5">
        <f>M186-L186</f>
        <v>93</v>
      </c>
      <c r="W186" s="4"/>
      <c r="X186" s="5"/>
    </row>
    <row r="187" spans="1:24" customFormat="1" x14ac:dyDescent="0.2">
      <c r="A187" t="s">
        <v>22</v>
      </c>
      <c r="B187" t="s">
        <v>223</v>
      </c>
      <c r="C187" t="s">
        <v>27</v>
      </c>
      <c r="D187" t="s">
        <v>28</v>
      </c>
      <c r="E187" t="str">
        <f>VLOOKUP(B187,[1]all!A:E,5,)</f>
        <v>United Kingdom</v>
      </c>
      <c r="F187" t="str">
        <f t="shared" si="8"/>
        <v>2018</v>
      </c>
      <c r="G187" t="str">
        <f>VLOOKUP(B187,[2]Sheet2!$C:$G,5,)</f>
        <v>Technology</v>
      </c>
      <c r="H187" s="1">
        <f ca="1">RAND()</f>
        <v>0.21839297463612406</v>
      </c>
      <c r="I187" s="1">
        <v>0.49462259383247908</v>
      </c>
      <c r="J187" t="s">
        <v>28</v>
      </c>
      <c r="K187" t="str">
        <f>VLOOKUP(B187,[1]all!A:G,7,)</f>
        <v>no</v>
      </c>
      <c r="L187" s="3">
        <v>0</v>
      </c>
      <c r="M187" s="3">
        <v>0</v>
      </c>
      <c r="N187" s="3">
        <v>0</v>
      </c>
      <c r="O187" s="3">
        <v>0</v>
      </c>
      <c r="P187" s="3"/>
      <c r="Q187" s="3"/>
      <c r="R187" s="3"/>
      <c r="S187" s="4"/>
      <c r="T187" s="4"/>
      <c r="U187" s="4"/>
      <c r="V187" s="5"/>
      <c r="W187" s="4"/>
      <c r="X187" s="5"/>
    </row>
    <row r="188" spans="1:24" x14ac:dyDescent="0.2">
      <c r="A188" t="s">
        <v>22</v>
      </c>
      <c r="B188" t="s">
        <v>224</v>
      </c>
      <c r="C188" t="s">
        <v>24</v>
      </c>
      <c r="E188" t="str">
        <f>VLOOKUP(B188,[1]all!A:E,5,)</f>
        <v>Germany</v>
      </c>
      <c r="F188" t="str">
        <f t="shared" si="8"/>
        <v>2017</v>
      </c>
      <c r="G188" t="str">
        <f>VLOOKUP(B188,[2]Sheet2!$C:$G,5,)</f>
        <v>Industrials</v>
      </c>
      <c r="H188" s="1">
        <f ca="1">RAND()</f>
        <v>0.46102113144996726</v>
      </c>
      <c r="I188" s="1">
        <v>0.49506544690318666</v>
      </c>
      <c r="K188" t="str">
        <f>VLOOKUP(B188,[1]all!A:G,7,)</f>
        <v>yes</v>
      </c>
      <c r="L188" s="14">
        <v>1132</v>
      </c>
      <c r="M188" s="14">
        <v>1209</v>
      </c>
      <c r="N188" s="3">
        <v>1132</v>
      </c>
      <c r="O188" s="3">
        <v>1243</v>
      </c>
      <c r="P188" s="3">
        <v>77</v>
      </c>
      <c r="Q188" s="3">
        <v>34</v>
      </c>
      <c r="R188" s="3">
        <v>0</v>
      </c>
      <c r="S188" s="4">
        <v>0.69369369369369371</v>
      </c>
      <c r="T188" s="4">
        <v>1</v>
      </c>
      <c r="U188" s="4">
        <v>0.81914893617021278</v>
      </c>
      <c r="V188" s="5">
        <f>M188-L188</f>
        <v>77</v>
      </c>
      <c r="W188" s="4"/>
      <c r="X188" s="5"/>
    </row>
    <row r="189" spans="1:24" x14ac:dyDescent="0.2">
      <c r="A189" t="s">
        <v>22</v>
      </c>
      <c r="B189" t="s">
        <v>225</v>
      </c>
      <c r="C189" t="s">
        <v>24</v>
      </c>
      <c r="E189" t="str">
        <f>VLOOKUP(B189,[1]all!A:E,5,)</f>
        <v>United Kingdom</v>
      </c>
      <c r="F189" t="str">
        <f t="shared" si="8"/>
        <v>2015</v>
      </c>
      <c r="G189" t="str">
        <f>VLOOKUP(B189,[4]échantillon!$C:$G,5,)</f>
        <v>Consumer Non-Cyclicals</v>
      </c>
      <c r="H189" s="1">
        <f ca="1">RAND()</f>
        <v>0.944290586520667</v>
      </c>
      <c r="I189" s="1">
        <v>0.49832978565587038</v>
      </c>
      <c r="K189" t="str">
        <f>VLOOKUP(B189,[1]all!A:G,7,)</f>
        <v>yes</v>
      </c>
      <c r="L189" s="3">
        <v>564</v>
      </c>
      <c r="M189" s="3">
        <v>640</v>
      </c>
      <c r="N189" s="3">
        <v>564</v>
      </c>
      <c r="O189" s="3">
        <v>674</v>
      </c>
      <c r="P189" s="3">
        <v>76</v>
      </c>
      <c r="Q189" s="3">
        <v>34</v>
      </c>
      <c r="R189" s="3">
        <v>0</v>
      </c>
      <c r="S189" s="4">
        <v>0.69090909090909092</v>
      </c>
      <c r="T189" s="4">
        <v>1</v>
      </c>
      <c r="U189" s="4">
        <v>0.81720430107526887</v>
      </c>
      <c r="V189" s="5">
        <f>M189-L189</f>
        <v>76</v>
      </c>
      <c r="W189" s="4"/>
      <c r="X189" s="5"/>
    </row>
    <row r="190" spans="1:24" x14ac:dyDescent="0.2">
      <c r="A190" t="s">
        <v>22</v>
      </c>
      <c r="B190" t="s">
        <v>226</v>
      </c>
      <c r="C190" t="s">
        <v>27</v>
      </c>
      <c r="E190" t="str">
        <f>VLOOKUP(B190,[1]all!A:E,5,)</f>
        <v>United Kingdom</v>
      </c>
      <c r="F190" t="str">
        <f t="shared" si="8"/>
        <v>2016</v>
      </c>
      <c r="G190" t="str">
        <f>VLOOKUP(B190,[2]Sheet2!$C:$G,5,)</f>
        <v>Consumer Cyclicals</v>
      </c>
      <c r="H190" s="1">
        <f ca="1">RAND()</f>
        <v>0.81694805851053798</v>
      </c>
      <c r="I190" s="1">
        <v>0.50072219259023676</v>
      </c>
      <c r="K190" t="str">
        <f>VLOOKUP(B190,[1]all!A:G,7,)</f>
        <v>no</v>
      </c>
      <c r="L190" s="14">
        <v>486</v>
      </c>
      <c r="M190" s="14">
        <v>600</v>
      </c>
      <c r="N190" s="3">
        <v>486</v>
      </c>
      <c r="O190" s="3">
        <v>603</v>
      </c>
      <c r="P190" s="3">
        <v>114</v>
      </c>
      <c r="Q190" s="3">
        <v>3</v>
      </c>
      <c r="R190" s="3">
        <v>0</v>
      </c>
      <c r="S190" s="4">
        <v>0.97435897435897434</v>
      </c>
      <c r="T190" s="4">
        <v>1</v>
      </c>
      <c r="U190" s="4">
        <v>0.9870129870129869</v>
      </c>
      <c r="V190" s="5">
        <f>M190-L190</f>
        <v>114</v>
      </c>
      <c r="W190" s="4"/>
      <c r="X190" s="5"/>
    </row>
    <row r="191" spans="1:24" x14ac:dyDescent="0.2">
      <c r="A191" t="s">
        <v>22</v>
      </c>
      <c r="B191" t="s">
        <v>227</v>
      </c>
      <c r="C191" t="s">
        <v>27</v>
      </c>
      <c r="D191" t="s">
        <v>28</v>
      </c>
      <c r="E191" t="str">
        <f>VLOOKUP(B191,[1]all!A:E,5,)</f>
        <v>United Kingdom</v>
      </c>
      <c r="F191" t="str">
        <f t="shared" si="8"/>
        <v>2011</v>
      </c>
      <c r="G191" t="str">
        <f>VLOOKUP(B191,[2]Sheet2!$C:$G,5,)</f>
        <v>Consumer Cyclicals</v>
      </c>
      <c r="H191" s="1">
        <f ca="1">RAND()</f>
        <v>7.5191501847826303E-2</v>
      </c>
      <c r="I191" s="1">
        <v>0.50237529975734752</v>
      </c>
      <c r="J191" t="s">
        <v>28</v>
      </c>
      <c r="K191" t="str">
        <f>VLOOKUP(B191,[1]all!A:G,7,)</f>
        <v>no</v>
      </c>
      <c r="L191" s="3">
        <v>0</v>
      </c>
      <c r="M191" s="3">
        <v>0</v>
      </c>
      <c r="N191" s="3">
        <v>0</v>
      </c>
      <c r="O191" s="3">
        <v>0</v>
      </c>
      <c r="P191" s="3"/>
      <c r="Q191" s="3"/>
      <c r="R191" s="3"/>
      <c r="S191" s="4"/>
      <c r="T191" s="4"/>
      <c r="U191" s="4"/>
      <c r="V191" s="5"/>
      <c r="W191" s="4"/>
      <c r="X191" s="5"/>
    </row>
    <row r="192" spans="1:24" x14ac:dyDescent="0.2">
      <c r="A192" t="s">
        <v>22</v>
      </c>
      <c r="B192" t="s">
        <v>228</v>
      </c>
      <c r="C192" t="s">
        <v>24</v>
      </c>
      <c r="E192" t="str">
        <f>VLOOKUP(B192,[1]all!A:E,5,)</f>
        <v>United Kingdom</v>
      </c>
      <c r="F192" t="str">
        <f t="shared" si="8"/>
        <v>2018</v>
      </c>
      <c r="G192" t="str">
        <f>VLOOKUP(B192,[2]Sheet2!$C:$G,5,)</f>
        <v>Consumer Non-Cyclicals</v>
      </c>
      <c r="H192" s="1">
        <f ca="1">RAND()</f>
        <v>0.70713340039788619</v>
      </c>
      <c r="I192" s="1">
        <v>0.50262080210551252</v>
      </c>
      <c r="K192" t="str">
        <f>VLOOKUP(B192,[1]all!A:G,7,)</f>
        <v>yes</v>
      </c>
      <c r="L192" s="3">
        <v>484</v>
      </c>
      <c r="M192" s="3">
        <v>555</v>
      </c>
      <c r="N192" s="3">
        <v>442</v>
      </c>
      <c r="O192" s="3">
        <v>560</v>
      </c>
      <c r="P192" s="3">
        <v>71</v>
      </c>
      <c r="Q192" s="3">
        <v>47</v>
      </c>
      <c r="R192" s="3">
        <v>0</v>
      </c>
      <c r="S192" s="4">
        <v>0.60169491525423724</v>
      </c>
      <c r="T192" s="4">
        <v>1</v>
      </c>
      <c r="U192" s="4">
        <v>0.75132275132275128</v>
      </c>
      <c r="V192" s="5">
        <f>M192-L192</f>
        <v>71</v>
      </c>
      <c r="W192" s="4"/>
      <c r="X192" s="5"/>
    </row>
    <row r="193" spans="1:24" x14ac:dyDescent="0.2">
      <c r="A193" t="s">
        <v>22</v>
      </c>
      <c r="B193" t="s">
        <v>229</v>
      </c>
      <c r="C193" t="s">
        <v>24</v>
      </c>
      <c r="E193" t="str">
        <f>VLOOKUP(B193,[1]all!A:E,5,)</f>
        <v>United Kingdom</v>
      </c>
      <c r="F193" t="str">
        <f t="shared" si="8"/>
        <v>2012</v>
      </c>
      <c r="G193" t="str">
        <f>VLOOKUP(B193,[2]Sheet2!$C:$G,5,)</f>
        <v>Consumer Non-Cyclicals</v>
      </c>
      <c r="H193" s="1">
        <f ca="1">RAND()</f>
        <v>0.38700478844782005</v>
      </c>
      <c r="I193" s="1">
        <v>0.50359370157595629</v>
      </c>
      <c r="K193" t="str">
        <f>VLOOKUP(B193,[1]all!A:G,7,)</f>
        <v>yes</v>
      </c>
      <c r="L193" s="3">
        <v>359</v>
      </c>
      <c r="M193" s="3">
        <v>474</v>
      </c>
      <c r="N193" s="3">
        <v>357</v>
      </c>
      <c r="O193" s="3">
        <v>474</v>
      </c>
      <c r="P193" s="3">
        <v>115</v>
      </c>
      <c r="Q193" s="3">
        <v>2</v>
      </c>
      <c r="R193" s="3">
        <v>0</v>
      </c>
      <c r="S193" s="4">
        <v>0.98290598290598286</v>
      </c>
      <c r="T193" s="4">
        <v>1</v>
      </c>
      <c r="U193" s="4">
        <v>0.99137931034482751</v>
      </c>
      <c r="V193" s="5">
        <f>M193-L193</f>
        <v>115</v>
      </c>
      <c r="W193" s="4"/>
      <c r="X193" s="5"/>
    </row>
    <row r="194" spans="1:24" x14ac:dyDescent="0.2">
      <c r="A194" t="s">
        <v>22</v>
      </c>
      <c r="B194" t="s">
        <v>230</v>
      </c>
      <c r="C194" t="s">
        <v>24</v>
      </c>
      <c r="E194" t="str">
        <f>VLOOKUP(B194,[1]all!A:E,5,)</f>
        <v>United Kingdom</v>
      </c>
      <c r="F194" t="str">
        <f t="shared" si="8"/>
        <v>2015</v>
      </c>
      <c r="G194" t="str">
        <f>VLOOKUP(B194,[2]Sheet2!$C:$G,5,)</f>
        <v>Real Estate</v>
      </c>
      <c r="H194" s="1">
        <f ca="1">RAND()</f>
        <v>9.4152649955175916E-2</v>
      </c>
      <c r="I194" s="1">
        <v>0.50365215603791957</v>
      </c>
      <c r="K194" t="str">
        <f>VLOOKUP(B194,[1]all!A:G,7,)</f>
        <v>yes</v>
      </c>
      <c r="L194" s="3">
        <v>2907</v>
      </c>
      <c r="M194" s="3">
        <v>2992</v>
      </c>
      <c r="N194" s="3">
        <v>2907</v>
      </c>
      <c r="O194" s="3">
        <v>2992</v>
      </c>
      <c r="P194" s="3">
        <v>85</v>
      </c>
      <c r="Q194" s="3">
        <v>0</v>
      </c>
      <c r="R194" s="3">
        <v>0</v>
      </c>
      <c r="S194" s="4">
        <v>1</v>
      </c>
      <c r="T194" s="4">
        <v>1</v>
      </c>
      <c r="U194" s="4">
        <v>1</v>
      </c>
      <c r="V194" s="5">
        <f>M194-L194</f>
        <v>85</v>
      </c>
      <c r="W194" s="4"/>
      <c r="X194" s="5"/>
    </row>
    <row r="195" spans="1:24" x14ac:dyDescent="0.2">
      <c r="A195" t="s">
        <v>22</v>
      </c>
      <c r="B195" t="s">
        <v>169</v>
      </c>
      <c r="C195" t="s">
        <v>24</v>
      </c>
      <c r="E195" t="str">
        <f>VLOOKUP(B195,[1]all!A:E,5,)</f>
        <v>Finland</v>
      </c>
      <c r="F195" t="str">
        <f t="shared" ref="F195:F258" si="9">RIGHT(B195,4)</f>
        <v>2019</v>
      </c>
      <c r="G195" t="str">
        <f>VLOOKUP(B195,[2]Sheet2!$C:$G,5,)</f>
        <v>Basic Materials</v>
      </c>
      <c r="H195" s="1">
        <f ca="1">RAND()</f>
        <v>0.58950219235225232</v>
      </c>
      <c r="I195" s="1">
        <v>0.50599018722263656</v>
      </c>
      <c r="K195" t="str">
        <f>VLOOKUP(B195,[1]all!A:G,7,)</f>
        <v>yes</v>
      </c>
      <c r="L195" s="3">
        <v>627</v>
      </c>
      <c r="M195" s="3">
        <v>2366</v>
      </c>
      <c r="N195" s="3">
        <v>627</v>
      </c>
      <c r="O195" s="3">
        <v>2367</v>
      </c>
      <c r="P195" s="3">
        <v>1739</v>
      </c>
      <c r="Q195" s="3">
        <v>1</v>
      </c>
      <c r="R195" s="3">
        <v>0</v>
      </c>
      <c r="S195" s="4">
        <v>0.99942528735632186</v>
      </c>
      <c r="T195" s="4">
        <v>1</v>
      </c>
      <c r="U195" s="4">
        <v>0.99971256108077033</v>
      </c>
      <c r="V195" s="5">
        <f>M195-L195</f>
        <v>1739</v>
      </c>
      <c r="W195" s="4"/>
      <c r="X195" s="5"/>
    </row>
    <row r="196" spans="1:24" x14ac:dyDescent="0.2">
      <c r="A196" t="s">
        <v>22</v>
      </c>
      <c r="B196" t="s">
        <v>231</v>
      </c>
      <c r="C196" t="s">
        <v>27</v>
      </c>
      <c r="D196" t="s">
        <v>28</v>
      </c>
      <c r="E196" t="str">
        <f>VLOOKUP(B196,[1]all!A:E,5,)</f>
        <v>United Kingdom</v>
      </c>
      <c r="F196" t="str">
        <f t="shared" si="9"/>
        <v>2013</v>
      </c>
      <c r="G196" t="str">
        <f>VLOOKUP(B196,[2]Sheet2!$C:$G,5,)</f>
        <v>Consumer Cyclicals</v>
      </c>
      <c r="H196" s="1">
        <f ca="1">RAND()</f>
        <v>0.91265385540028798</v>
      </c>
      <c r="I196" s="1">
        <v>0.50666344697549537</v>
      </c>
      <c r="J196" t="s">
        <v>28</v>
      </c>
      <c r="K196" t="str">
        <f>VLOOKUP(B196,[1]all!A:G,7,)</f>
        <v>no</v>
      </c>
      <c r="L196" s="3">
        <v>0</v>
      </c>
      <c r="M196" s="3">
        <v>0</v>
      </c>
      <c r="N196" s="3">
        <v>0</v>
      </c>
      <c r="O196" s="3">
        <v>0</v>
      </c>
      <c r="P196" s="3"/>
      <c r="Q196" s="3"/>
      <c r="R196" s="3"/>
      <c r="S196" s="4"/>
      <c r="T196" s="4"/>
      <c r="U196" s="4"/>
      <c r="V196" s="5"/>
      <c r="W196" s="4"/>
      <c r="X196" s="5"/>
    </row>
    <row r="197" spans="1:24" x14ac:dyDescent="0.2">
      <c r="A197" t="s">
        <v>22</v>
      </c>
      <c r="B197" t="s">
        <v>232</v>
      </c>
      <c r="C197" t="s">
        <v>24</v>
      </c>
      <c r="E197" t="str">
        <f>VLOOKUP(B197,[1]all!A:E,5,)</f>
        <v>Slovenia</v>
      </c>
      <c r="F197" t="str">
        <f t="shared" si="9"/>
        <v>2019</v>
      </c>
      <c r="G197" t="str">
        <f>VLOOKUP(B197,[2]Sheet2!$C:$G,5,)</f>
        <v>Energy</v>
      </c>
      <c r="H197" s="1">
        <f ca="1">RAND()</f>
        <v>0.16666421093230954</v>
      </c>
      <c r="I197" s="1">
        <v>0.50972552803978854</v>
      </c>
      <c r="K197" t="str">
        <f>VLOOKUP(B197,[1]all!A:G,7,)</f>
        <v>yes</v>
      </c>
      <c r="L197" s="3">
        <v>1490</v>
      </c>
      <c r="M197" s="3">
        <v>2022</v>
      </c>
      <c r="N197" s="3">
        <v>1438</v>
      </c>
      <c r="O197" s="3">
        <v>2020</v>
      </c>
      <c r="P197" s="3">
        <v>530</v>
      </c>
      <c r="Q197" s="3">
        <v>52</v>
      </c>
      <c r="R197" s="3">
        <v>2</v>
      </c>
      <c r="S197" s="4">
        <v>0.9106529209621993</v>
      </c>
      <c r="T197" s="4">
        <v>0.99624060150375937</v>
      </c>
      <c r="U197" s="4">
        <v>0.95152603231597843</v>
      </c>
      <c r="V197" s="5">
        <f>M197-L197</f>
        <v>532</v>
      </c>
      <c r="W197" s="4"/>
      <c r="X197" s="5"/>
    </row>
    <row r="198" spans="1:24" x14ac:dyDescent="0.2">
      <c r="A198" t="s">
        <v>22</v>
      </c>
      <c r="B198" t="s">
        <v>233</v>
      </c>
      <c r="C198" t="s">
        <v>27</v>
      </c>
      <c r="D198" t="s">
        <v>28</v>
      </c>
      <c r="E198" t="str">
        <f>VLOOKUP(B198,[1]all!A:E,5,)</f>
        <v>United Kingdom</v>
      </c>
      <c r="F198" t="str">
        <f t="shared" si="9"/>
        <v>2014</v>
      </c>
      <c r="G198" t="str">
        <f>VLOOKUP(B198,[2]Sheet2!$C:$G,5,)</f>
        <v>Basic Materials</v>
      </c>
      <c r="H198" s="1">
        <f ca="1">RAND()</f>
        <v>0.53469893556059311</v>
      </c>
      <c r="I198" s="1">
        <v>0.5123982233426938</v>
      </c>
      <c r="J198" t="s">
        <v>28</v>
      </c>
      <c r="K198" t="str">
        <f>VLOOKUP(B198,[1]all!A:G,7,)</f>
        <v>no</v>
      </c>
      <c r="L198" s="3">
        <v>0</v>
      </c>
      <c r="M198" s="3">
        <v>0</v>
      </c>
      <c r="N198" s="3">
        <v>0</v>
      </c>
      <c r="O198" s="3">
        <v>0</v>
      </c>
      <c r="P198" s="3"/>
      <c r="Q198" s="3"/>
      <c r="R198" s="3"/>
      <c r="S198" s="4"/>
      <c r="T198" s="4"/>
      <c r="U198" s="4"/>
      <c r="V198" s="5"/>
      <c r="W198" s="4"/>
      <c r="X198" s="5"/>
    </row>
    <row r="199" spans="1:24" x14ac:dyDescent="0.2">
      <c r="A199" t="s">
        <v>22</v>
      </c>
      <c r="B199" t="s">
        <v>234</v>
      </c>
      <c r="C199" t="s">
        <v>24</v>
      </c>
      <c r="E199" t="str">
        <f>VLOOKUP(B199,[1]all!A:E,5,)</f>
        <v>Germany</v>
      </c>
      <c r="F199" t="str">
        <f t="shared" si="9"/>
        <v>2011</v>
      </c>
      <c r="G199" t="str">
        <f>VLOOKUP(B199,[2]Sheet2!$C:$G,5,)</f>
        <v>Consumer Cyclicals</v>
      </c>
      <c r="H199" s="1">
        <f ca="1">RAND()</f>
        <v>0.33977998152582967</v>
      </c>
      <c r="I199" s="1">
        <v>0.51603673956562457</v>
      </c>
      <c r="K199" t="str">
        <f>VLOOKUP(B199,[1]all!A:G,7,)</f>
        <v>yes</v>
      </c>
      <c r="L199" s="3">
        <v>794</v>
      </c>
      <c r="M199" s="3">
        <v>1163</v>
      </c>
      <c r="N199" s="3">
        <v>794</v>
      </c>
      <c r="O199" s="3">
        <v>1167</v>
      </c>
      <c r="P199" s="3">
        <v>369</v>
      </c>
      <c r="Q199" s="3">
        <v>4</v>
      </c>
      <c r="R199" s="3">
        <v>0</v>
      </c>
      <c r="S199" s="4">
        <v>0.98927613941018766</v>
      </c>
      <c r="T199" s="4">
        <v>1</v>
      </c>
      <c r="U199" s="4">
        <v>0.99460916442048519</v>
      </c>
      <c r="V199" s="5">
        <f>M199-L199</f>
        <v>369</v>
      </c>
      <c r="W199" s="4"/>
      <c r="X199" s="5"/>
    </row>
    <row r="200" spans="1:24" x14ac:dyDescent="0.2">
      <c r="A200" t="s">
        <v>22</v>
      </c>
      <c r="B200" t="s">
        <v>235</v>
      </c>
      <c r="C200" t="s">
        <v>27</v>
      </c>
      <c r="E200" t="str">
        <f>VLOOKUP(B200,[1]all!A:E,5,)</f>
        <v>France</v>
      </c>
      <c r="F200" t="str">
        <f t="shared" si="9"/>
        <v>2015</v>
      </c>
      <c r="G200" t="str">
        <f>VLOOKUP(B200,[2]Sheet2!$C:$G,5,)</f>
        <v>Consumer Cyclicals</v>
      </c>
      <c r="H200" s="1">
        <f ca="1">RAND()</f>
        <v>0.47501549744239413</v>
      </c>
      <c r="I200" s="1">
        <v>0.51629818154028928</v>
      </c>
      <c r="K200" t="str">
        <f>VLOOKUP(B200,[1]all!A:G,7,)</f>
        <v>no</v>
      </c>
      <c r="L200" s="14">
        <v>1207</v>
      </c>
      <c r="M200" s="3">
        <v>1326</v>
      </c>
      <c r="N200" s="3">
        <v>1206</v>
      </c>
      <c r="O200" s="3">
        <v>1325</v>
      </c>
      <c r="P200" s="3">
        <v>118</v>
      </c>
      <c r="Q200" s="3">
        <v>1</v>
      </c>
      <c r="R200" s="3">
        <v>1</v>
      </c>
      <c r="S200" s="4">
        <v>0.99159663865546221</v>
      </c>
      <c r="T200" s="4">
        <v>0.99159663865546221</v>
      </c>
      <c r="U200" s="4">
        <v>0.99159663865546221</v>
      </c>
      <c r="V200" s="5">
        <f>M200-L200</f>
        <v>119</v>
      </c>
      <c r="W200" s="4"/>
      <c r="X200" s="5"/>
    </row>
    <row r="201" spans="1:24" customFormat="1" x14ac:dyDescent="0.2">
      <c r="A201" t="s">
        <v>22</v>
      </c>
      <c r="B201" t="s">
        <v>236</v>
      </c>
      <c r="C201" t="s">
        <v>24</v>
      </c>
      <c r="E201" t="str">
        <f>VLOOKUP(B201,[1]all!A:E,5,)</f>
        <v>United Kingdom</v>
      </c>
      <c r="F201" t="str">
        <f t="shared" si="9"/>
        <v>2015</v>
      </c>
      <c r="G201" t="str">
        <f>VLOOKUP(B201,[2]Sheet2!$C:$G,5,)</f>
        <v>Industrials</v>
      </c>
      <c r="H201" s="1">
        <f ca="1">RAND()</f>
        <v>0.3029005029512869</v>
      </c>
      <c r="I201" s="1">
        <v>0.51781930675849774</v>
      </c>
      <c r="K201" t="str">
        <f>VLOOKUP(B201,[1]all!A:G,7,)</f>
        <v>yes</v>
      </c>
      <c r="L201" s="2">
        <v>518</v>
      </c>
      <c r="M201" s="2">
        <v>664</v>
      </c>
      <c r="N201" s="3">
        <v>516</v>
      </c>
      <c r="O201" s="3">
        <v>663</v>
      </c>
      <c r="P201" s="3">
        <v>145</v>
      </c>
      <c r="Q201" s="3">
        <v>2</v>
      </c>
      <c r="R201" s="3">
        <v>1</v>
      </c>
      <c r="S201" s="4">
        <v>0.98639455782312924</v>
      </c>
      <c r="T201" s="4">
        <v>0.99315068493150682</v>
      </c>
      <c r="U201" s="4">
        <v>0.98976109215017072</v>
      </c>
      <c r="V201" s="5">
        <f>M201-L201</f>
        <v>146</v>
      </c>
      <c r="W201" s="4"/>
      <c r="X201" s="5"/>
    </row>
    <row r="202" spans="1:24" customFormat="1" x14ac:dyDescent="0.2">
      <c r="A202" t="s">
        <v>22</v>
      </c>
      <c r="B202" t="s">
        <v>237</v>
      </c>
      <c r="C202" t="s">
        <v>27</v>
      </c>
      <c r="D202" t="s">
        <v>28</v>
      </c>
      <c r="E202" t="str">
        <f>VLOOKUP(B202,[1]all!A:E,5,)</f>
        <v>United Kingdom</v>
      </c>
      <c r="F202" t="str">
        <f t="shared" si="9"/>
        <v>2012</v>
      </c>
      <c r="G202" t="str">
        <f>VLOOKUP(B202,[2]Sheet2!$C:$G,5,)</f>
        <v>Consumer Non-Cyclicals</v>
      </c>
      <c r="H202" s="1">
        <f ca="1">RAND()</f>
        <v>2.3263231010160479E-2</v>
      </c>
      <c r="I202" s="1">
        <v>0.51803965337675517</v>
      </c>
      <c r="J202" t="s">
        <v>28</v>
      </c>
      <c r="K202" t="str">
        <f>VLOOKUP(B202,[1]all!A:G,7,)</f>
        <v>no</v>
      </c>
      <c r="L202" s="3">
        <v>0</v>
      </c>
      <c r="M202" s="3">
        <v>0</v>
      </c>
      <c r="N202" s="3">
        <v>0</v>
      </c>
      <c r="O202" s="3">
        <v>0</v>
      </c>
      <c r="P202" s="3"/>
      <c r="Q202" s="3"/>
      <c r="R202" s="3"/>
      <c r="S202" s="4"/>
      <c r="T202" s="4"/>
      <c r="U202" s="4"/>
      <c r="V202" s="5"/>
      <c r="W202" s="4"/>
      <c r="X202" s="5"/>
    </row>
    <row r="203" spans="1:24" customFormat="1" x14ac:dyDescent="0.2">
      <c r="A203" t="s">
        <v>22</v>
      </c>
      <c r="B203" t="s">
        <v>172</v>
      </c>
      <c r="C203" t="s">
        <v>24</v>
      </c>
      <c r="E203" t="str">
        <f>VLOOKUP(B203,[1]all!A:E,5,)</f>
        <v>United Kingdom</v>
      </c>
      <c r="F203" t="str">
        <f t="shared" si="9"/>
        <v>2013</v>
      </c>
      <c r="G203" t="str">
        <f>VLOOKUP(B203,[2]Sheet2!$C:$G,5,)</f>
        <v>Basic Materials</v>
      </c>
      <c r="H203" s="1">
        <f ca="1">RAND()</f>
        <v>0.78083975159082464</v>
      </c>
      <c r="I203" s="1">
        <v>0.52496177152443113</v>
      </c>
      <c r="K203" t="str">
        <f>VLOOKUP(B203,[1]all!A:G,7,)</f>
        <v>yes</v>
      </c>
      <c r="L203" s="2">
        <v>446</v>
      </c>
      <c r="M203" s="2">
        <v>674</v>
      </c>
      <c r="N203" s="2">
        <v>446</v>
      </c>
      <c r="O203" s="3">
        <v>674</v>
      </c>
      <c r="P203" s="3">
        <v>228</v>
      </c>
      <c r="Q203" s="3">
        <v>0</v>
      </c>
      <c r="R203" s="3">
        <v>0</v>
      </c>
      <c r="S203" s="4">
        <v>1</v>
      </c>
      <c r="T203" s="4">
        <v>1</v>
      </c>
      <c r="U203" s="4">
        <v>1</v>
      </c>
      <c r="V203" s="5">
        <f>M203-L203</f>
        <v>228</v>
      </c>
      <c r="W203" s="4"/>
      <c r="X203" s="5"/>
    </row>
    <row r="204" spans="1:24" x14ac:dyDescent="0.2">
      <c r="A204" t="s">
        <v>22</v>
      </c>
      <c r="B204" t="s">
        <v>238</v>
      </c>
      <c r="C204" t="s">
        <v>27</v>
      </c>
      <c r="D204" t="s">
        <v>28</v>
      </c>
      <c r="E204" t="str">
        <f>VLOOKUP(B204,[1]all!A:E,5,)</f>
        <v>United Kingdom</v>
      </c>
      <c r="F204" t="str">
        <f t="shared" si="9"/>
        <v>2012</v>
      </c>
      <c r="G204" t="str">
        <f>VLOOKUP(B204,[2]Sheet2!$C:$G,5,)</f>
        <v>Technology</v>
      </c>
      <c r="H204" s="1">
        <f ca="1">RAND()</f>
        <v>8.1981247648311717E-2</v>
      </c>
      <c r="I204" s="1">
        <v>0.52548445668433386</v>
      </c>
      <c r="J204" t="s">
        <v>28</v>
      </c>
      <c r="K204" t="str">
        <f>VLOOKUP(B204,[1]all!A:G,7,)</f>
        <v>no</v>
      </c>
      <c r="L204" s="3">
        <v>0</v>
      </c>
      <c r="M204" s="3">
        <v>0</v>
      </c>
      <c r="N204" s="3">
        <v>0</v>
      </c>
      <c r="O204" s="3">
        <v>0</v>
      </c>
      <c r="P204" s="3"/>
      <c r="Q204" s="3"/>
      <c r="R204" s="3"/>
      <c r="S204" s="4"/>
      <c r="T204" s="4"/>
      <c r="U204" s="4"/>
      <c r="V204" s="5"/>
      <c r="W204" s="4"/>
      <c r="X204" s="5"/>
    </row>
    <row r="205" spans="1:24" x14ac:dyDescent="0.2">
      <c r="A205" t="s">
        <v>22</v>
      </c>
      <c r="B205" t="s">
        <v>239</v>
      </c>
      <c r="C205" t="s">
        <v>24</v>
      </c>
      <c r="E205" t="str">
        <f>VLOOKUP(B205,[1]all!A:E,5,)</f>
        <v>Germany</v>
      </c>
      <c r="F205" t="str">
        <f t="shared" si="9"/>
        <v>2011</v>
      </c>
      <c r="G205" t="str">
        <f>VLOOKUP(B205,[2]Sheet2!$C:$G,5,)</f>
        <v>Industrials</v>
      </c>
      <c r="H205" s="1">
        <f ca="1">RAND()</f>
        <v>0.52037272600209594</v>
      </c>
      <c r="I205" s="1">
        <v>0.52715644016072938</v>
      </c>
      <c r="K205" t="str">
        <f>VLOOKUP(B205,[1]all!A:G,7,)</f>
        <v>yes</v>
      </c>
      <c r="L205" s="3">
        <v>943</v>
      </c>
      <c r="M205" s="3">
        <v>1172</v>
      </c>
      <c r="N205" s="3">
        <v>959</v>
      </c>
      <c r="O205" s="3">
        <v>1172</v>
      </c>
      <c r="P205" s="3">
        <v>213</v>
      </c>
      <c r="Q205" s="3">
        <v>0</v>
      </c>
      <c r="R205" s="3">
        <v>16</v>
      </c>
      <c r="S205" s="4">
        <v>1</v>
      </c>
      <c r="T205" s="4">
        <v>0.93013100436681218</v>
      </c>
      <c r="U205" s="4">
        <v>0.96380090497737558</v>
      </c>
      <c r="V205" s="5">
        <f>M205-L205</f>
        <v>229</v>
      </c>
      <c r="W205" s="4"/>
      <c r="X205" s="5"/>
    </row>
    <row r="206" spans="1:24" x14ac:dyDescent="0.2">
      <c r="A206" t="s">
        <v>22</v>
      </c>
      <c r="B206" t="s">
        <v>240</v>
      </c>
      <c r="C206" t="s">
        <v>27</v>
      </c>
      <c r="E206" t="str">
        <f>VLOOKUP(B206,[1]all!A:E,5,)</f>
        <v>Netherlands</v>
      </c>
      <c r="F206" t="str">
        <f t="shared" si="9"/>
        <v>2012</v>
      </c>
      <c r="G206" t="str">
        <f>VLOOKUP(B206,[2]Sheet2!$C:$G,5,)</f>
        <v>Industrials</v>
      </c>
      <c r="H206" s="1">
        <f ca="1">RAND()</f>
        <v>0.97588653803403591</v>
      </c>
      <c r="I206" s="1">
        <v>0.5275851108876437</v>
      </c>
      <c r="K206" t="str">
        <f>VLOOKUP(B206,[1]all!A:G,7,)</f>
        <v>no</v>
      </c>
      <c r="L206" s="3">
        <v>1210</v>
      </c>
      <c r="M206" s="3">
        <v>1213</v>
      </c>
      <c r="N206" s="3">
        <v>1195</v>
      </c>
      <c r="O206" s="3">
        <v>1213</v>
      </c>
      <c r="P206" s="3">
        <v>3</v>
      </c>
      <c r="Q206" s="3">
        <v>15</v>
      </c>
      <c r="R206" s="3">
        <v>0</v>
      </c>
      <c r="S206" s="4">
        <v>0.16666666666666666</v>
      </c>
      <c r="T206" s="4">
        <v>1</v>
      </c>
      <c r="U206" s="4">
        <v>0.2857142857142857</v>
      </c>
      <c r="V206" s="5">
        <f>M206-L206</f>
        <v>3</v>
      </c>
      <c r="W206" s="5"/>
      <c r="X206" s="5"/>
    </row>
    <row r="207" spans="1:24" x14ac:dyDescent="0.2">
      <c r="A207" t="s">
        <v>22</v>
      </c>
      <c r="B207" t="s">
        <v>241</v>
      </c>
      <c r="C207" t="s">
        <v>24</v>
      </c>
      <c r="E207" t="str">
        <f>VLOOKUP(B207,[1]all!A:E,5,)</f>
        <v>Austria</v>
      </c>
      <c r="F207" t="str">
        <f t="shared" si="9"/>
        <v>2011</v>
      </c>
      <c r="G207" t="str">
        <f>VLOOKUP(B207,[2]Sheet2!$C:$G,5,)</f>
        <v>Real Estate</v>
      </c>
      <c r="H207" s="1">
        <f ca="1">RAND()</f>
        <v>0.24467220130542955</v>
      </c>
      <c r="I207" s="1">
        <v>0.53105953357698055</v>
      </c>
      <c r="K207" t="str">
        <f>VLOOKUP(B207,[1]all!A:G,7,)</f>
        <v>yes</v>
      </c>
      <c r="L207" s="9">
        <v>1611</v>
      </c>
      <c r="M207" s="3">
        <v>1740</v>
      </c>
      <c r="N207" s="3">
        <v>1610</v>
      </c>
      <c r="O207" s="3">
        <v>1739</v>
      </c>
      <c r="P207" s="3">
        <v>128</v>
      </c>
      <c r="Q207" s="3">
        <v>1</v>
      </c>
      <c r="R207" s="3">
        <v>1</v>
      </c>
      <c r="S207" s="12">
        <v>0.99224806201550386</v>
      </c>
      <c r="T207" s="12">
        <v>0.99224806201550386</v>
      </c>
      <c r="U207" s="12">
        <v>0.99224806201550386</v>
      </c>
      <c r="V207" s="5">
        <f>M207-L207</f>
        <v>129</v>
      </c>
      <c r="W207" s="4"/>
      <c r="X207" s="5"/>
    </row>
    <row r="208" spans="1:24" customFormat="1" x14ac:dyDescent="0.2">
      <c r="A208" t="s">
        <v>22</v>
      </c>
      <c r="B208" t="s">
        <v>242</v>
      </c>
      <c r="C208" t="s">
        <v>24</v>
      </c>
      <c r="E208" t="str">
        <f>VLOOKUP(B208,[1]all!A:E,5,)</f>
        <v>United Kingdom</v>
      </c>
      <c r="F208" t="str">
        <f t="shared" si="9"/>
        <v>2014</v>
      </c>
      <c r="G208" t="str">
        <f>VLOOKUP(B208,[2]Sheet2!$C:$G,5,)</f>
        <v>Consumer Non-Cyclicals</v>
      </c>
      <c r="H208" s="1">
        <f ca="1">RAND()</f>
        <v>0.72490204904522326</v>
      </c>
      <c r="I208" s="1">
        <v>0.53133894268389081</v>
      </c>
      <c r="K208" t="str">
        <f>VLOOKUP(B208,[1]all!A:G,7,)</f>
        <v>yes</v>
      </c>
      <c r="L208" s="3">
        <v>494</v>
      </c>
      <c r="M208" s="3">
        <v>720</v>
      </c>
      <c r="N208" s="3">
        <v>484</v>
      </c>
      <c r="O208" s="3">
        <v>797</v>
      </c>
      <c r="P208" s="3">
        <v>226</v>
      </c>
      <c r="Q208" s="3">
        <v>87</v>
      </c>
      <c r="R208" s="3">
        <v>0</v>
      </c>
      <c r="S208" s="4">
        <v>0.72204472843450485</v>
      </c>
      <c r="T208" s="4">
        <v>1</v>
      </c>
      <c r="U208" s="4">
        <v>0.83858998144712438</v>
      </c>
      <c r="V208" s="5">
        <f>M208-L208</f>
        <v>226</v>
      </c>
      <c r="W208" s="4"/>
      <c r="X208" s="5"/>
    </row>
    <row r="209" spans="1:24" x14ac:dyDescent="0.2">
      <c r="A209" t="s">
        <v>22</v>
      </c>
      <c r="B209" t="s">
        <v>243</v>
      </c>
      <c r="C209" t="s">
        <v>24</v>
      </c>
      <c r="E209" t="str">
        <f>VLOOKUP(B209,[1]all!A:E,5,)</f>
        <v>Finland</v>
      </c>
      <c r="F209" t="str">
        <f t="shared" si="9"/>
        <v>2011</v>
      </c>
      <c r="G209" t="str">
        <f>VLOOKUP(B209,[2]Sheet2!$C:$G,5,)</f>
        <v>Industrials</v>
      </c>
      <c r="H209" s="1">
        <f ca="1">RAND()</f>
        <v>0.28908251732957346</v>
      </c>
      <c r="I209" s="1">
        <v>0.5319111773255355</v>
      </c>
      <c r="K209" t="str">
        <f>VLOOKUP(B209,[1]all!A:G,7,)</f>
        <v>yes</v>
      </c>
      <c r="L209" s="9">
        <v>427</v>
      </c>
      <c r="M209" s="3">
        <v>531</v>
      </c>
      <c r="N209" s="3">
        <v>424</v>
      </c>
      <c r="O209" s="3">
        <v>533</v>
      </c>
      <c r="P209" s="3">
        <v>104</v>
      </c>
      <c r="Q209" s="3">
        <v>5</v>
      </c>
      <c r="R209" s="3">
        <v>0</v>
      </c>
      <c r="S209" s="4">
        <v>0.95412844036697253</v>
      </c>
      <c r="T209" s="4">
        <v>1</v>
      </c>
      <c r="U209" s="4">
        <v>0.97652582159624413</v>
      </c>
      <c r="V209" s="5">
        <f>M209-L209</f>
        <v>104</v>
      </c>
      <c r="W209" s="4"/>
      <c r="X209" s="5"/>
    </row>
    <row r="210" spans="1:24" x14ac:dyDescent="0.2">
      <c r="A210" t="s">
        <v>22</v>
      </c>
      <c r="B210" t="s">
        <v>244</v>
      </c>
      <c r="C210" t="s">
        <v>24</v>
      </c>
      <c r="E210" t="str">
        <f>VLOOKUP(B210,[1]all!A:E,5,)</f>
        <v>Sweden</v>
      </c>
      <c r="F210" t="str">
        <f t="shared" si="9"/>
        <v>2019</v>
      </c>
      <c r="G210" t="str">
        <f>VLOOKUP(B210,[2]Sheet2!$C:$G,5,)</f>
        <v>Industrials</v>
      </c>
      <c r="H210" s="1">
        <f ca="1">RAND()</f>
        <v>0.4718237918664836</v>
      </c>
      <c r="I210" s="1">
        <v>0.53256743601863565</v>
      </c>
      <c r="K210" t="str">
        <f>VLOOKUP(B210,[1]all!A:G,7,)</f>
        <v>yes</v>
      </c>
      <c r="L210" s="3">
        <v>2606</v>
      </c>
      <c r="M210" s="3">
        <v>3014</v>
      </c>
      <c r="N210" s="3">
        <v>2606</v>
      </c>
      <c r="O210" s="3">
        <v>3014</v>
      </c>
      <c r="P210" s="3">
        <v>408</v>
      </c>
      <c r="Q210" s="3">
        <v>0</v>
      </c>
      <c r="R210" s="3">
        <v>0</v>
      </c>
      <c r="S210" s="4">
        <v>1</v>
      </c>
      <c r="T210" s="4">
        <v>1</v>
      </c>
      <c r="U210" s="4">
        <v>1</v>
      </c>
      <c r="V210" s="5">
        <f>M210-L210</f>
        <v>408</v>
      </c>
      <c r="W210" s="4"/>
      <c r="X210" s="5"/>
    </row>
    <row r="211" spans="1:24" x14ac:dyDescent="0.2">
      <c r="A211" t="s">
        <v>22</v>
      </c>
      <c r="B211" t="s">
        <v>245</v>
      </c>
      <c r="C211" t="s">
        <v>24</v>
      </c>
      <c r="E211" t="str">
        <f>VLOOKUP(B211,[1]all!A:E,5,)</f>
        <v>United Kingdom</v>
      </c>
      <c r="F211" t="str">
        <f t="shared" si="9"/>
        <v>2016</v>
      </c>
      <c r="G211" t="str">
        <f>VLOOKUP(B211,[2]Sheet2!$C:$G,5,)</f>
        <v>Healthcare</v>
      </c>
      <c r="H211" s="1">
        <f ca="1">RAND()</f>
        <v>3.8690881373494856E-2</v>
      </c>
      <c r="I211" s="1">
        <v>0.53379640696979513</v>
      </c>
      <c r="K211" t="str">
        <f>VLOOKUP(B211,[1]all!A:G,7,)</f>
        <v>yes</v>
      </c>
      <c r="L211" s="3">
        <v>372</v>
      </c>
      <c r="M211" s="3">
        <v>417</v>
      </c>
      <c r="N211" s="3">
        <v>226</v>
      </c>
      <c r="O211" s="3">
        <v>417</v>
      </c>
      <c r="P211" s="3">
        <v>45</v>
      </c>
      <c r="Q211" s="3">
        <v>146</v>
      </c>
      <c r="R211" s="3">
        <v>0</v>
      </c>
      <c r="S211" s="12">
        <v>0.2356020942408377</v>
      </c>
      <c r="T211" s="12">
        <v>1</v>
      </c>
      <c r="U211" s="12">
        <v>0.38135593220338981</v>
      </c>
      <c r="V211" s="5">
        <f>M211-L211</f>
        <v>45</v>
      </c>
      <c r="W211" s="4"/>
      <c r="X211" s="5"/>
    </row>
    <row r="212" spans="1:24" x14ac:dyDescent="0.2">
      <c r="A212" t="s">
        <v>22</v>
      </c>
      <c r="B212" t="s">
        <v>246</v>
      </c>
      <c r="C212" t="s">
        <v>24</v>
      </c>
      <c r="E212" t="str">
        <f>VLOOKUP(B212,[1]all!A:E,5,)</f>
        <v>Denmark</v>
      </c>
      <c r="F212" t="str">
        <f t="shared" si="9"/>
        <v>2018</v>
      </c>
      <c r="G212" t="str">
        <f>VLOOKUP(B212,[2]Sheet2!$C:$G,5,)</f>
        <v>Consumer Non-Cyclicals</v>
      </c>
      <c r="H212" s="1">
        <f ca="1">RAND()</f>
        <v>0.30944335546572121</v>
      </c>
      <c r="I212" s="1">
        <v>0.54794549831526895</v>
      </c>
      <c r="K212" t="str">
        <f>VLOOKUP(B212,[1]all!A:G,7,)</f>
        <v>yes</v>
      </c>
      <c r="L212" s="3">
        <v>690</v>
      </c>
      <c r="M212" s="3">
        <v>864</v>
      </c>
      <c r="N212" s="3">
        <v>690</v>
      </c>
      <c r="O212" s="3">
        <v>866</v>
      </c>
      <c r="P212" s="3">
        <v>174</v>
      </c>
      <c r="Q212" s="3">
        <v>2</v>
      </c>
      <c r="R212" s="3">
        <v>0</v>
      </c>
      <c r="S212" s="4">
        <v>0.98863636363636365</v>
      </c>
      <c r="T212" s="4">
        <v>1</v>
      </c>
      <c r="U212" s="4">
        <v>0.99428571428571422</v>
      </c>
      <c r="V212" s="5">
        <f>M212-L212</f>
        <v>174</v>
      </c>
      <c r="W212" s="4"/>
      <c r="X212" s="5"/>
    </row>
    <row r="213" spans="1:24" x14ac:dyDescent="0.2">
      <c r="A213" t="s">
        <v>22</v>
      </c>
      <c r="B213" t="s">
        <v>30</v>
      </c>
      <c r="C213" t="s">
        <v>24</v>
      </c>
      <c r="D213" t="s">
        <v>69</v>
      </c>
      <c r="E213" t="str">
        <f>VLOOKUP(B213,[1]all!A:E,5,)</f>
        <v>Denmark</v>
      </c>
      <c r="F213" t="str">
        <f t="shared" si="9"/>
        <v>2012</v>
      </c>
      <c r="G213" t="str">
        <f>VLOOKUP(B213,[2]Sheet2!$C:$G,5,)</f>
        <v>Healthcare</v>
      </c>
      <c r="H213" s="1">
        <f ca="1">RAND()</f>
        <v>0.74957319145338652</v>
      </c>
      <c r="I213" s="1">
        <v>0.54802335728024254</v>
      </c>
      <c r="J213" t="s">
        <v>69</v>
      </c>
      <c r="K213" t="str">
        <f>VLOOKUP(B213,[1]all!A:G,7,)</f>
        <v>yes</v>
      </c>
      <c r="L213" s="3">
        <v>182</v>
      </c>
      <c r="M213" s="3">
        <v>196</v>
      </c>
      <c r="N213" s="3">
        <v>0</v>
      </c>
      <c r="O213" s="3">
        <v>0</v>
      </c>
      <c r="P213" s="3"/>
      <c r="Q213" s="3"/>
      <c r="R213" s="3">
        <f>M213-L213</f>
        <v>14</v>
      </c>
      <c r="S213" s="4"/>
      <c r="T213" s="4"/>
      <c r="U213" s="4"/>
      <c r="V213" s="5">
        <f>M213-L213</f>
        <v>14</v>
      </c>
      <c r="W213" s="4"/>
      <c r="X213" s="5"/>
    </row>
    <row r="214" spans="1:24" x14ac:dyDescent="0.2">
      <c r="A214" t="s">
        <v>22</v>
      </c>
      <c r="B214" t="s">
        <v>247</v>
      </c>
      <c r="C214" t="s">
        <v>24</v>
      </c>
      <c r="E214" t="str">
        <f>VLOOKUP(B214,[1]all!A:E,5,)</f>
        <v>United Kingdom</v>
      </c>
      <c r="F214" t="str">
        <f t="shared" si="9"/>
        <v>2016</v>
      </c>
      <c r="G214" t="str">
        <f>VLOOKUP(B214,[2]Sheet2!$C:$G,5,)</f>
        <v>Utilities</v>
      </c>
      <c r="H214" s="1">
        <f ca="1">RAND()</f>
        <v>2.4103926617042859E-3</v>
      </c>
      <c r="I214" s="1">
        <v>0.55063678563115948</v>
      </c>
      <c r="K214" t="str">
        <f>VLOOKUP(B214,[1]all!A:G,7,)</f>
        <v>yes</v>
      </c>
      <c r="L214" s="3">
        <v>361</v>
      </c>
      <c r="M214" s="3">
        <v>421</v>
      </c>
      <c r="N214" s="3">
        <v>361</v>
      </c>
      <c r="O214" s="3">
        <v>421</v>
      </c>
      <c r="P214" s="3">
        <v>60</v>
      </c>
      <c r="Q214" s="3">
        <v>0</v>
      </c>
      <c r="R214" s="3">
        <v>0</v>
      </c>
      <c r="S214" s="4">
        <v>1</v>
      </c>
      <c r="T214" s="4">
        <v>1</v>
      </c>
      <c r="U214" s="4">
        <v>1</v>
      </c>
      <c r="V214" s="5">
        <f>M214-L214</f>
        <v>60</v>
      </c>
      <c r="W214" s="4"/>
      <c r="X214" s="5"/>
    </row>
    <row r="215" spans="1:24" x14ac:dyDescent="0.2">
      <c r="A215" t="s">
        <v>22</v>
      </c>
      <c r="B215" t="s">
        <v>248</v>
      </c>
      <c r="C215" t="s">
        <v>24</v>
      </c>
      <c r="E215" t="str">
        <f>VLOOKUP(B215,[1]all!A:E,5,)</f>
        <v>United Kingdom</v>
      </c>
      <c r="F215" t="str">
        <f t="shared" si="9"/>
        <v>2012</v>
      </c>
      <c r="G215" t="str">
        <f>VLOOKUP(B215,[2]Sheet2!$C:$G,5,)</f>
        <v>Basic Materials</v>
      </c>
      <c r="H215" s="1">
        <f ca="1">RAND()</f>
        <v>0.74678165917451278</v>
      </c>
      <c r="I215" s="1">
        <v>0.55743849282601687</v>
      </c>
      <c r="K215" t="str">
        <f>VLOOKUP(B215,[1]all!A:G,7,)</f>
        <v>yes</v>
      </c>
      <c r="L215" s="3">
        <v>336</v>
      </c>
      <c r="M215" s="3">
        <v>478</v>
      </c>
      <c r="N215" s="3">
        <v>316</v>
      </c>
      <c r="O215" s="3">
        <v>454</v>
      </c>
      <c r="P215" s="3">
        <v>118</v>
      </c>
      <c r="Q215" s="3">
        <v>20</v>
      </c>
      <c r="R215" s="3">
        <v>24</v>
      </c>
      <c r="S215" s="4">
        <v>0.85507246376811596</v>
      </c>
      <c r="T215" s="4">
        <v>0.83098591549295775</v>
      </c>
      <c r="U215" s="4">
        <v>0.84285714285714286</v>
      </c>
      <c r="V215" s="5">
        <f>M215-L215</f>
        <v>142</v>
      </c>
      <c r="W215" s="4"/>
      <c r="X215" s="5"/>
    </row>
    <row r="216" spans="1:24" x14ac:dyDescent="0.2">
      <c r="A216" t="s">
        <v>22</v>
      </c>
      <c r="B216" t="s">
        <v>249</v>
      </c>
      <c r="C216" t="s">
        <v>24</v>
      </c>
      <c r="E216" t="str">
        <f>VLOOKUP(B216,[1]all!A:E,5,)</f>
        <v>United Kingdom</v>
      </c>
      <c r="F216" t="str">
        <f t="shared" si="9"/>
        <v>2018</v>
      </c>
      <c r="G216" t="str">
        <f>VLOOKUP(B216,[2]Sheet2!$C:$G,5,)</f>
        <v>Industrials</v>
      </c>
      <c r="H216" s="1">
        <f ca="1">RAND()</f>
        <v>0.41259651419680665</v>
      </c>
      <c r="I216" s="1">
        <v>0.55851962042421499</v>
      </c>
      <c r="K216" t="str">
        <f>VLOOKUP(B216,[1]all!A:G,7,)</f>
        <v>yes</v>
      </c>
      <c r="L216" s="3">
        <v>479</v>
      </c>
      <c r="M216" s="3">
        <v>515</v>
      </c>
      <c r="N216" s="3">
        <v>479</v>
      </c>
      <c r="O216" s="3">
        <v>515</v>
      </c>
      <c r="P216" s="3">
        <v>36</v>
      </c>
      <c r="Q216" s="3">
        <v>0</v>
      </c>
      <c r="R216" s="3">
        <v>0</v>
      </c>
      <c r="S216" s="4">
        <v>1</v>
      </c>
      <c r="T216" s="4">
        <v>1</v>
      </c>
      <c r="U216" s="4">
        <v>1</v>
      </c>
      <c r="V216" s="5">
        <f>M216-L216</f>
        <v>36</v>
      </c>
      <c r="W216" s="4"/>
      <c r="X216" s="5"/>
    </row>
    <row r="217" spans="1:24" x14ac:dyDescent="0.2">
      <c r="A217" t="s">
        <v>22</v>
      </c>
      <c r="B217" t="s">
        <v>250</v>
      </c>
      <c r="C217" t="s">
        <v>24</v>
      </c>
      <c r="E217" t="str">
        <f>VLOOKUP(B217,[1]all!A:E,5,)</f>
        <v>United Kingdom</v>
      </c>
      <c r="F217" t="str">
        <f t="shared" si="9"/>
        <v>2015</v>
      </c>
      <c r="G217" t="str">
        <f>VLOOKUP(B217,[2]Sheet2!$C:$G,5,)</f>
        <v>Consumer Cyclicals</v>
      </c>
      <c r="H217" s="1">
        <f ca="1">RAND()</f>
        <v>0.586517796212497</v>
      </c>
      <c r="I217" s="1">
        <v>0.56274414066438649</v>
      </c>
      <c r="K217" t="str">
        <f>VLOOKUP(B217,[1]all!A:G,7,)</f>
        <v>yes</v>
      </c>
      <c r="L217" s="3">
        <v>638</v>
      </c>
      <c r="M217" s="3">
        <v>908</v>
      </c>
      <c r="N217" s="3">
        <v>629</v>
      </c>
      <c r="O217" s="3">
        <v>898</v>
      </c>
      <c r="P217" s="3">
        <v>260</v>
      </c>
      <c r="Q217" s="3">
        <v>9</v>
      </c>
      <c r="R217" s="3">
        <v>10</v>
      </c>
      <c r="S217" s="4">
        <v>0.96654275092936803</v>
      </c>
      <c r="T217" s="4">
        <v>0.96296296296296291</v>
      </c>
      <c r="U217" s="4">
        <v>0.96474953617810766</v>
      </c>
      <c r="V217" s="5">
        <f>M217-L217</f>
        <v>270</v>
      </c>
      <c r="W217" s="4"/>
      <c r="X217" s="5"/>
    </row>
    <row r="218" spans="1:24" x14ac:dyDescent="0.2">
      <c r="A218" t="s">
        <v>22</v>
      </c>
      <c r="B218" t="s">
        <v>251</v>
      </c>
      <c r="C218" t="s">
        <v>24</v>
      </c>
      <c r="E218" t="str">
        <f>VLOOKUP(B218,[1]all!A:E,5,)</f>
        <v>United Kingdom</v>
      </c>
      <c r="F218" t="str">
        <f t="shared" si="9"/>
        <v>2013</v>
      </c>
      <c r="G218" t="str">
        <f>VLOOKUP(B218,[2]Sheet2!$C:$G,5,)</f>
        <v>Basic Materials</v>
      </c>
      <c r="H218" s="1">
        <f ca="1">RAND()</f>
        <v>0.30942569248715057</v>
      </c>
      <c r="I218" s="1">
        <v>0.56883482035351252</v>
      </c>
      <c r="K218" t="str">
        <f>VLOOKUP(B218,[1]all!A:G,7,)</f>
        <v>yes</v>
      </c>
      <c r="L218" s="2">
        <v>406</v>
      </c>
      <c r="M218" s="2">
        <v>546</v>
      </c>
      <c r="N218" s="2">
        <v>406</v>
      </c>
      <c r="O218" s="3">
        <v>545</v>
      </c>
      <c r="P218" s="3">
        <v>139</v>
      </c>
      <c r="Q218" s="3">
        <v>0</v>
      </c>
      <c r="R218" s="3">
        <v>1</v>
      </c>
      <c r="S218" s="4">
        <v>1</v>
      </c>
      <c r="T218" s="4">
        <v>0.99285714285714288</v>
      </c>
      <c r="U218" s="4">
        <v>0.99641577060931896</v>
      </c>
      <c r="V218" s="5">
        <f>M218-L218</f>
        <v>140</v>
      </c>
      <c r="W218" s="4"/>
      <c r="X218" s="5"/>
    </row>
    <row r="219" spans="1:24" customFormat="1" x14ac:dyDescent="0.2">
      <c r="A219" t="s">
        <v>22</v>
      </c>
      <c r="B219" t="s">
        <v>252</v>
      </c>
      <c r="C219" t="s">
        <v>27</v>
      </c>
      <c r="D219" t="s">
        <v>28</v>
      </c>
      <c r="E219" t="str">
        <f>VLOOKUP(B219,[1]all!A:E,5,)</f>
        <v>United Kingdom</v>
      </c>
      <c r="F219" t="str">
        <f t="shared" si="9"/>
        <v>2018</v>
      </c>
      <c r="G219" t="str">
        <f>VLOOKUP(B219,[2]Sheet2!$C:$G,5,)</f>
        <v>Basic Materials</v>
      </c>
      <c r="H219" s="1">
        <f ca="1">RAND()</f>
        <v>0.777568440577453</v>
      </c>
      <c r="I219" s="1">
        <v>0.57226903606238111</v>
      </c>
      <c r="J219" t="s">
        <v>28</v>
      </c>
      <c r="K219" t="str">
        <f>VLOOKUP(B219,[1]all!A:G,7,)</f>
        <v>no</v>
      </c>
      <c r="L219" s="3">
        <v>0</v>
      </c>
      <c r="M219" s="3">
        <v>0</v>
      </c>
      <c r="N219" s="3">
        <v>0</v>
      </c>
      <c r="O219" s="3">
        <v>0</v>
      </c>
      <c r="P219" s="3"/>
      <c r="Q219" s="3"/>
      <c r="R219" s="3"/>
      <c r="S219" s="4"/>
      <c r="T219" s="4"/>
      <c r="U219" s="4"/>
      <c r="V219" s="5"/>
      <c r="W219" s="4"/>
      <c r="X219" s="5"/>
    </row>
    <row r="220" spans="1:24" x14ac:dyDescent="0.2">
      <c r="A220" t="s">
        <v>22</v>
      </c>
      <c r="B220" t="s">
        <v>253</v>
      </c>
      <c r="C220" t="s">
        <v>27</v>
      </c>
      <c r="D220" t="s">
        <v>28</v>
      </c>
      <c r="E220" t="str">
        <f>VLOOKUP(B220,[1]all!A:E,5,)</f>
        <v>United Kingdom</v>
      </c>
      <c r="F220" t="str">
        <f t="shared" si="9"/>
        <v>2014</v>
      </c>
      <c r="G220" t="str">
        <f>VLOOKUP(B220,[2]Sheet2!$C:$G,5,)</f>
        <v>Consumer Non-Cyclicals</v>
      </c>
      <c r="H220" s="1">
        <f ca="1">RAND()</f>
        <v>0.61125218539182868</v>
      </c>
      <c r="I220" s="1">
        <v>0.57438204884152277</v>
      </c>
      <c r="J220" t="s">
        <v>28</v>
      </c>
      <c r="K220" t="str">
        <f>VLOOKUP(B220,[1]all!A:G,7,)</f>
        <v>no</v>
      </c>
      <c r="L220" s="3">
        <v>0</v>
      </c>
      <c r="M220" s="3">
        <v>0</v>
      </c>
      <c r="N220" s="3">
        <v>0</v>
      </c>
      <c r="O220" s="3">
        <v>0</v>
      </c>
      <c r="P220" s="3"/>
      <c r="Q220" s="3"/>
      <c r="R220" s="3"/>
      <c r="S220" s="4"/>
      <c r="T220" s="4"/>
      <c r="U220" s="4"/>
      <c r="V220" s="5"/>
      <c r="W220" s="4"/>
      <c r="X220" s="5"/>
    </row>
    <row r="221" spans="1:24" x14ac:dyDescent="0.2">
      <c r="A221" t="s">
        <v>22</v>
      </c>
      <c r="B221" t="s">
        <v>254</v>
      </c>
      <c r="C221" t="s">
        <v>27</v>
      </c>
      <c r="D221" t="s">
        <v>28</v>
      </c>
      <c r="E221" t="str">
        <f>VLOOKUP(B221,[1]all!A:E,5,)</f>
        <v>United Kingdom</v>
      </c>
      <c r="F221" t="str">
        <f t="shared" si="9"/>
        <v>2012</v>
      </c>
      <c r="G221" t="str">
        <f>VLOOKUP(B221,[2]Sheet2!$C:$G,5,)</f>
        <v>Basic Materials</v>
      </c>
      <c r="H221" s="1">
        <f ca="1">RAND()</f>
        <v>0.88137935166036108</v>
      </c>
      <c r="I221" s="1">
        <v>0.57626943683336318</v>
      </c>
      <c r="J221" t="s">
        <v>28</v>
      </c>
      <c r="K221" t="str">
        <f>VLOOKUP(B221,[1]all!A:G,7,)</f>
        <v>no</v>
      </c>
      <c r="L221" s="3">
        <v>0</v>
      </c>
      <c r="M221" s="3">
        <v>0</v>
      </c>
      <c r="N221" s="3">
        <v>0</v>
      </c>
      <c r="O221" s="3">
        <v>0</v>
      </c>
      <c r="P221" s="3"/>
      <c r="Q221" s="3"/>
      <c r="R221" s="3"/>
      <c r="S221" s="4"/>
      <c r="T221" s="4"/>
      <c r="U221" s="4"/>
      <c r="V221" s="5"/>
      <c r="W221" s="4"/>
      <c r="X221" s="5"/>
    </row>
    <row r="222" spans="1:24" x14ac:dyDescent="0.2">
      <c r="A222" t="s">
        <v>22</v>
      </c>
      <c r="B222" t="s">
        <v>255</v>
      </c>
      <c r="C222" t="s">
        <v>27</v>
      </c>
      <c r="E222" t="str">
        <f>VLOOKUP(B222,[1]all!A:E,5,)</f>
        <v>Poland</v>
      </c>
      <c r="F222" t="str">
        <f t="shared" si="9"/>
        <v>2016</v>
      </c>
      <c r="G222" t="str">
        <f>VLOOKUP(B222,[2]Sheet2!$C:$G,5,)</f>
        <v>Basic Materials</v>
      </c>
      <c r="H222" s="1">
        <f ca="1">RAND()</f>
        <v>0.83060280239195616</v>
      </c>
      <c r="I222" s="1">
        <v>0.57701070959172696</v>
      </c>
      <c r="K222" t="str">
        <f>VLOOKUP(B222,[1]all!A:G,7,)</f>
        <v>no</v>
      </c>
      <c r="L222" s="14">
        <v>2002</v>
      </c>
      <c r="M222" s="14">
        <v>2351</v>
      </c>
      <c r="N222" s="3">
        <v>2006</v>
      </c>
      <c r="O222" s="3">
        <v>2332</v>
      </c>
      <c r="P222" s="3">
        <v>326</v>
      </c>
      <c r="Q222" s="3">
        <v>0</v>
      </c>
      <c r="R222" s="3">
        <v>23</v>
      </c>
      <c r="S222" s="12">
        <v>1</v>
      </c>
      <c r="T222" s="12">
        <v>0.93409742120343842</v>
      </c>
      <c r="U222" s="12">
        <v>0.96592592592592597</v>
      </c>
      <c r="V222" s="5">
        <f>M222-L222</f>
        <v>349</v>
      </c>
      <c r="W222" s="4"/>
      <c r="X222" s="5"/>
    </row>
    <row r="223" spans="1:24" x14ac:dyDescent="0.2">
      <c r="A223" t="s">
        <v>22</v>
      </c>
      <c r="B223" t="s">
        <v>256</v>
      </c>
      <c r="C223" t="s">
        <v>27</v>
      </c>
      <c r="D223" t="s">
        <v>28</v>
      </c>
      <c r="E223" t="str">
        <f>VLOOKUP(B223,[1]all!A:E,5,)</f>
        <v>United Kingdom</v>
      </c>
      <c r="F223" t="str">
        <f t="shared" si="9"/>
        <v>2016</v>
      </c>
      <c r="G223" t="str">
        <f>VLOOKUP(B223,[2]Sheet2!$C:$G,5,)</f>
        <v>Technology</v>
      </c>
      <c r="H223" s="1">
        <f ca="1">RAND()</f>
        <v>0.50586933047015881</v>
      </c>
      <c r="I223" s="1">
        <v>0.57868832270372816</v>
      </c>
      <c r="J223" t="s">
        <v>28</v>
      </c>
      <c r="K223" t="str">
        <f>VLOOKUP(B223,[1]all!A:G,7,)</f>
        <v>no</v>
      </c>
      <c r="L223" s="3">
        <v>0</v>
      </c>
      <c r="M223" s="3">
        <v>0</v>
      </c>
      <c r="N223" s="3">
        <v>0</v>
      </c>
      <c r="O223" s="3">
        <v>0</v>
      </c>
      <c r="P223" s="3"/>
      <c r="Q223" s="3"/>
      <c r="R223" s="3"/>
      <c r="S223" s="4"/>
      <c r="T223" s="4"/>
      <c r="U223" s="4"/>
      <c r="V223" s="5"/>
      <c r="W223" s="4"/>
      <c r="X223" s="5"/>
    </row>
    <row r="224" spans="1:24" x14ac:dyDescent="0.2">
      <c r="A224" t="s">
        <v>22</v>
      </c>
      <c r="B224" t="s">
        <v>257</v>
      </c>
      <c r="C224" t="s">
        <v>24</v>
      </c>
      <c r="E224" t="str">
        <f>VLOOKUP(B224,[1]all!A:E,5,)</f>
        <v>United Kingdom</v>
      </c>
      <c r="F224" t="str">
        <f t="shared" si="9"/>
        <v>2014</v>
      </c>
      <c r="G224" t="str">
        <f>VLOOKUP(B224,[2]Sheet2!$C:$G,5,)</f>
        <v>Consumer Non-Cyclicals</v>
      </c>
      <c r="H224" s="1">
        <f ca="1">RAND()</f>
        <v>0.13270042067642218</v>
      </c>
      <c r="I224" s="1">
        <v>0.59219630190235684</v>
      </c>
      <c r="K224" t="str">
        <f>VLOOKUP(B224,[1]all!A:G,7,)</f>
        <v>yes</v>
      </c>
      <c r="L224" s="3">
        <v>916</v>
      </c>
      <c r="M224" s="9">
        <v>988</v>
      </c>
      <c r="N224" s="3">
        <v>914</v>
      </c>
      <c r="O224" s="3">
        <v>983</v>
      </c>
      <c r="P224" s="3">
        <v>67</v>
      </c>
      <c r="Q224" s="3">
        <v>2</v>
      </c>
      <c r="R224" s="3">
        <v>5</v>
      </c>
      <c r="S224" s="4">
        <v>0.97101449275362317</v>
      </c>
      <c r="T224" s="4">
        <v>0.93055555555555558</v>
      </c>
      <c r="U224" s="4">
        <v>0.95035460992907794</v>
      </c>
      <c r="V224" s="5">
        <f>M224-L224</f>
        <v>72</v>
      </c>
      <c r="W224" s="4"/>
      <c r="X224" s="5"/>
    </row>
    <row r="225" spans="1:24" x14ac:dyDescent="0.2">
      <c r="A225" t="s">
        <v>22</v>
      </c>
      <c r="B225" t="s">
        <v>258</v>
      </c>
      <c r="C225" t="s">
        <v>24</v>
      </c>
      <c r="E225" t="str">
        <f>VLOOKUP(B225,[1]all!A:E,5,)</f>
        <v>Denmark</v>
      </c>
      <c r="F225" t="str">
        <f t="shared" si="9"/>
        <v>2018</v>
      </c>
      <c r="G225" t="str">
        <f>VLOOKUP(B225,[2]Sheet2!$C:$G,5,)</f>
        <v>Healthcare</v>
      </c>
      <c r="H225" s="1">
        <f ca="1">RAND()</f>
        <v>0.44861120071134475</v>
      </c>
      <c r="I225" s="1">
        <v>0.59413747700645625</v>
      </c>
      <c r="K225" t="str">
        <f>VLOOKUP(B225,[1]all!A:G,7,)</f>
        <v>yes</v>
      </c>
      <c r="L225" s="3">
        <v>541</v>
      </c>
      <c r="M225" s="3">
        <v>566</v>
      </c>
      <c r="N225" s="3">
        <v>541</v>
      </c>
      <c r="O225" s="3">
        <v>568</v>
      </c>
      <c r="P225" s="3">
        <v>25</v>
      </c>
      <c r="Q225" s="3">
        <v>2</v>
      </c>
      <c r="R225" s="3">
        <v>0</v>
      </c>
      <c r="S225" s="4">
        <v>0.92592592592592593</v>
      </c>
      <c r="T225" s="4">
        <v>1</v>
      </c>
      <c r="U225" s="4">
        <v>0.96153846153846145</v>
      </c>
      <c r="V225" s="5">
        <f>M225-L225</f>
        <v>25</v>
      </c>
      <c r="W225" s="4"/>
      <c r="X225" s="5"/>
    </row>
    <row r="226" spans="1:24" x14ac:dyDescent="0.2">
      <c r="A226" t="s">
        <v>22</v>
      </c>
      <c r="B226" t="s">
        <v>259</v>
      </c>
      <c r="C226" t="s">
        <v>24</v>
      </c>
      <c r="E226" t="str">
        <f>VLOOKUP(B226,[1]all!A:E,5,)</f>
        <v>United Kingdom</v>
      </c>
      <c r="F226" t="str">
        <f t="shared" si="9"/>
        <v>2015</v>
      </c>
      <c r="G226" t="str">
        <f>VLOOKUP(B226,[2]Sheet2!$C:$G,5,)</f>
        <v>Technology</v>
      </c>
      <c r="H226" s="1">
        <f ca="1">RAND()</f>
        <v>0.86227746623515034</v>
      </c>
      <c r="I226" s="1">
        <v>0.59818774480034542</v>
      </c>
      <c r="K226" t="str">
        <f>VLOOKUP(B226,[1]all!A:G,7,)</f>
        <v>yes</v>
      </c>
      <c r="L226" s="3">
        <v>806</v>
      </c>
      <c r="M226" s="3">
        <v>949</v>
      </c>
      <c r="N226" s="3">
        <v>806</v>
      </c>
      <c r="O226" s="3">
        <v>933</v>
      </c>
      <c r="P226" s="3">
        <v>127</v>
      </c>
      <c r="Q226" s="3">
        <v>0</v>
      </c>
      <c r="R226" s="3">
        <v>16</v>
      </c>
      <c r="S226" s="4">
        <v>1</v>
      </c>
      <c r="T226" s="4">
        <v>0.88811188811188813</v>
      </c>
      <c r="U226" s="4">
        <v>0.94074074074074077</v>
      </c>
      <c r="V226" s="5">
        <f>M226-L226</f>
        <v>143</v>
      </c>
      <c r="W226" s="4"/>
      <c r="X226" s="5"/>
    </row>
    <row r="227" spans="1:24" customFormat="1" x14ac:dyDescent="0.2">
      <c r="A227" t="s">
        <v>22</v>
      </c>
      <c r="B227" t="s">
        <v>260</v>
      </c>
      <c r="C227" t="s">
        <v>24</v>
      </c>
      <c r="E227" t="str">
        <f>VLOOKUP(B227,[1]all!A:E,5,)</f>
        <v>United Kingdom</v>
      </c>
      <c r="F227" t="str">
        <f t="shared" si="9"/>
        <v>2011</v>
      </c>
      <c r="G227" t="str">
        <f>VLOOKUP(B227,[2]Sheet2!$C:$G,5,)</f>
        <v>Industrials</v>
      </c>
      <c r="H227" s="1">
        <f ca="1">RAND()</f>
        <v>5.3553365291166388E-2</v>
      </c>
      <c r="I227" s="1">
        <v>0.59884104450416897</v>
      </c>
      <c r="K227" t="str">
        <f>VLOOKUP(B227,[1]all!A:G,7,)</f>
        <v>yes</v>
      </c>
      <c r="L227" s="2">
        <v>670</v>
      </c>
      <c r="M227" s="2">
        <v>731</v>
      </c>
      <c r="N227" s="2">
        <v>661</v>
      </c>
      <c r="O227" s="3">
        <v>730</v>
      </c>
      <c r="P227" s="3">
        <v>60</v>
      </c>
      <c r="Q227" s="3">
        <v>9</v>
      </c>
      <c r="R227" s="3">
        <v>1</v>
      </c>
      <c r="S227" s="4">
        <v>0.86956521739130432</v>
      </c>
      <c r="T227" s="4">
        <v>0.98360655737704916</v>
      </c>
      <c r="U227" s="4">
        <v>0.92307692307692302</v>
      </c>
      <c r="V227" s="5">
        <f>M227-L227</f>
        <v>61</v>
      </c>
      <c r="W227" s="4"/>
      <c r="X227" s="5"/>
    </row>
    <row r="228" spans="1:24" customFormat="1" x14ac:dyDescent="0.2">
      <c r="A228" t="s">
        <v>22</v>
      </c>
      <c r="B228" t="s">
        <v>261</v>
      </c>
      <c r="C228" t="s">
        <v>24</v>
      </c>
      <c r="E228" t="str">
        <f>VLOOKUP(B228,[1]all!A:E,5,)</f>
        <v>United Kingdom</v>
      </c>
      <c r="F228" t="str">
        <f t="shared" si="9"/>
        <v>2014</v>
      </c>
      <c r="G228" t="str">
        <f>VLOOKUP(B228,[2]Sheet2!$C:$G,5,)</f>
        <v>Consumer Cyclicals</v>
      </c>
      <c r="H228" s="1">
        <f ca="1">RAND()</f>
        <v>0.12473564835155027</v>
      </c>
      <c r="I228" s="1">
        <v>0.60133623413920401</v>
      </c>
      <c r="K228" t="str">
        <f>VLOOKUP(B228,[1]all!A:G,7,)</f>
        <v>yes</v>
      </c>
      <c r="L228" s="2">
        <v>362</v>
      </c>
      <c r="M228" s="2">
        <v>484</v>
      </c>
      <c r="N228" s="2">
        <v>362</v>
      </c>
      <c r="O228" s="3">
        <v>496</v>
      </c>
      <c r="P228" s="3">
        <v>122</v>
      </c>
      <c r="Q228" s="3">
        <v>12</v>
      </c>
      <c r="R228" s="3">
        <v>0</v>
      </c>
      <c r="S228" s="4">
        <v>0.91044776119402981</v>
      </c>
      <c r="T228" s="4">
        <v>1</v>
      </c>
      <c r="U228" s="4">
        <v>0.953125</v>
      </c>
      <c r="V228" s="5">
        <f>M228-L228</f>
        <v>122</v>
      </c>
      <c r="W228" s="4"/>
      <c r="X228" s="5"/>
    </row>
    <row r="229" spans="1:24" x14ac:dyDescent="0.2">
      <c r="A229" t="s">
        <v>22</v>
      </c>
      <c r="B229" t="s">
        <v>262</v>
      </c>
      <c r="C229" t="s">
        <v>24</v>
      </c>
      <c r="E229" t="str">
        <f>VLOOKUP(B229,[1]all!A:E,5,)</f>
        <v>United Kingdom</v>
      </c>
      <c r="F229" t="str">
        <f t="shared" si="9"/>
        <v>2012</v>
      </c>
      <c r="G229" t="str">
        <f>VLOOKUP(B229,[2]Sheet2!$C:$G,5,)</f>
        <v>Consumer Cyclicals</v>
      </c>
      <c r="H229" s="1">
        <f ca="1">RAND()</f>
        <v>0.48588197995699822</v>
      </c>
      <c r="I229" s="1">
        <v>0.60285150649471464</v>
      </c>
      <c r="K229" t="str">
        <f>VLOOKUP(B229,[1]all!A:G,7,)</f>
        <v>yes</v>
      </c>
      <c r="L229" s="3">
        <v>430</v>
      </c>
      <c r="M229" s="3">
        <v>467</v>
      </c>
      <c r="N229" s="3">
        <v>430</v>
      </c>
      <c r="O229" s="3">
        <v>456</v>
      </c>
      <c r="P229" s="3">
        <v>26</v>
      </c>
      <c r="Q229" s="3">
        <v>0</v>
      </c>
      <c r="R229" s="3">
        <v>11</v>
      </c>
      <c r="S229" s="4">
        <v>1</v>
      </c>
      <c r="T229" s="4">
        <v>0.70270270270270274</v>
      </c>
      <c r="U229" s="4">
        <v>0.82539682539682546</v>
      </c>
      <c r="V229" s="5">
        <f>M229-L229</f>
        <v>37</v>
      </c>
      <c r="W229" s="4"/>
      <c r="X229" s="5"/>
    </row>
    <row r="230" spans="1:24" x14ac:dyDescent="0.2">
      <c r="A230" t="s">
        <v>22</v>
      </c>
      <c r="B230" t="s">
        <v>263</v>
      </c>
      <c r="C230" t="s">
        <v>24</v>
      </c>
      <c r="E230" t="str">
        <f>VLOOKUP(B230,[1]all!A:E,5,)</f>
        <v>United Kingdom</v>
      </c>
      <c r="F230" t="str">
        <f t="shared" si="9"/>
        <v>2014</v>
      </c>
      <c r="G230" t="str">
        <f>VLOOKUP(B230,[2]Sheet2!$C:$G,5,)</f>
        <v>Energy</v>
      </c>
      <c r="H230" s="1">
        <f ca="1">RAND()</f>
        <v>0.63051668456569199</v>
      </c>
      <c r="I230" s="1">
        <v>0.60754597327936644</v>
      </c>
      <c r="K230" t="str">
        <f>VLOOKUP(B230,[1]all!A:G,7,)</f>
        <v>yes</v>
      </c>
      <c r="L230" s="3">
        <v>555</v>
      </c>
      <c r="M230" s="3">
        <v>758</v>
      </c>
      <c r="N230" s="3">
        <v>555</v>
      </c>
      <c r="O230" s="3">
        <v>794</v>
      </c>
      <c r="P230" s="3">
        <v>203</v>
      </c>
      <c r="Q230" s="3">
        <v>36</v>
      </c>
      <c r="R230" s="3">
        <v>0</v>
      </c>
      <c r="S230" s="4">
        <v>0.84937238493723854</v>
      </c>
      <c r="T230" s="4">
        <v>1</v>
      </c>
      <c r="U230" s="4">
        <v>0.91855203619909509</v>
      </c>
      <c r="V230" s="5">
        <f>M230-L230</f>
        <v>203</v>
      </c>
      <c r="W230" s="4"/>
      <c r="X230" s="5"/>
    </row>
    <row r="231" spans="1:24" x14ac:dyDescent="0.2">
      <c r="A231" t="s">
        <v>22</v>
      </c>
      <c r="B231" t="s">
        <v>264</v>
      </c>
      <c r="C231" t="s">
        <v>24</v>
      </c>
      <c r="E231" t="str">
        <f>VLOOKUP(B231,[1]all!A:E,5,)</f>
        <v>Belgium</v>
      </c>
      <c r="F231" t="str">
        <f t="shared" si="9"/>
        <v>2013</v>
      </c>
      <c r="G231" t="str">
        <f>VLOOKUP(B231,[4]échantillon!$C:$G,5,)</f>
        <v>Technology</v>
      </c>
      <c r="H231" s="1">
        <f ca="1">RAND()</f>
        <v>0.16312290259032936</v>
      </c>
      <c r="I231" s="1">
        <v>0.6108471649804107</v>
      </c>
      <c r="K231" t="str">
        <f>VLOOKUP(B231,[1]all!A:G,7,)</f>
        <v>yes</v>
      </c>
      <c r="L231" s="3">
        <v>102</v>
      </c>
      <c r="M231" s="3">
        <v>191</v>
      </c>
      <c r="N231" s="3">
        <v>54</v>
      </c>
      <c r="O231" s="3">
        <v>190</v>
      </c>
      <c r="P231" s="3">
        <v>88</v>
      </c>
      <c r="Q231" s="3">
        <v>48</v>
      </c>
      <c r="R231" s="3">
        <v>1</v>
      </c>
      <c r="S231" s="4">
        <v>0.6470588235294118</v>
      </c>
      <c r="T231" s="4">
        <v>0.9887640449438202</v>
      </c>
      <c r="U231" s="4">
        <v>0.78222222222222226</v>
      </c>
      <c r="V231" s="5">
        <f>M231-L231</f>
        <v>89</v>
      </c>
      <c r="W231" s="4"/>
      <c r="X231" s="5"/>
    </row>
    <row r="232" spans="1:24" x14ac:dyDescent="0.2">
      <c r="A232" t="s">
        <v>22</v>
      </c>
      <c r="B232" t="s">
        <v>265</v>
      </c>
      <c r="C232" t="s">
        <v>24</v>
      </c>
      <c r="E232" t="str">
        <f>VLOOKUP(B232,[1]all!A:E,5,)</f>
        <v>Sweden</v>
      </c>
      <c r="F232" t="str">
        <f t="shared" si="9"/>
        <v>2015</v>
      </c>
      <c r="G232" t="str">
        <f>VLOOKUP(B232,[3]GOLDEN!$A:$U,21,)</f>
        <v>Industrials</v>
      </c>
      <c r="H232" s="1">
        <f ca="1">RAND()</f>
        <v>0.98223082293672659</v>
      </c>
      <c r="I232" s="1">
        <v>0.61153453823858939</v>
      </c>
      <c r="K232" t="str">
        <f>VLOOKUP(B232,[1]all!A:G,7,)</f>
        <v>yes</v>
      </c>
      <c r="L232" s="3">
        <v>228</v>
      </c>
      <c r="M232" s="3">
        <v>281</v>
      </c>
      <c r="N232" s="3">
        <v>169</v>
      </c>
      <c r="O232" s="3">
        <v>282</v>
      </c>
      <c r="P232" s="3">
        <v>53</v>
      </c>
      <c r="Q232" s="3">
        <v>60</v>
      </c>
      <c r="R232" s="3">
        <v>0</v>
      </c>
      <c r="S232" s="4">
        <v>0.46902654867256638</v>
      </c>
      <c r="T232" s="4">
        <v>1</v>
      </c>
      <c r="U232" s="4">
        <v>0.63855421686746983</v>
      </c>
      <c r="V232" s="5">
        <f>M232-L232</f>
        <v>53</v>
      </c>
      <c r="W232" s="4"/>
      <c r="X232" s="5"/>
    </row>
    <row r="233" spans="1:24" customFormat="1" x14ac:dyDescent="0.2">
      <c r="A233" t="s">
        <v>22</v>
      </c>
      <c r="B233" t="s">
        <v>266</v>
      </c>
      <c r="C233" t="s">
        <v>27</v>
      </c>
      <c r="D233" t="s">
        <v>28</v>
      </c>
      <c r="E233" t="str">
        <f>VLOOKUP(B233,[1]all!A:E,5,)</f>
        <v>United Kingdom</v>
      </c>
      <c r="F233" t="str">
        <f t="shared" si="9"/>
        <v>2016</v>
      </c>
      <c r="G233" t="str">
        <f>VLOOKUP(B233,[2]Sheet2!$C:$G,5,)</f>
        <v>Consumer Non-Cyclicals</v>
      </c>
      <c r="H233" s="1">
        <f ca="1">RAND()</f>
        <v>0.32538573161326534</v>
      </c>
      <c r="I233" s="1">
        <v>0.61550787081772451</v>
      </c>
      <c r="J233" t="s">
        <v>28</v>
      </c>
      <c r="K233" t="str">
        <f>VLOOKUP(B233,[1]all!A:G,7,)</f>
        <v>no</v>
      </c>
      <c r="L233" s="3">
        <v>0</v>
      </c>
      <c r="M233" s="3">
        <v>0</v>
      </c>
      <c r="N233" s="3">
        <v>0</v>
      </c>
      <c r="O233" s="3">
        <v>0</v>
      </c>
      <c r="P233" s="3"/>
      <c r="Q233" s="3"/>
      <c r="R233" s="3"/>
      <c r="S233" s="4"/>
      <c r="T233" s="4"/>
      <c r="U233" s="4"/>
      <c r="V233" s="5"/>
      <c r="W233" s="4"/>
      <c r="X233" s="5"/>
    </row>
    <row r="234" spans="1:24" x14ac:dyDescent="0.2">
      <c r="A234" t="s">
        <v>22</v>
      </c>
      <c r="B234" t="s">
        <v>267</v>
      </c>
      <c r="C234" t="s">
        <v>24</v>
      </c>
      <c r="E234" t="str">
        <f>VLOOKUP(B234,[1]all!A:E,5,)</f>
        <v>United Kingdom</v>
      </c>
      <c r="F234" t="str">
        <f t="shared" si="9"/>
        <v>2014</v>
      </c>
      <c r="G234" t="str">
        <f>VLOOKUP(B234,[2]Sheet2!$C:$G,5,)</f>
        <v>Technology</v>
      </c>
      <c r="H234" s="1">
        <f ca="1">RAND()</f>
        <v>0.67793446529540924</v>
      </c>
      <c r="I234" s="1">
        <v>0.61900196097936766</v>
      </c>
      <c r="K234" t="str">
        <f>VLOOKUP(B234,[1]all!A:G,7,)</f>
        <v>yes</v>
      </c>
      <c r="L234" s="3">
        <v>548</v>
      </c>
      <c r="M234" s="3">
        <v>593</v>
      </c>
      <c r="N234" s="3">
        <v>548</v>
      </c>
      <c r="O234" s="3">
        <v>588</v>
      </c>
      <c r="P234" s="3">
        <v>40</v>
      </c>
      <c r="Q234" s="3">
        <v>0</v>
      </c>
      <c r="R234" s="3">
        <v>5</v>
      </c>
      <c r="S234" s="4">
        <v>1</v>
      </c>
      <c r="T234" s="4">
        <v>0.88888888888888884</v>
      </c>
      <c r="U234" s="4">
        <v>0.94117647058823528</v>
      </c>
      <c r="V234" s="5">
        <f>M234-L234</f>
        <v>45</v>
      </c>
      <c r="W234" s="4"/>
      <c r="X234" s="5"/>
    </row>
    <row r="235" spans="1:24" x14ac:dyDescent="0.2">
      <c r="A235" t="s">
        <v>22</v>
      </c>
      <c r="B235" t="s">
        <v>268</v>
      </c>
      <c r="C235" t="s">
        <v>24</v>
      </c>
      <c r="E235" t="str">
        <f>VLOOKUP(B235,[1]all!A:E,5,)</f>
        <v>United Kingdom</v>
      </c>
      <c r="F235" t="str">
        <f t="shared" si="9"/>
        <v>2016</v>
      </c>
      <c r="G235" t="str">
        <f>VLOOKUP(B235,[2]Sheet2!$C:$G,5,)</f>
        <v>Consumer Non-Cyclicals</v>
      </c>
      <c r="H235" s="1">
        <f ca="1">RAND()</f>
        <v>2.588381807564788E-2</v>
      </c>
      <c r="I235" s="1">
        <v>0.62152374187663817</v>
      </c>
      <c r="K235" t="str">
        <f>VLOOKUP(B235,[1]all!A:G,7,)</f>
        <v>yes</v>
      </c>
      <c r="L235" s="14">
        <v>415</v>
      </c>
      <c r="M235" s="14">
        <v>630</v>
      </c>
      <c r="N235" s="3">
        <v>414</v>
      </c>
      <c r="O235" s="3">
        <v>578</v>
      </c>
      <c r="P235" s="3">
        <v>163</v>
      </c>
      <c r="Q235" s="3">
        <v>1</v>
      </c>
      <c r="R235" s="3">
        <v>52</v>
      </c>
      <c r="S235" s="4">
        <v>0.99390243902439024</v>
      </c>
      <c r="T235" s="4">
        <v>0.75813953488372088</v>
      </c>
      <c r="U235" s="4">
        <v>0.86015831134564624</v>
      </c>
      <c r="V235" s="5">
        <f>M235-L235</f>
        <v>215</v>
      </c>
      <c r="W235" s="4"/>
      <c r="X235" s="5"/>
    </row>
    <row r="236" spans="1:24" x14ac:dyDescent="0.2">
      <c r="A236" t="s">
        <v>22</v>
      </c>
      <c r="B236" t="s">
        <v>269</v>
      </c>
      <c r="C236" t="s">
        <v>24</v>
      </c>
      <c r="E236" t="str">
        <f>VLOOKUP(B236,[1]all!A:E,5,)</f>
        <v>United Kingdom</v>
      </c>
      <c r="F236" t="str">
        <f t="shared" si="9"/>
        <v>2014</v>
      </c>
      <c r="G236" t="str">
        <f>VLOOKUP(B236,[2]Sheet2!$C:$G,5,)</f>
        <v>Consumer Cyclicals</v>
      </c>
      <c r="H236" s="1">
        <f ca="1">RAND()</f>
        <v>3.59863278527911E-2</v>
      </c>
      <c r="I236" s="1">
        <v>0.62255245306412021</v>
      </c>
      <c r="K236" t="str">
        <f>VLOOKUP(B236,[1]all!A:G,7,)</f>
        <v>yes</v>
      </c>
      <c r="L236" s="3">
        <v>435</v>
      </c>
      <c r="M236" s="3">
        <v>531</v>
      </c>
      <c r="N236" s="3">
        <v>435</v>
      </c>
      <c r="O236" s="3">
        <v>522</v>
      </c>
      <c r="P236" s="3">
        <v>87</v>
      </c>
      <c r="Q236" s="3">
        <v>0</v>
      </c>
      <c r="R236" s="3">
        <v>9</v>
      </c>
      <c r="S236" s="4">
        <v>1</v>
      </c>
      <c r="T236" s="4">
        <v>0.90625</v>
      </c>
      <c r="U236" s="4">
        <v>0.95081967213114749</v>
      </c>
      <c r="V236" s="5">
        <f>M236-L236</f>
        <v>96</v>
      </c>
      <c r="W236" s="4"/>
      <c r="X236" s="5"/>
    </row>
    <row r="237" spans="1:24" x14ac:dyDescent="0.2">
      <c r="A237" t="s">
        <v>22</v>
      </c>
      <c r="B237" t="s">
        <v>270</v>
      </c>
      <c r="C237" t="s">
        <v>27</v>
      </c>
      <c r="D237" t="s">
        <v>28</v>
      </c>
      <c r="E237" t="str">
        <f>VLOOKUP(B237,[1]all!A:E,5,)</f>
        <v>United Kingdom</v>
      </c>
      <c r="F237" t="str">
        <f t="shared" si="9"/>
        <v>2018</v>
      </c>
      <c r="G237" t="str">
        <f>VLOOKUP(B237,[2]Sheet2!$C:$G,5,)</f>
        <v>Consumer Cyclicals</v>
      </c>
      <c r="H237" s="1">
        <f ca="1">RAND()</f>
        <v>0.71321904182079121</v>
      </c>
      <c r="I237" s="1">
        <v>0.62319649973668445</v>
      </c>
      <c r="J237" t="s">
        <v>28</v>
      </c>
      <c r="K237" t="str">
        <f>VLOOKUP(B237,[1]all!A:G,7,)</f>
        <v>no</v>
      </c>
      <c r="L237" s="3">
        <v>0</v>
      </c>
      <c r="M237" s="3">
        <v>0</v>
      </c>
      <c r="N237" s="3">
        <v>0</v>
      </c>
      <c r="O237" s="3">
        <v>0</v>
      </c>
      <c r="P237" s="3"/>
      <c r="Q237" s="3"/>
      <c r="R237" s="3"/>
      <c r="S237" s="4"/>
      <c r="T237" s="4"/>
      <c r="U237" s="4"/>
      <c r="V237" s="5"/>
      <c r="W237" s="4"/>
      <c r="X237" s="5"/>
    </row>
    <row r="238" spans="1:24" x14ac:dyDescent="0.2">
      <c r="A238" t="s">
        <v>22</v>
      </c>
      <c r="B238" t="s">
        <v>271</v>
      </c>
      <c r="C238" t="s">
        <v>24</v>
      </c>
      <c r="E238" t="str">
        <f>VLOOKUP(B238,[1]all!A:E,5,)</f>
        <v>United Kingdom</v>
      </c>
      <c r="F238" t="str">
        <f t="shared" si="9"/>
        <v>2014</v>
      </c>
      <c r="G238" t="str">
        <f>VLOOKUP(B238,[2]Sheet2!$C:$G,5,)</f>
        <v>Consumer Cyclicals</v>
      </c>
      <c r="H238" s="1">
        <f ca="1">RAND()</f>
        <v>0.44277196483369785</v>
      </c>
      <c r="I238" s="1">
        <v>0.62677726268240286</v>
      </c>
      <c r="K238" t="str">
        <f>VLOOKUP(B238,[1]all!A:G,7,)</f>
        <v>yes</v>
      </c>
      <c r="L238" s="3">
        <v>614</v>
      </c>
      <c r="M238" s="3">
        <v>857</v>
      </c>
      <c r="N238" s="3">
        <v>613</v>
      </c>
      <c r="O238" s="3">
        <v>851</v>
      </c>
      <c r="P238" s="3">
        <v>237</v>
      </c>
      <c r="Q238" s="3">
        <v>1</v>
      </c>
      <c r="R238" s="3">
        <v>6</v>
      </c>
      <c r="S238" s="4">
        <v>0.99579831932773111</v>
      </c>
      <c r="T238" s="4">
        <v>0.97530864197530864</v>
      </c>
      <c r="U238" s="4">
        <v>0.98544698544698561</v>
      </c>
      <c r="V238" s="5">
        <f>M238-L238</f>
        <v>243</v>
      </c>
      <c r="W238" s="4"/>
      <c r="X238" s="5"/>
    </row>
    <row r="239" spans="1:24" x14ac:dyDescent="0.2">
      <c r="A239" t="s">
        <v>22</v>
      </c>
      <c r="B239" t="s">
        <v>272</v>
      </c>
      <c r="C239" t="s">
        <v>24</v>
      </c>
      <c r="E239" t="str">
        <f>VLOOKUP(B239,[1]all!A:E,5,)</f>
        <v>United Kingdom</v>
      </c>
      <c r="F239" t="str">
        <f t="shared" si="9"/>
        <v>2013</v>
      </c>
      <c r="G239" t="str">
        <f>VLOOKUP(B239,[2]Sheet2!$C:$G,5,)</f>
        <v>Healthcare</v>
      </c>
      <c r="H239" s="1">
        <f ca="1">RAND()</f>
        <v>0.92444761271278353</v>
      </c>
      <c r="I239" s="1">
        <v>0.62761175619457066</v>
      </c>
      <c r="K239" t="str">
        <f>VLOOKUP(B239,[1]all!A:G,7,)</f>
        <v>yes</v>
      </c>
      <c r="L239" s="3">
        <v>378</v>
      </c>
      <c r="M239" s="3">
        <v>415</v>
      </c>
      <c r="N239" s="3">
        <v>378</v>
      </c>
      <c r="O239" s="3">
        <v>415</v>
      </c>
      <c r="P239" s="3">
        <v>37</v>
      </c>
      <c r="Q239" s="3">
        <v>0</v>
      </c>
      <c r="R239" s="3">
        <v>0</v>
      </c>
      <c r="S239" s="4">
        <v>1</v>
      </c>
      <c r="T239" s="4">
        <v>1</v>
      </c>
      <c r="U239" s="4">
        <v>1</v>
      </c>
      <c r="V239" s="5">
        <f>M239-L239</f>
        <v>37</v>
      </c>
      <c r="W239" s="4"/>
      <c r="X239" s="5"/>
    </row>
    <row r="240" spans="1:24" customFormat="1" x14ac:dyDescent="0.2">
      <c r="A240" t="s">
        <v>22</v>
      </c>
      <c r="B240" t="s">
        <v>273</v>
      </c>
      <c r="C240" t="s">
        <v>27</v>
      </c>
      <c r="D240" t="s">
        <v>28</v>
      </c>
      <c r="E240" t="str">
        <f>VLOOKUP(B240,[1]all!A:E,5,)</f>
        <v>United Kingdom</v>
      </c>
      <c r="F240" t="str">
        <f t="shared" si="9"/>
        <v>2011</v>
      </c>
      <c r="G240" t="str">
        <f>VLOOKUP(B240,[2]Sheet2!$C:$G,5,)</f>
        <v>Consumer Cyclicals</v>
      </c>
      <c r="H240" s="1">
        <f ca="1">RAND()</f>
        <v>0.80186380340630681</v>
      </c>
      <c r="I240" s="1">
        <v>0.62833497544945605</v>
      </c>
      <c r="J240" t="s">
        <v>28</v>
      </c>
      <c r="K240" t="str">
        <f>VLOOKUP(B240,[1]all!A:G,7,)</f>
        <v>no</v>
      </c>
      <c r="L240" s="3">
        <v>0</v>
      </c>
      <c r="M240" s="3">
        <v>0</v>
      </c>
      <c r="N240" s="3">
        <v>0</v>
      </c>
      <c r="O240" s="3">
        <v>0</v>
      </c>
      <c r="P240" s="3"/>
      <c r="Q240" s="3"/>
      <c r="R240" s="3"/>
      <c r="S240" s="4"/>
      <c r="T240" s="4"/>
      <c r="U240" s="4"/>
      <c r="V240" s="5"/>
      <c r="W240" s="4"/>
      <c r="X240" s="5"/>
    </row>
    <row r="241" spans="1:24" x14ac:dyDescent="0.2">
      <c r="A241" t="s">
        <v>22</v>
      </c>
      <c r="B241" t="s">
        <v>274</v>
      </c>
      <c r="C241" t="s">
        <v>24</v>
      </c>
      <c r="E241" t="str">
        <f>VLOOKUP(B241,[1]all!A:E,5,)</f>
        <v>United Kingdom</v>
      </c>
      <c r="F241" t="str">
        <f t="shared" si="9"/>
        <v>2015</v>
      </c>
      <c r="G241" t="str">
        <f>VLOOKUP(B241,[2]Sheet2!$C:$G,5,)</f>
        <v>Industrials</v>
      </c>
      <c r="H241" s="1">
        <f ca="1">RAND()</f>
        <v>0.96528483363792983</v>
      </c>
      <c r="I241" s="1">
        <v>0.64022603897579944</v>
      </c>
      <c r="K241" t="str">
        <f>VLOOKUP(B241,[1]all!A:G,7,)</f>
        <v>yes</v>
      </c>
      <c r="L241" s="3">
        <v>392</v>
      </c>
      <c r="M241" s="3">
        <v>488</v>
      </c>
      <c r="N241" s="3">
        <v>392</v>
      </c>
      <c r="O241" s="3">
        <v>488</v>
      </c>
      <c r="P241" s="3">
        <v>96</v>
      </c>
      <c r="Q241" s="3">
        <v>0</v>
      </c>
      <c r="R241" s="3">
        <v>0</v>
      </c>
      <c r="S241" s="4">
        <v>1</v>
      </c>
      <c r="T241" s="4">
        <v>1</v>
      </c>
      <c r="U241" s="4">
        <v>1</v>
      </c>
      <c r="V241" s="5">
        <f>M241-L241</f>
        <v>96</v>
      </c>
      <c r="W241" s="4"/>
      <c r="X241" s="5"/>
    </row>
    <row r="242" spans="1:24" x14ac:dyDescent="0.2">
      <c r="A242" t="s">
        <v>22</v>
      </c>
      <c r="B242" t="s">
        <v>275</v>
      </c>
      <c r="C242" t="s">
        <v>24</v>
      </c>
      <c r="E242" t="str">
        <f>VLOOKUP(B242,[1]all!A:E,5,)</f>
        <v>United Kingdom</v>
      </c>
      <c r="F242" t="str">
        <f t="shared" si="9"/>
        <v>2015</v>
      </c>
      <c r="G242" t="str">
        <f>VLOOKUP(B242,[2]Sheet2!$C:$G,5,)</f>
        <v>Consumer Non-Cyclicals</v>
      </c>
      <c r="H242" s="1">
        <f ca="1">RAND()</f>
        <v>0.2546311933936346</v>
      </c>
      <c r="I242" s="1">
        <v>0.64099524092250126</v>
      </c>
      <c r="K242" t="str">
        <f>VLOOKUP(B242,[1]all!A:G,7,)</f>
        <v>yes</v>
      </c>
      <c r="L242" s="3">
        <v>508</v>
      </c>
      <c r="M242" s="3">
        <v>681</v>
      </c>
      <c r="N242" s="3">
        <v>507</v>
      </c>
      <c r="O242" s="3">
        <v>673</v>
      </c>
      <c r="P242" s="3">
        <v>165</v>
      </c>
      <c r="Q242" s="3">
        <v>1</v>
      </c>
      <c r="R242" s="3">
        <v>8</v>
      </c>
      <c r="S242" s="4">
        <v>0.99397590361445787</v>
      </c>
      <c r="T242" s="4">
        <v>0.95375722543352603</v>
      </c>
      <c r="U242" s="4">
        <v>0.9734513274336285</v>
      </c>
      <c r="V242" s="5">
        <f>M242-L242</f>
        <v>173</v>
      </c>
      <c r="W242" s="4"/>
      <c r="X242" s="5"/>
    </row>
    <row r="243" spans="1:24" x14ac:dyDescent="0.2">
      <c r="A243" t="s">
        <v>22</v>
      </c>
      <c r="B243" t="s">
        <v>276</v>
      </c>
      <c r="C243" t="s">
        <v>27</v>
      </c>
      <c r="E243" t="str">
        <f>VLOOKUP(B243,[1]all!A:E,5,)</f>
        <v>Germany</v>
      </c>
      <c r="F243" t="str">
        <f t="shared" si="9"/>
        <v>2014</v>
      </c>
      <c r="G243" t="str">
        <f>VLOOKUP(B243,[2]Sheet2!$C:$G,5,)</f>
        <v>Basic Materials</v>
      </c>
      <c r="H243" s="1">
        <f ca="1">RAND()</f>
        <v>0.33481401520255227</v>
      </c>
      <c r="I243" s="1">
        <v>0.64157140360839182</v>
      </c>
      <c r="K243" t="str">
        <f>VLOOKUP(B243,[1]all!A:G,7,)</f>
        <v>no</v>
      </c>
      <c r="L243" s="3">
        <v>1014</v>
      </c>
      <c r="M243" s="3">
        <v>1144</v>
      </c>
      <c r="N243" s="3">
        <v>936</v>
      </c>
      <c r="O243" s="3">
        <v>1117</v>
      </c>
      <c r="P243" s="3">
        <v>103</v>
      </c>
      <c r="Q243" s="3">
        <v>78</v>
      </c>
      <c r="R243" s="3">
        <v>27</v>
      </c>
      <c r="S243" s="4">
        <v>0.56906077348066297</v>
      </c>
      <c r="T243" s="4">
        <v>0.79230769230769227</v>
      </c>
      <c r="U243" s="4">
        <v>0.66237942122186499</v>
      </c>
      <c r="V243" s="5">
        <f>M243-L243</f>
        <v>130</v>
      </c>
      <c r="W243" s="4"/>
      <c r="X243" s="5"/>
    </row>
    <row r="244" spans="1:24" x14ac:dyDescent="0.2">
      <c r="A244" t="s">
        <v>22</v>
      </c>
      <c r="B244" t="s">
        <v>277</v>
      </c>
      <c r="C244" t="s">
        <v>24</v>
      </c>
      <c r="E244" t="str">
        <f>VLOOKUP(B244,[1]all!A:E,5,)</f>
        <v>Spain</v>
      </c>
      <c r="F244" t="str">
        <f t="shared" si="9"/>
        <v>2013</v>
      </c>
      <c r="G244" t="str">
        <f>VLOOKUP(B244,[2]Sheet2!$C:$G,5,)</f>
        <v>Utilities</v>
      </c>
      <c r="H244" s="1">
        <f ca="1">RAND()</f>
        <v>0.66371668864008293</v>
      </c>
      <c r="I244" s="1">
        <v>0.64288692896355348</v>
      </c>
      <c r="K244" t="str">
        <f>VLOOKUP(B244,[1]all!A:G,7,)</f>
        <v>yes</v>
      </c>
      <c r="L244" s="14">
        <v>1247</v>
      </c>
      <c r="M244" s="3">
        <v>1417</v>
      </c>
      <c r="N244" s="3">
        <v>1230</v>
      </c>
      <c r="O244" s="3">
        <v>1419</v>
      </c>
      <c r="P244" s="3">
        <v>170</v>
      </c>
      <c r="Q244" s="3">
        <v>19</v>
      </c>
      <c r="R244" s="3">
        <v>0</v>
      </c>
      <c r="S244" s="4">
        <v>0.89947089947089942</v>
      </c>
      <c r="T244" s="4">
        <v>1</v>
      </c>
      <c r="U244" s="4">
        <v>0.94707520891364894</v>
      </c>
      <c r="V244" s="5">
        <f>M244-L244</f>
        <v>170</v>
      </c>
      <c r="W244" s="4"/>
      <c r="X244" s="5"/>
    </row>
    <row r="245" spans="1:24" x14ac:dyDescent="0.2">
      <c r="A245" t="s">
        <v>22</v>
      </c>
      <c r="B245" t="s">
        <v>278</v>
      </c>
      <c r="C245" t="s">
        <v>24</v>
      </c>
      <c r="E245" t="str">
        <f>VLOOKUP(B245,[1]all!A:E,5,)</f>
        <v>Netherlands</v>
      </c>
      <c r="F245" t="str">
        <f t="shared" si="9"/>
        <v>2017</v>
      </c>
      <c r="G245" t="str">
        <f>VLOOKUP(B245,[2]Sheet2!$C:$G,5,)</f>
        <v>Consumer Cyclicals</v>
      </c>
      <c r="H245" s="1">
        <f ca="1">RAND()</f>
        <v>6.4422255362706515E-2</v>
      </c>
      <c r="I245" s="1">
        <v>0.65092500124348929</v>
      </c>
      <c r="K245" t="str">
        <f>VLOOKUP(B245,[1]all!A:G,7,)</f>
        <v>yes</v>
      </c>
      <c r="L245" s="3">
        <v>354</v>
      </c>
      <c r="M245" s="3">
        <v>399</v>
      </c>
      <c r="N245" s="3">
        <v>354</v>
      </c>
      <c r="O245" s="3">
        <v>393</v>
      </c>
      <c r="P245" s="3">
        <v>39</v>
      </c>
      <c r="Q245" s="3">
        <v>0</v>
      </c>
      <c r="R245" s="3">
        <v>6</v>
      </c>
      <c r="S245" s="4">
        <v>1</v>
      </c>
      <c r="T245" s="4">
        <v>0.8666666666666667</v>
      </c>
      <c r="U245" s="4">
        <v>0.9285714285714286</v>
      </c>
      <c r="V245" s="5">
        <f>M245-L245</f>
        <v>45</v>
      </c>
      <c r="W245" s="4"/>
      <c r="X245" s="5"/>
    </row>
    <row r="246" spans="1:24" x14ac:dyDescent="0.2">
      <c r="A246" t="s">
        <v>22</v>
      </c>
      <c r="B246" t="s">
        <v>279</v>
      </c>
      <c r="C246" t="s">
        <v>24</v>
      </c>
      <c r="E246" t="str">
        <f>VLOOKUP(B246,[1]all!A:E,5,)</f>
        <v>United Kingdom</v>
      </c>
      <c r="F246" t="str">
        <f t="shared" si="9"/>
        <v>2016</v>
      </c>
      <c r="G246" t="str">
        <f>VLOOKUP(B246,[2]Sheet2!$C:$G,5,)</f>
        <v>Consumer Non-Cyclicals</v>
      </c>
      <c r="H246" s="1">
        <f ca="1">RAND()</f>
        <v>0.38053466502506883</v>
      </c>
      <c r="I246" s="1">
        <v>0.65356289616171459</v>
      </c>
      <c r="K246" t="str">
        <f>VLOOKUP(B246,[1]all!A:G,7,)</f>
        <v>yes</v>
      </c>
      <c r="L246" s="3">
        <v>472</v>
      </c>
      <c r="M246" s="3">
        <v>544</v>
      </c>
      <c r="N246" s="3">
        <v>471</v>
      </c>
      <c r="O246" s="3">
        <v>539</v>
      </c>
      <c r="P246" s="3">
        <v>67</v>
      </c>
      <c r="Q246" s="3">
        <v>1</v>
      </c>
      <c r="R246" s="3">
        <v>5</v>
      </c>
      <c r="S246" s="4">
        <v>0.98529411764705888</v>
      </c>
      <c r="T246" s="4">
        <v>0.93055555555555558</v>
      </c>
      <c r="U246" s="4">
        <v>0.95714285714285718</v>
      </c>
      <c r="V246" s="5">
        <f>M246-L246</f>
        <v>72</v>
      </c>
      <c r="W246" s="4"/>
      <c r="X246" s="5"/>
    </row>
    <row r="247" spans="1:24" x14ac:dyDescent="0.2">
      <c r="A247" t="s">
        <v>22</v>
      </c>
      <c r="B247" t="s">
        <v>280</v>
      </c>
      <c r="C247" t="s">
        <v>27</v>
      </c>
      <c r="D247" t="s">
        <v>28</v>
      </c>
      <c r="E247" t="str">
        <f>VLOOKUP(B247,[1]all!A:E,5,)</f>
        <v>United Kingdom</v>
      </c>
      <c r="F247" t="str">
        <f t="shared" si="9"/>
        <v>2013</v>
      </c>
      <c r="G247" t="str">
        <f>VLOOKUP(B247,[2]Sheet2!$C:$G,5,)</f>
        <v>Technology</v>
      </c>
      <c r="H247" s="1">
        <f ca="1">RAND()</f>
        <v>0.9850121560227928</v>
      </c>
      <c r="I247" s="1">
        <v>0.65555822403259711</v>
      </c>
      <c r="J247" t="s">
        <v>28</v>
      </c>
      <c r="K247" t="str">
        <f>VLOOKUP(B247,[1]all!A:G,7,)</f>
        <v>no</v>
      </c>
      <c r="L247" s="2">
        <v>0</v>
      </c>
      <c r="M247" s="2">
        <v>0</v>
      </c>
      <c r="N247" s="2">
        <v>0</v>
      </c>
      <c r="O247" s="2">
        <v>0</v>
      </c>
      <c r="P247" s="3"/>
      <c r="Q247" s="3"/>
      <c r="R247" s="3"/>
      <c r="S247" s="4"/>
      <c r="T247" s="4"/>
      <c r="U247" s="4"/>
      <c r="V247" s="5"/>
      <c r="W247" s="4"/>
      <c r="X247" s="5"/>
    </row>
    <row r="248" spans="1:24" x14ac:dyDescent="0.2">
      <c r="A248" t="s">
        <v>22</v>
      </c>
      <c r="B248" t="s">
        <v>281</v>
      </c>
      <c r="C248" t="s">
        <v>27</v>
      </c>
      <c r="E248" t="str">
        <f>VLOOKUP(B248,[1]all!A:E,5,)</f>
        <v>Denmark</v>
      </c>
      <c r="F248" t="str">
        <f t="shared" si="9"/>
        <v>2015</v>
      </c>
      <c r="G248" t="str">
        <f>VLOOKUP(B248,[2]Sheet2!$C:$G,5,)</f>
        <v>Consumer Non-Cyclicals</v>
      </c>
      <c r="H248" s="1">
        <f ca="1">RAND()</f>
        <v>0.8808627887492948</v>
      </c>
      <c r="I248" s="1">
        <v>0.65697998479665598</v>
      </c>
      <c r="K248" t="str">
        <f>VLOOKUP(B248,[1]all!A:G,7,)</f>
        <v>no</v>
      </c>
      <c r="L248" s="3">
        <v>387</v>
      </c>
      <c r="M248" s="3">
        <v>405</v>
      </c>
      <c r="N248" s="3">
        <v>384</v>
      </c>
      <c r="O248" s="3">
        <v>405</v>
      </c>
      <c r="P248" s="3">
        <v>18</v>
      </c>
      <c r="Q248" s="3">
        <v>3</v>
      </c>
      <c r="R248" s="3">
        <v>0</v>
      </c>
      <c r="S248" s="12">
        <v>0.8571428571428571</v>
      </c>
      <c r="T248" s="12">
        <v>1</v>
      </c>
      <c r="U248" s="12">
        <v>0.92307692307692302</v>
      </c>
      <c r="V248" s="5">
        <f>M248-L248</f>
        <v>18</v>
      </c>
      <c r="W248" s="4"/>
      <c r="X248" s="5"/>
    </row>
    <row r="249" spans="1:24" x14ac:dyDescent="0.2">
      <c r="A249" t="s">
        <v>22</v>
      </c>
      <c r="B249" t="s">
        <v>282</v>
      </c>
      <c r="C249" t="s">
        <v>27</v>
      </c>
      <c r="D249" t="s">
        <v>28</v>
      </c>
      <c r="E249" t="str">
        <f>VLOOKUP(B249,[1]all!A:E,5,)</f>
        <v>United Kingdom</v>
      </c>
      <c r="F249" t="str">
        <f t="shared" si="9"/>
        <v>2012</v>
      </c>
      <c r="G249" t="str">
        <f>VLOOKUP(B249,[2]Sheet2!$C:$G,5,)</f>
        <v>Technology</v>
      </c>
      <c r="H249" s="1">
        <f ca="1">RAND()</f>
        <v>0.41858305457858935</v>
      </c>
      <c r="I249" s="1">
        <v>0.65794399538529535</v>
      </c>
      <c r="J249" t="s">
        <v>28</v>
      </c>
      <c r="K249" t="str">
        <f>VLOOKUP(B249,[1]all!A:G,7,)</f>
        <v>no</v>
      </c>
      <c r="L249" s="3">
        <v>0</v>
      </c>
      <c r="M249" s="3">
        <v>0</v>
      </c>
      <c r="N249" s="3">
        <v>0</v>
      </c>
      <c r="O249" s="3">
        <v>0</v>
      </c>
      <c r="P249" s="3"/>
      <c r="Q249" s="3"/>
      <c r="R249" s="3"/>
      <c r="S249" s="4"/>
      <c r="T249" s="4"/>
      <c r="U249" s="4"/>
      <c r="V249" s="5"/>
      <c r="W249" s="4"/>
      <c r="X249" s="5"/>
    </row>
    <row r="250" spans="1:24" x14ac:dyDescent="0.2">
      <c r="A250" t="s">
        <v>22</v>
      </c>
      <c r="B250" t="s">
        <v>283</v>
      </c>
      <c r="C250" t="s">
        <v>27</v>
      </c>
      <c r="D250" t="s">
        <v>28</v>
      </c>
      <c r="E250" t="str">
        <f>VLOOKUP(B250,[1]all!A:E,5,)</f>
        <v>United Kingdom</v>
      </c>
      <c r="F250" t="str">
        <f t="shared" si="9"/>
        <v>2012</v>
      </c>
      <c r="G250" t="str">
        <f>VLOOKUP(B250,[2]Sheet2!$C:$G,5,)</f>
        <v>Consumer Cyclicals</v>
      </c>
      <c r="H250" s="1">
        <f ca="1">RAND()</f>
        <v>0.67538825620543974</v>
      </c>
      <c r="I250" s="1">
        <v>0.66355337457826369</v>
      </c>
      <c r="J250" t="s">
        <v>28</v>
      </c>
      <c r="K250" t="str">
        <f>VLOOKUP(B250,[1]all!A:G,7,)</f>
        <v>no</v>
      </c>
      <c r="L250" s="3">
        <v>0</v>
      </c>
      <c r="M250" s="3">
        <v>0</v>
      </c>
      <c r="N250" s="3">
        <v>0</v>
      </c>
      <c r="O250" s="3">
        <v>0</v>
      </c>
      <c r="P250" s="3"/>
      <c r="Q250" s="3"/>
      <c r="R250" s="3"/>
      <c r="S250" s="4"/>
      <c r="T250" s="4"/>
      <c r="U250" s="4"/>
      <c r="V250" s="5"/>
      <c r="W250" s="4"/>
      <c r="X250" s="5"/>
    </row>
    <row r="251" spans="1:24" x14ac:dyDescent="0.2">
      <c r="A251" t="s">
        <v>22</v>
      </c>
      <c r="B251" t="s">
        <v>284</v>
      </c>
      <c r="C251" t="s">
        <v>24</v>
      </c>
      <c r="E251" t="str">
        <f>VLOOKUP(B251,[1]all!A:E,5,)</f>
        <v>France</v>
      </c>
      <c r="F251" t="str">
        <f t="shared" si="9"/>
        <v>2012</v>
      </c>
      <c r="G251" t="str">
        <f>VLOOKUP(B251,[2]Sheet2!$C:$G,5,)</f>
        <v>Industrials</v>
      </c>
      <c r="H251" s="1">
        <f ca="1">RAND()</f>
        <v>0.23979857003606631</v>
      </c>
      <c r="I251" s="1">
        <v>0.6657711618391009</v>
      </c>
      <c r="K251" t="str">
        <f>VLOOKUP(B251,[1]all!A:G,7,)</f>
        <v>yes</v>
      </c>
      <c r="L251" s="14">
        <v>146</v>
      </c>
      <c r="M251" s="14">
        <v>167</v>
      </c>
      <c r="N251" s="3">
        <v>146</v>
      </c>
      <c r="O251" s="3">
        <v>167</v>
      </c>
      <c r="P251" s="3">
        <v>21</v>
      </c>
      <c r="Q251" s="3">
        <v>0</v>
      </c>
      <c r="R251" s="3">
        <v>0</v>
      </c>
      <c r="S251" s="4">
        <v>1</v>
      </c>
      <c r="T251" s="4">
        <v>1</v>
      </c>
      <c r="U251" s="4">
        <v>1</v>
      </c>
      <c r="V251" s="5">
        <f>M251-L251</f>
        <v>21</v>
      </c>
      <c r="W251" s="4"/>
      <c r="X251" s="5"/>
    </row>
    <row r="252" spans="1:24" x14ac:dyDescent="0.2">
      <c r="A252" t="s">
        <v>22</v>
      </c>
      <c r="B252" t="s">
        <v>285</v>
      </c>
      <c r="C252" t="s">
        <v>27</v>
      </c>
      <c r="E252" t="str">
        <f>VLOOKUP(B252,[1]all!A:E,5,)</f>
        <v>United Kingdom</v>
      </c>
      <c r="F252" t="str">
        <f t="shared" si="9"/>
        <v>2011</v>
      </c>
      <c r="G252" t="str">
        <f>VLOOKUP(B252,[2]Sheet2!$C:$G,5,)</f>
        <v>Consumer Non-Cyclicals</v>
      </c>
      <c r="H252" s="1">
        <f ca="1">RAND()</f>
        <v>0.87806338802102724</v>
      </c>
      <c r="I252" s="1">
        <v>0.66602872270166458</v>
      </c>
      <c r="K252" t="str">
        <f>VLOOKUP(B252,[1]all!A:G,7,)</f>
        <v>no</v>
      </c>
      <c r="L252" s="2">
        <v>140</v>
      </c>
      <c r="M252" s="2">
        <v>181</v>
      </c>
      <c r="N252" s="2">
        <v>90</v>
      </c>
      <c r="O252" s="3">
        <v>172</v>
      </c>
      <c r="P252" s="3">
        <v>32</v>
      </c>
      <c r="Q252" s="3">
        <v>50</v>
      </c>
      <c r="R252" s="3">
        <v>9</v>
      </c>
      <c r="S252" s="4">
        <v>0.3902439024390244</v>
      </c>
      <c r="T252" s="4">
        <v>0.78048780487804881</v>
      </c>
      <c r="U252" s="4">
        <v>0.52032520325203246</v>
      </c>
      <c r="V252" s="5">
        <f>M252-L252</f>
        <v>41</v>
      </c>
      <c r="W252" s="4"/>
      <c r="X252" s="5"/>
    </row>
    <row r="253" spans="1:24" x14ac:dyDescent="0.2">
      <c r="A253" t="s">
        <v>22</v>
      </c>
      <c r="B253" t="s">
        <v>286</v>
      </c>
      <c r="C253" t="s">
        <v>27</v>
      </c>
      <c r="E253" t="str">
        <f>VLOOKUP(B253,[1]all!A:E,5,)</f>
        <v>Ireland; Republic of</v>
      </c>
      <c r="F253" t="str">
        <f t="shared" si="9"/>
        <v>2017</v>
      </c>
      <c r="G253" t="str">
        <f>VLOOKUP(B253,[2]Sheet2!$C:$G,5,)</f>
        <v>Consumer Non-Cyclicals</v>
      </c>
      <c r="H253" s="1">
        <f ca="1">RAND()</f>
        <v>0.78555940963352155</v>
      </c>
      <c r="I253" s="1">
        <v>0.66707819139660152</v>
      </c>
      <c r="K253" t="str">
        <f>VLOOKUP(B253,[1]all!A:G,7,)</f>
        <v>no</v>
      </c>
      <c r="L253" s="14">
        <v>666</v>
      </c>
      <c r="M253" s="14">
        <v>850</v>
      </c>
      <c r="N253" s="3">
        <v>666</v>
      </c>
      <c r="O253" s="3">
        <v>860</v>
      </c>
      <c r="P253" s="3">
        <v>184</v>
      </c>
      <c r="Q253" s="3">
        <v>10</v>
      </c>
      <c r="R253" s="3">
        <v>0</v>
      </c>
      <c r="S253" s="4">
        <v>0.94845360824742264</v>
      </c>
      <c r="T253" s="4">
        <v>1</v>
      </c>
      <c r="U253" s="4">
        <v>0.97354497354497349</v>
      </c>
      <c r="V253" s="5">
        <f>M253-L253</f>
        <v>184</v>
      </c>
      <c r="W253" s="4"/>
      <c r="X253" s="5"/>
    </row>
    <row r="254" spans="1:24" x14ac:dyDescent="0.2">
      <c r="A254" t="s">
        <v>22</v>
      </c>
      <c r="B254" t="s">
        <v>287</v>
      </c>
      <c r="C254" t="s">
        <v>24</v>
      </c>
      <c r="E254" t="str">
        <f>VLOOKUP(B254,[1]all!A:E,5,)</f>
        <v>Sweden</v>
      </c>
      <c r="F254" t="str">
        <f t="shared" si="9"/>
        <v>2017</v>
      </c>
      <c r="G254" t="str">
        <f>VLOOKUP(B254,[2]Sheet2!$C:$G,5,)</f>
        <v>Consumer Non-Cyclicals</v>
      </c>
      <c r="H254" s="1">
        <f ca="1">RAND()</f>
        <v>0.15317043012002729</v>
      </c>
      <c r="I254" s="1">
        <v>0.67043125273623294</v>
      </c>
      <c r="K254" t="str">
        <f>VLOOKUP(B254,[1]all!A:G,7,)</f>
        <v>yes</v>
      </c>
      <c r="L254" s="14">
        <v>496</v>
      </c>
      <c r="M254" s="14">
        <v>703</v>
      </c>
      <c r="N254" s="3">
        <v>496</v>
      </c>
      <c r="O254" s="3">
        <v>540</v>
      </c>
      <c r="P254" s="3">
        <v>44</v>
      </c>
      <c r="Q254" s="3">
        <v>0</v>
      </c>
      <c r="R254" s="3">
        <v>163</v>
      </c>
      <c r="S254" s="12">
        <v>1</v>
      </c>
      <c r="T254" s="12">
        <v>0.21256038647342995</v>
      </c>
      <c r="U254" s="12">
        <v>0.35059760956175295</v>
      </c>
      <c r="V254" s="5">
        <f>M254-L254</f>
        <v>207</v>
      </c>
      <c r="W254" s="4"/>
      <c r="X254" s="5"/>
    </row>
    <row r="255" spans="1:24" x14ac:dyDescent="0.2">
      <c r="A255" t="s">
        <v>22</v>
      </c>
      <c r="B255" t="s">
        <v>288</v>
      </c>
      <c r="C255" t="s">
        <v>24</v>
      </c>
      <c r="E255" t="str">
        <f>VLOOKUP(B255,[1]all!A:E,5,)</f>
        <v>United Kingdom</v>
      </c>
      <c r="F255" t="str">
        <f t="shared" si="9"/>
        <v>2017</v>
      </c>
      <c r="G255" t="str">
        <f>VLOOKUP(B255,[2]Sheet2!$C:$G,5,)</f>
        <v>Healthcare</v>
      </c>
      <c r="H255" s="1">
        <f ca="1">RAND()</f>
        <v>0.75811654639578996</v>
      </c>
      <c r="I255" s="1">
        <v>0.67046930145958505</v>
      </c>
      <c r="K255" t="str">
        <f>VLOOKUP(B255,[1]all!A:G,7,)</f>
        <v>yes</v>
      </c>
      <c r="L255" s="2">
        <v>346</v>
      </c>
      <c r="M255" s="2">
        <v>780</v>
      </c>
      <c r="N255" s="2">
        <v>346</v>
      </c>
      <c r="O255" s="3">
        <v>780</v>
      </c>
      <c r="P255" s="3">
        <v>434</v>
      </c>
      <c r="Q255" s="3">
        <v>0</v>
      </c>
      <c r="R255" s="3">
        <v>0</v>
      </c>
      <c r="S255" s="4">
        <v>1</v>
      </c>
      <c r="T255" s="4">
        <v>1</v>
      </c>
      <c r="U255" s="4">
        <v>1</v>
      </c>
      <c r="V255" s="5">
        <f>M255-L255</f>
        <v>434</v>
      </c>
      <c r="W255" s="4"/>
      <c r="X255" s="5"/>
    </row>
    <row r="256" spans="1:24" x14ac:dyDescent="0.2">
      <c r="A256" t="s">
        <v>22</v>
      </c>
      <c r="B256" t="s">
        <v>167</v>
      </c>
      <c r="C256" t="s">
        <v>24</v>
      </c>
      <c r="E256" t="str">
        <f>VLOOKUP(B256,[1]all!A:E,5,)</f>
        <v>United Kingdom</v>
      </c>
      <c r="F256" t="str">
        <f t="shared" si="9"/>
        <v>2012</v>
      </c>
      <c r="G256" t="str">
        <f>VLOOKUP(B256,[2]Sheet2!$C:$G,5,)</f>
        <v>Energy</v>
      </c>
      <c r="H256" s="1">
        <f ca="1">RAND()</f>
        <v>0.56469406004911837</v>
      </c>
      <c r="I256" s="1">
        <v>0.67404881660065075</v>
      </c>
      <c r="K256" t="str">
        <f>VLOOKUP(B256,[1]all!A:G,7,)</f>
        <v>yes</v>
      </c>
      <c r="L256" s="2">
        <v>458</v>
      </c>
      <c r="M256" s="2">
        <v>551</v>
      </c>
      <c r="N256" s="3">
        <v>458</v>
      </c>
      <c r="O256" s="3">
        <v>557</v>
      </c>
      <c r="P256" s="3">
        <v>93</v>
      </c>
      <c r="Q256" s="3">
        <v>6</v>
      </c>
      <c r="R256" s="3">
        <v>0</v>
      </c>
      <c r="S256" s="4">
        <v>0.93939393939393945</v>
      </c>
      <c r="T256" s="4">
        <v>1</v>
      </c>
      <c r="U256" s="4">
        <v>0.96875</v>
      </c>
      <c r="V256" s="5">
        <f>M256-L256</f>
        <v>93</v>
      </c>
      <c r="W256" s="4"/>
      <c r="X256" s="5"/>
    </row>
    <row r="257" spans="1:24" x14ac:dyDescent="0.2">
      <c r="A257" t="s">
        <v>22</v>
      </c>
      <c r="B257" t="s">
        <v>289</v>
      </c>
      <c r="C257" t="s">
        <v>27</v>
      </c>
      <c r="E257" t="str">
        <f>VLOOKUP(B257,[1]all!A:E,5,)</f>
        <v>Germany</v>
      </c>
      <c r="F257" t="str">
        <f t="shared" si="9"/>
        <v>2013</v>
      </c>
      <c r="G257" t="str">
        <f>VLOOKUP(B257,[2]Sheet2!$C:$G,5,)</f>
        <v>Consumer Cyclicals</v>
      </c>
      <c r="H257" s="1">
        <f ca="1">RAND()</f>
        <v>0.23055401827107358</v>
      </c>
      <c r="I257" s="1">
        <v>0.67430565255728026</v>
      </c>
      <c r="K257" t="str">
        <f>VLOOKUP(B257,[1]all!A:G,7,)</f>
        <v>no</v>
      </c>
      <c r="L257" s="3">
        <v>273</v>
      </c>
      <c r="M257" s="3">
        <v>299</v>
      </c>
      <c r="N257" s="3">
        <v>273</v>
      </c>
      <c r="O257" s="3">
        <v>297</v>
      </c>
      <c r="P257" s="3">
        <v>24</v>
      </c>
      <c r="Q257" s="3">
        <v>0</v>
      </c>
      <c r="R257" s="3">
        <v>2</v>
      </c>
      <c r="S257" s="4">
        <v>1</v>
      </c>
      <c r="T257" s="4">
        <v>0.92307692307692313</v>
      </c>
      <c r="U257" s="4">
        <v>0.96000000000000008</v>
      </c>
      <c r="V257" s="5">
        <f>M257-L257</f>
        <v>26</v>
      </c>
      <c r="W257" s="4"/>
      <c r="X257" s="5"/>
    </row>
    <row r="258" spans="1:24" x14ac:dyDescent="0.2">
      <c r="A258" t="s">
        <v>22</v>
      </c>
      <c r="B258" t="s">
        <v>290</v>
      </c>
      <c r="C258" t="s">
        <v>24</v>
      </c>
      <c r="E258" t="str">
        <f>VLOOKUP(B258,[1]all!A:E,5,)</f>
        <v>France</v>
      </c>
      <c r="F258" t="str">
        <f t="shared" si="9"/>
        <v>2012</v>
      </c>
      <c r="G258" t="str">
        <f>VLOOKUP(B258,[2]Sheet2!$C:$G,5,)</f>
        <v>Industrials</v>
      </c>
      <c r="H258" s="1">
        <f ca="1">RAND()</f>
        <v>0.42596113837662086</v>
      </c>
      <c r="I258" s="1">
        <v>0.67566342126917622</v>
      </c>
      <c r="K258" t="str">
        <f>VLOOKUP(B258,[1]all!A:G,7,)</f>
        <v>yes</v>
      </c>
      <c r="L258" s="3">
        <v>140</v>
      </c>
      <c r="M258" s="3">
        <v>206</v>
      </c>
      <c r="N258" s="3">
        <v>117</v>
      </c>
      <c r="O258" s="3">
        <v>216</v>
      </c>
      <c r="P258" s="3">
        <v>66</v>
      </c>
      <c r="Q258" s="3">
        <v>33</v>
      </c>
      <c r="R258" s="3">
        <v>0</v>
      </c>
      <c r="S258" s="4">
        <v>0.66666666666666663</v>
      </c>
      <c r="T258" s="4">
        <v>1</v>
      </c>
      <c r="U258" s="4">
        <v>0.8</v>
      </c>
      <c r="V258" s="5">
        <f>M258-L258</f>
        <v>66</v>
      </c>
      <c r="W258" s="4"/>
      <c r="X258" s="5"/>
    </row>
    <row r="259" spans="1:24" x14ac:dyDescent="0.2">
      <c r="A259" t="s">
        <v>22</v>
      </c>
      <c r="B259" t="s">
        <v>291</v>
      </c>
      <c r="C259" t="s">
        <v>27</v>
      </c>
      <c r="E259" t="str">
        <f>VLOOKUP(B259,[1]all!A:E,5,)</f>
        <v>United Kingdom</v>
      </c>
      <c r="F259" t="str">
        <f t="shared" ref="F259:F322" si="10">RIGHT(B259,4)</f>
        <v>2011</v>
      </c>
      <c r="G259" t="str">
        <f>VLOOKUP(B259,[2]Sheet2!$C:$G,5,)</f>
        <v>Energy</v>
      </c>
      <c r="H259" s="1">
        <f ca="1">RAND()</f>
        <v>0.37662553231123064</v>
      </c>
      <c r="I259" s="1">
        <v>0.67693337671765275</v>
      </c>
      <c r="K259" t="str">
        <f>VLOOKUP(B259,[1]all!A:G,7,)</f>
        <v>no</v>
      </c>
      <c r="L259" s="2">
        <v>572</v>
      </c>
      <c r="M259" s="2">
        <v>691</v>
      </c>
      <c r="N259" s="3">
        <v>568</v>
      </c>
      <c r="O259" s="3">
        <v>688</v>
      </c>
      <c r="P259" s="3">
        <v>116</v>
      </c>
      <c r="Q259" s="3">
        <v>4</v>
      </c>
      <c r="R259" s="3">
        <v>3</v>
      </c>
      <c r="S259" s="4">
        <v>0.96666666666666667</v>
      </c>
      <c r="T259" s="4">
        <v>0.97478991596638653</v>
      </c>
      <c r="U259" s="4">
        <v>0.97071129707112969</v>
      </c>
      <c r="V259" s="5">
        <f>M259-L259</f>
        <v>119</v>
      </c>
      <c r="W259" s="4"/>
      <c r="X259" s="5"/>
    </row>
    <row r="260" spans="1:24" x14ac:dyDescent="0.2">
      <c r="A260" t="s">
        <v>22</v>
      </c>
      <c r="B260" t="s">
        <v>253</v>
      </c>
      <c r="C260" t="s">
        <v>27</v>
      </c>
      <c r="D260" t="s">
        <v>28</v>
      </c>
      <c r="E260" t="str">
        <f>VLOOKUP(B260,[1]all!A:E,5,)</f>
        <v>United Kingdom</v>
      </c>
      <c r="F260" t="str">
        <f t="shared" si="10"/>
        <v>2014</v>
      </c>
      <c r="G260" t="str">
        <f>VLOOKUP(B260,[2]Sheet2!$C:$G,5,)</f>
        <v>Consumer Non-Cyclicals</v>
      </c>
      <c r="H260" s="1">
        <f ca="1">RAND()</f>
        <v>0.97631306362274173</v>
      </c>
      <c r="I260" s="1">
        <v>0.68082977523411514</v>
      </c>
      <c r="J260" t="s">
        <v>28</v>
      </c>
      <c r="K260" t="str">
        <f>VLOOKUP(B260,[1]all!A:G,7,)</f>
        <v>no</v>
      </c>
      <c r="L260" s="2">
        <v>0</v>
      </c>
      <c r="M260" s="2">
        <v>0</v>
      </c>
      <c r="N260" s="2">
        <v>0</v>
      </c>
      <c r="O260" s="2">
        <v>0</v>
      </c>
      <c r="P260" s="3"/>
      <c r="Q260" s="3"/>
      <c r="R260" s="3"/>
      <c r="S260" s="4"/>
      <c r="T260" s="4"/>
      <c r="U260" s="4"/>
      <c r="V260" s="5"/>
      <c r="W260" s="4"/>
      <c r="X260" s="5"/>
    </row>
    <row r="261" spans="1:24" x14ac:dyDescent="0.2">
      <c r="A261" t="s">
        <v>22</v>
      </c>
      <c r="B261" t="s">
        <v>292</v>
      </c>
      <c r="C261" t="s">
        <v>24</v>
      </c>
      <c r="E261" t="str">
        <f>VLOOKUP(B261,[1]all!A:E,5,)</f>
        <v>France</v>
      </c>
      <c r="F261" t="str">
        <f t="shared" si="10"/>
        <v>2019</v>
      </c>
      <c r="G261" t="str">
        <f>VLOOKUP(B261,[2]Sheet2!$C:$G,5,)</f>
        <v>Consumer Non-Cyclicals</v>
      </c>
      <c r="H261" s="1">
        <f ca="1">RAND()</f>
        <v>0.31999959189441241</v>
      </c>
      <c r="I261" s="1">
        <v>0.6823413466760706</v>
      </c>
      <c r="K261" t="str">
        <f>VLOOKUP(B261,[1]all!A:G,7,)</f>
        <v>yes</v>
      </c>
      <c r="L261" s="3">
        <v>219</v>
      </c>
      <c r="M261" s="3">
        <v>747</v>
      </c>
      <c r="N261" s="3">
        <v>202</v>
      </c>
      <c r="O261" s="3">
        <v>747</v>
      </c>
      <c r="P261" s="3">
        <v>528</v>
      </c>
      <c r="Q261" s="3">
        <v>17</v>
      </c>
      <c r="R261" s="3">
        <v>0</v>
      </c>
      <c r="S261" s="4">
        <v>0.96880733944954134</v>
      </c>
      <c r="T261" s="4">
        <v>1</v>
      </c>
      <c r="U261" s="4">
        <v>0.98415657036346693</v>
      </c>
      <c r="V261" s="5">
        <f>M261-L261</f>
        <v>528</v>
      </c>
      <c r="W261" s="4"/>
      <c r="X261" s="5"/>
    </row>
    <row r="262" spans="1:24" x14ac:dyDescent="0.2">
      <c r="A262" t="s">
        <v>22</v>
      </c>
      <c r="B262" t="s">
        <v>293</v>
      </c>
      <c r="C262" t="s">
        <v>24</v>
      </c>
      <c r="E262" t="str">
        <f>VLOOKUP(B262,[1]all!A:E,5,)</f>
        <v>Germany</v>
      </c>
      <c r="F262" t="str">
        <f t="shared" si="10"/>
        <v>2011</v>
      </c>
      <c r="G262" t="str">
        <f>VLOOKUP(B262,[2]Sheet2!$C:$G,5,)</f>
        <v>Consumer Cyclicals</v>
      </c>
      <c r="H262" s="1">
        <f ca="1">RAND()</f>
        <v>0.9989395698465221</v>
      </c>
      <c r="I262" s="1">
        <v>0.6917430375057354</v>
      </c>
      <c r="K262" t="str">
        <f>VLOOKUP(B262,[1]all!A:G,7,)</f>
        <v>yes</v>
      </c>
      <c r="L262" s="3">
        <v>908</v>
      </c>
      <c r="M262" s="3">
        <v>1141</v>
      </c>
      <c r="N262" s="3">
        <v>908</v>
      </c>
      <c r="O262" s="3">
        <v>1138</v>
      </c>
      <c r="P262" s="3">
        <v>230</v>
      </c>
      <c r="Q262" s="3">
        <v>0</v>
      </c>
      <c r="R262" s="3">
        <v>3</v>
      </c>
      <c r="S262" s="4">
        <v>1</v>
      </c>
      <c r="T262" s="4">
        <v>0.98712446351931327</v>
      </c>
      <c r="U262" s="4">
        <v>0.99352051835853128</v>
      </c>
      <c r="V262" s="5">
        <f>M262-L262</f>
        <v>233</v>
      </c>
      <c r="W262" s="4"/>
      <c r="X262" s="5"/>
    </row>
    <row r="263" spans="1:24" customFormat="1" x14ac:dyDescent="0.2">
      <c r="A263" t="s">
        <v>22</v>
      </c>
      <c r="B263" t="s">
        <v>294</v>
      </c>
      <c r="C263" t="s">
        <v>24</v>
      </c>
      <c r="E263" t="str">
        <f>VLOOKUP(B263,[1]all!A:E,5,)</f>
        <v>Ireland; Republic of</v>
      </c>
      <c r="F263" t="str">
        <f t="shared" si="10"/>
        <v>2016</v>
      </c>
      <c r="G263" t="str">
        <f>VLOOKUP(B263,[2]Sheet2!$C:$G,5,)</f>
        <v>Consumer Non-Cyclicals</v>
      </c>
      <c r="H263" s="1">
        <f ca="1">RAND()</f>
        <v>0.28750259221598107</v>
      </c>
      <c r="I263" s="1">
        <v>0.69377750406153904</v>
      </c>
      <c r="K263" t="str">
        <f>VLOOKUP(B263,[1]all!A:G,7,)</f>
        <v>yes</v>
      </c>
      <c r="L263" s="3">
        <v>714</v>
      </c>
      <c r="M263" s="3">
        <v>938</v>
      </c>
      <c r="N263" s="3">
        <v>714</v>
      </c>
      <c r="O263" s="3">
        <v>934</v>
      </c>
      <c r="P263" s="3">
        <v>220</v>
      </c>
      <c r="Q263" s="3">
        <v>0</v>
      </c>
      <c r="R263" s="3">
        <v>4</v>
      </c>
      <c r="S263" s="4">
        <v>1</v>
      </c>
      <c r="T263" s="4">
        <v>0.9821428571428571</v>
      </c>
      <c r="U263" s="4">
        <v>0.99099099099099086</v>
      </c>
      <c r="V263" s="5">
        <f>M263-L263</f>
        <v>224</v>
      </c>
      <c r="W263" s="4"/>
      <c r="X263" s="5"/>
    </row>
    <row r="264" spans="1:24" x14ac:dyDescent="0.2">
      <c r="A264" t="s">
        <v>22</v>
      </c>
      <c r="B264" t="s">
        <v>295</v>
      </c>
      <c r="C264" t="s">
        <v>27</v>
      </c>
      <c r="D264" t="s">
        <v>28</v>
      </c>
      <c r="E264" t="str">
        <f>VLOOKUP(B264,[1]all!A:E,5,)</f>
        <v>United Kingdom</v>
      </c>
      <c r="F264" t="str">
        <f t="shared" si="10"/>
        <v>2015</v>
      </c>
      <c r="G264" t="str">
        <f>VLOOKUP(B264,[2]Sheet2!$C:$G,5,)</f>
        <v>Basic Materials</v>
      </c>
      <c r="H264" s="1">
        <f ca="1">RAND()</f>
        <v>0.45013693877087024</v>
      </c>
      <c r="I264" s="1">
        <v>0.69380055199798385</v>
      </c>
      <c r="J264" t="s">
        <v>28</v>
      </c>
      <c r="K264" t="str">
        <f>VLOOKUP(B264,[1]all!A:G,7,)</f>
        <v>no</v>
      </c>
      <c r="L264" s="3">
        <v>0</v>
      </c>
      <c r="M264" s="3">
        <v>0</v>
      </c>
      <c r="N264" s="3">
        <v>0</v>
      </c>
      <c r="O264" s="3">
        <v>0</v>
      </c>
      <c r="P264" s="3"/>
      <c r="Q264" s="3"/>
      <c r="R264" s="3"/>
      <c r="S264" s="4"/>
      <c r="T264" s="4"/>
      <c r="U264" s="4"/>
      <c r="V264" s="5"/>
      <c r="W264" s="4"/>
      <c r="X264" s="5"/>
    </row>
    <row r="265" spans="1:24" customFormat="1" x14ac:dyDescent="0.2">
      <c r="A265" t="s">
        <v>22</v>
      </c>
      <c r="B265" t="s">
        <v>296</v>
      </c>
      <c r="C265" t="s">
        <v>27</v>
      </c>
      <c r="D265" t="s">
        <v>28</v>
      </c>
      <c r="E265" t="str">
        <f>VLOOKUP(B265,[1]all!A:E,5,)</f>
        <v>United Kingdom</v>
      </c>
      <c r="F265" t="str">
        <f t="shared" si="10"/>
        <v>2013</v>
      </c>
      <c r="G265" t="str">
        <f>VLOOKUP(B265,[2]Sheet2!$C:$G,5,)</f>
        <v>Basic Materials</v>
      </c>
      <c r="H265" s="1">
        <f ca="1">RAND()</f>
        <v>0.78604197494493799</v>
      </c>
      <c r="I265" s="1">
        <v>0.69661297422962742</v>
      </c>
      <c r="J265" t="s">
        <v>28</v>
      </c>
      <c r="K265" t="str">
        <f>VLOOKUP(B265,[1]all!A:G,7,)</f>
        <v>no</v>
      </c>
      <c r="L265" s="3">
        <v>0</v>
      </c>
      <c r="M265" s="3">
        <v>0</v>
      </c>
      <c r="N265" s="3">
        <v>0</v>
      </c>
      <c r="O265" s="3">
        <v>0</v>
      </c>
      <c r="P265" s="3"/>
      <c r="Q265" s="3"/>
      <c r="R265" s="3"/>
      <c r="S265" s="4"/>
      <c r="T265" s="4"/>
      <c r="U265" s="4"/>
      <c r="V265" s="5"/>
      <c r="W265" s="4"/>
      <c r="X265" s="5"/>
    </row>
    <row r="266" spans="1:24" s="15" customFormat="1" x14ac:dyDescent="0.2">
      <c r="A266" t="s">
        <v>22</v>
      </c>
      <c r="B266" s="15" t="s">
        <v>297</v>
      </c>
      <c r="C266" t="s">
        <v>24</v>
      </c>
      <c r="D266"/>
      <c r="E266" t="str">
        <f>VLOOKUP(B266,[1]all!A:E,5,)</f>
        <v>United Kingdom</v>
      </c>
      <c r="F266" t="str">
        <f t="shared" si="10"/>
        <v>2012</v>
      </c>
      <c r="G266" t="str">
        <f>VLOOKUP(B266,[4]échantillon!$C:$G,5,)</f>
        <v>Technology</v>
      </c>
      <c r="H266" s="16">
        <f ca="1">RAND()</f>
        <v>0.12498591056280617</v>
      </c>
      <c r="I266" s="16">
        <v>0.69662566596777442</v>
      </c>
      <c r="K266" t="str">
        <f>VLOOKUP(B266,[1]all!A:G,7,)</f>
        <v>yes</v>
      </c>
      <c r="L266" s="17">
        <v>255</v>
      </c>
      <c r="M266" s="17">
        <v>282</v>
      </c>
      <c r="N266" s="17">
        <v>255</v>
      </c>
      <c r="O266" s="17">
        <v>280</v>
      </c>
      <c r="P266" s="17">
        <v>25</v>
      </c>
      <c r="Q266" s="17">
        <v>0</v>
      </c>
      <c r="R266" s="17">
        <v>2</v>
      </c>
      <c r="S266" s="18">
        <v>1</v>
      </c>
      <c r="T266" s="18">
        <v>0.92592592592592593</v>
      </c>
      <c r="U266" s="18">
        <v>0.96153846153846145</v>
      </c>
      <c r="V266" s="5">
        <f>M266-L266</f>
        <v>27</v>
      </c>
      <c r="W266" s="4"/>
      <c r="X266" s="5"/>
    </row>
    <row r="267" spans="1:24" customFormat="1" x14ac:dyDescent="0.2">
      <c r="A267" t="s">
        <v>298</v>
      </c>
      <c r="B267" t="s">
        <v>299</v>
      </c>
      <c r="C267" t="s">
        <v>24</v>
      </c>
      <c r="E267" t="str">
        <f>VLOOKUP(B267,[1]all!A:E,5,)</f>
        <v>Belgium</v>
      </c>
      <c r="F267" t="str">
        <f t="shared" si="10"/>
        <v>2013</v>
      </c>
      <c r="G267" t="str">
        <f>VLOOKUP(B267,[2]Sheet2!$C:$G,5,)</f>
        <v>Consumer Non-Cyclicals</v>
      </c>
      <c r="H267" s="1">
        <f ca="1">RAND()</f>
        <v>0.97549765427935642</v>
      </c>
      <c r="I267" s="1">
        <v>0.69784227936521892</v>
      </c>
      <c r="K267" t="str">
        <f>VLOOKUP(B267,[1]all!A:G,7,)</f>
        <v>yes</v>
      </c>
      <c r="L267" s="3">
        <v>274</v>
      </c>
      <c r="M267" s="3">
        <v>439</v>
      </c>
      <c r="N267" s="3">
        <v>304</v>
      </c>
      <c r="O267" s="3">
        <v>439</v>
      </c>
      <c r="P267" s="3">
        <v>135</v>
      </c>
      <c r="Q267" s="3">
        <v>0</v>
      </c>
      <c r="R267" s="3">
        <v>30</v>
      </c>
      <c r="S267" s="4">
        <v>1</v>
      </c>
      <c r="T267" s="4">
        <v>0.81818181818181823</v>
      </c>
      <c r="U267" s="4">
        <v>0.9</v>
      </c>
      <c r="V267" s="5">
        <f>M267-L267</f>
        <v>165</v>
      </c>
      <c r="W267" s="4"/>
      <c r="X267" s="5"/>
    </row>
    <row r="268" spans="1:24" customFormat="1" x14ac:dyDescent="0.2">
      <c r="A268" t="s">
        <v>298</v>
      </c>
      <c r="B268" t="s">
        <v>300</v>
      </c>
      <c r="C268" t="s">
        <v>24</v>
      </c>
      <c r="E268" t="str">
        <f>VLOOKUP(B268,[1]all!A:E,5,)</f>
        <v>United Kingdom</v>
      </c>
      <c r="F268" t="str">
        <f t="shared" si="10"/>
        <v>2017</v>
      </c>
      <c r="G268" t="str">
        <f>VLOOKUP(B268,[2]Sheet2!$C:$G,5,)</f>
        <v>Consumer Non-Cyclicals</v>
      </c>
      <c r="H268" s="1">
        <f ca="1">RAND()</f>
        <v>0.86266534988030208</v>
      </c>
      <c r="I268" s="1">
        <v>0.70604036991317498</v>
      </c>
      <c r="K268" t="str">
        <f>VLOOKUP(B268,[1]all!A:G,7,)</f>
        <v>yes</v>
      </c>
      <c r="L268" s="2">
        <v>1155</v>
      </c>
      <c r="M268" s="2">
        <v>1299</v>
      </c>
      <c r="N268" s="3">
        <v>1155</v>
      </c>
      <c r="O268" s="3">
        <v>1298</v>
      </c>
      <c r="P268" s="3">
        <v>143</v>
      </c>
      <c r="Q268" s="3">
        <v>0</v>
      </c>
      <c r="R268" s="3">
        <v>1</v>
      </c>
      <c r="S268" s="4">
        <v>1</v>
      </c>
      <c r="T268" s="4">
        <v>0.99305555555555558</v>
      </c>
      <c r="U268" s="4">
        <v>0.99651567944250874</v>
      </c>
      <c r="V268" s="5">
        <f>M268-L268</f>
        <v>144</v>
      </c>
      <c r="W268" s="4"/>
      <c r="X268" s="5"/>
    </row>
    <row r="269" spans="1:24" x14ac:dyDescent="0.2">
      <c r="A269" t="s">
        <v>298</v>
      </c>
      <c r="B269" t="s">
        <v>301</v>
      </c>
      <c r="C269" t="s">
        <v>27</v>
      </c>
      <c r="D269" t="s">
        <v>28</v>
      </c>
      <c r="E269" t="str">
        <f>VLOOKUP(B269,[1]all!A:E,5,)</f>
        <v>United Kingdom</v>
      </c>
      <c r="F269" t="str">
        <f t="shared" si="10"/>
        <v>2015</v>
      </c>
      <c r="G269" t="str">
        <f>VLOOKUP(B269,[2]Sheet2!$C:$G,5,)</f>
        <v>Healthcare</v>
      </c>
      <c r="H269" s="1">
        <f ca="1">RAND()</f>
        <v>0.99110141118736217</v>
      </c>
      <c r="I269" s="1">
        <v>0.70710933980326796</v>
      </c>
      <c r="J269" t="s">
        <v>28</v>
      </c>
      <c r="K269" t="str">
        <f>VLOOKUP(B269,[1]all!A:G,7,)</f>
        <v>no</v>
      </c>
      <c r="L269" s="3">
        <v>0</v>
      </c>
      <c r="M269" s="3">
        <v>0</v>
      </c>
      <c r="N269" s="3">
        <v>0</v>
      </c>
      <c r="O269" s="3">
        <v>0</v>
      </c>
      <c r="P269" s="3"/>
      <c r="Q269" s="3"/>
      <c r="R269" s="3"/>
      <c r="S269" s="4"/>
      <c r="T269" s="4"/>
      <c r="U269" s="4"/>
      <c r="V269" s="5"/>
      <c r="W269" s="4"/>
      <c r="X269" s="5"/>
    </row>
    <row r="270" spans="1:24" x14ac:dyDescent="0.2">
      <c r="A270" t="s">
        <v>298</v>
      </c>
      <c r="B270" t="s">
        <v>302</v>
      </c>
      <c r="C270" t="s">
        <v>24</v>
      </c>
      <c r="E270" t="str">
        <f>VLOOKUP(B270,[1]all!A:E,5,)</f>
        <v>Austria</v>
      </c>
      <c r="F270" t="str">
        <f t="shared" si="10"/>
        <v>2016</v>
      </c>
      <c r="G270" t="str">
        <f>VLOOKUP(B270,[2]Sheet2!$C:$G,5,)</f>
        <v>Consumer Non-Cyclicals</v>
      </c>
      <c r="H270" s="1">
        <f ca="1">RAND()</f>
        <v>0.36145056303198531</v>
      </c>
      <c r="I270" s="1">
        <v>0.70854052557635505</v>
      </c>
      <c r="K270" t="str">
        <f>VLOOKUP(B270,[1]all!A:G,7,)</f>
        <v>yes</v>
      </c>
      <c r="L270" s="3">
        <v>897</v>
      </c>
      <c r="M270" s="3">
        <v>994</v>
      </c>
      <c r="N270" s="3">
        <v>876</v>
      </c>
      <c r="O270" s="3">
        <v>1037</v>
      </c>
      <c r="P270" s="3">
        <v>97</v>
      </c>
      <c r="Q270" s="3">
        <v>64</v>
      </c>
      <c r="R270" s="3">
        <v>0</v>
      </c>
      <c r="S270" s="4">
        <v>0.60248447204968947</v>
      </c>
      <c r="T270" s="4">
        <v>1</v>
      </c>
      <c r="U270" s="4">
        <v>0.75193798449612403</v>
      </c>
      <c r="V270" s="5">
        <f>M270-L270</f>
        <v>97</v>
      </c>
      <c r="W270" s="4"/>
      <c r="X270" s="5"/>
    </row>
    <row r="271" spans="1:24" x14ac:dyDescent="0.2">
      <c r="A271" t="s">
        <v>298</v>
      </c>
      <c r="B271" t="s">
        <v>303</v>
      </c>
      <c r="C271" t="s">
        <v>27</v>
      </c>
      <c r="E271" t="str">
        <f>VLOOKUP(B271,[1]all!A:E,5,)</f>
        <v>Netherlands</v>
      </c>
      <c r="F271" t="str">
        <f t="shared" si="10"/>
        <v>2015</v>
      </c>
      <c r="G271" t="str">
        <f>VLOOKUP(B271,[2]Sheet2!$C:$G,5,)</f>
        <v>Consumer Non-Cyclicals</v>
      </c>
      <c r="H271" s="1">
        <f ca="1">RAND()</f>
        <v>0.40246691380104171</v>
      </c>
      <c r="I271" s="1">
        <v>0.71029764122488159</v>
      </c>
      <c r="K271" t="str">
        <f>VLOOKUP(B271,[1]all!A:G,7,)</f>
        <v>no</v>
      </c>
      <c r="L271" s="3">
        <v>401</v>
      </c>
      <c r="M271" s="3">
        <v>1520</v>
      </c>
      <c r="N271" s="3">
        <v>401</v>
      </c>
      <c r="O271" s="3">
        <v>1509</v>
      </c>
      <c r="P271" s="3">
        <v>1108</v>
      </c>
      <c r="Q271" s="3">
        <v>0</v>
      </c>
      <c r="R271" s="3">
        <v>11</v>
      </c>
      <c r="S271" s="4">
        <v>1</v>
      </c>
      <c r="T271" s="4">
        <v>0.99016979445933873</v>
      </c>
      <c r="U271" s="4">
        <v>0.99506061966771453</v>
      </c>
      <c r="V271" s="5">
        <f>M271-L271</f>
        <v>1119</v>
      </c>
      <c r="W271" s="4"/>
      <c r="X271" s="5"/>
    </row>
    <row r="272" spans="1:24" x14ac:dyDescent="0.2">
      <c r="A272" t="s">
        <v>298</v>
      </c>
      <c r="B272" t="s">
        <v>304</v>
      </c>
      <c r="C272" t="s">
        <v>27</v>
      </c>
      <c r="D272" t="s">
        <v>28</v>
      </c>
      <c r="E272" t="str">
        <f>VLOOKUP(B272,[1]all!A:E,5,)</f>
        <v>United Kingdom</v>
      </c>
      <c r="F272" t="str">
        <f t="shared" si="10"/>
        <v>2016</v>
      </c>
      <c r="G272" t="str">
        <f>VLOOKUP(B272,[2]Sheet2!$C:$G,5,)</f>
        <v>Technology</v>
      </c>
      <c r="H272" s="1">
        <f ca="1">RAND()</f>
        <v>0.30484190483848395</v>
      </c>
      <c r="I272" s="1">
        <v>0.71210539089891445</v>
      </c>
      <c r="J272" t="s">
        <v>28</v>
      </c>
      <c r="K272" t="str">
        <f>VLOOKUP(B272,[1]all!A:G,7,)</f>
        <v>no</v>
      </c>
      <c r="L272" s="3">
        <v>0</v>
      </c>
      <c r="M272" s="3">
        <v>0</v>
      </c>
      <c r="N272" s="3">
        <v>0</v>
      </c>
      <c r="O272" s="3">
        <v>0</v>
      </c>
      <c r="P272" s="3"/>
      <c r="Q272" s="3"/>
      <c r="R272" s="3"/>
      <c r="S272" s="4"/>
      <c r="T272" s="4"/>
      <c r="U272" s="4"/>
      <c r="V272" s="5"/>
      <c r="W272" s="4"/>
      <c r="X272" s="5"/>
    </row>
    <row r="273" spans="1:24" x14ac:dyDescent="0.2">
      <c r="A273" t="s">
        <v>298</v>
      </c>
      <c r="B273" t="s">
        <v>305</v>
      </c>
      <c r="C273" t="s">
        <v>24</v>
      </c>
      <c r="E273" t="str">
        <f>VLOOKUP(B273,[1]all!A:E,5,)</f>
        <v>France</v>
      </c>
      <c r="F273" t="str">
        <f t="shared" si="10"/>
        <v>2017</v>
      </c>
      <c r="G273" t="str">
        <f>VLOOKUP(B273,[2]Sheet2!$C:$G,5,)</f>
        <v>Industrials</v>
      </c>
      <c r="H273" s="1">
        <f ca="1">RAND()</f>
        <v>0.67447618087478012</v>
      </c>
      <c r="I273" s="1">
        <v>0.7121193775749084</v>
      </c>
      <c r="K273" t="str">
        <f>VLOOKUP(B273,[1]all!A:G,7,)</f>
        <v>yes</v>
      </c>
      <c r="L273" s="3">
        <v>1949</v>
      </c>
      <c r="M273" s="3">
        <v>2670</v>
      </c>
      <c r="N273" s="3">
        <v>1959</v>
      </c>
      <c r="O273" s="3">
        <v>2673</v>
      </c>
      <c r="P273" s="3">
        <v>711</v>
      </c>
      <c r="Q273" s="3">
        <v>3</v>
      </c>
      <c r="R273" s="3">
        <v>10</v>
      </c>
      <c r="S273" s="4">
        <v>0.99579831932773111</v>
      </c>
      <c r="T273" s="4">
        <v>0.98613037447988905</v>
      </c>
      <c r="U273" s="4">
        <v>0.99094076655052266</v>
      </c>
      <c r="V273" s="5">
        <f>M273-L273</f>
        <v>721</v>
      </c>
      <c r="W273" s="4"/>
      <c r="X273" s="5"/>
    </row>
    <row r="274" spans="1:24" x14ac:dyDescent="0.2">
      <c r="A274" t="s">
        <v>298</v>
      </c>
      <c r="B274" t="s">
        <v>306</v>
      </c>
      <c r="C274" t="s">
        <v>24</v>
      </c>
      <c r="E274" t="str">
        <f>VLOOKUP(B274,[1]all!A:E,5,)</f>
        <v>France</v>
      </c>
      <c r="F274" t="str">
        <f t="shared" si="10"/>
        <v>2016</v>
      </c>
      <c r="G274" t="str">
        <f>VLOOKUP(B274,[2]Sheet2!$C:$G,5,)</f>
        <v>Consumer Non-Cyclicals</v>
      </c>
      <c r="H274" s="1">
        <f ca="1">RAND()</f>
        <v>0.83890893308689918</v>
      </c>
      <c r="I274" s="1">
        <v>0.71328466643984823</v>
      </c>
      <c r="K274" t="str">
        <f>VLOOKUP(B274,[1]all!A:G,7,)</f>
        <v>yes</v>
      </c>
      <c r="L274" s="3">
        <v>576</v>
      </c>
      <c r="M274" s="3">
        <v>1519</v>
      </c>
      <c r="N274" s="3">
        <v>576</v>
      </c>
      <c r="O274" s="3">
        <v>1519</v>
      </c>
      <c r="P274" s="3">
        <v>943</v>
      </c>
      <c r="Q274" s="3">
        <v>0</v>
      </c>
      <c r="R274" s="3">
        <v>0</v>
      </c>
      <c r="S274" s="4">
        <v>1</v>
      </c>
      <c r="T274" s="4">
        <v>1</v>
      </c>
      <c r="U274" s="4">
        <v>1</v>
      </c>
      <c r="V274" s="5">
        <f>M274-L274</f>
        <v>943</v>
      </c>
      <c r="W274" s="4"/>
      <c r="X274" s="5"/>
    </row>
    <row r="275" spans="1:24" x14ac:dyDescent="0.2">
      <c r="A275" t="s">
        <v>298</v>
      </c>
      <c r="B275" t="s">
        <v>307</v>
      </c>
      <c r="C275" t="s">
        <v>24</v>
      </c>
      <c r="E275" t="str">
        <f>VLOOKUP(B275,[1]all!A:E,5,)</f>
        <v>United Kingdom</v>
      </c>
      <c r="F275" t="str">
        <f t="shared" si="10"/>
        <v>2011</v>
      </c>
      <c r="G275" t="str">
        <f>VLOOKUP(B275,[3]GOLDEN!$A:$U,21,)</f>
        <v>Healthcare</v>
      </c>
      <c r="H275" s="1">
        <f ca="1">RAND()</f>
        <v>0.25659856976007844</v>
      </c>
      <c r="I275" s="1">
        <v>0.71725400364871961</v>
      </c>
      <c r="K275" t="str">
        <f>VLOOKUP(B275,[1]all!A:G,7,)</f>
        <v>yes</v>
      </c>
      <c r="L275" s="2">
        <v>489</v>
      </c>
      <c r="M275" s="2">
        <v>563</v>
      </c>
      <c r="N275" s="3">
        <v>489</v>
      </c>
      <c r="O275" s="3">
        <v>563</v>
      </c>
      <c r="P275" s="3">
        <v>74</v>
      </c>
      <c r="Q275" s="3">
        <v>0</v>
      </c>
      <c r="R275" s="3">
        <v>0</v>
      </c>
      <c r="S275" s="4">
        <v>1</v>
      </c>
      <c r="T275" s="4">
        <v>1</v>
      </c>
      <c r="U275" s="4">
        <v>1</v>
      </c>
      <c r="V275" s="5">
        <f>M275-L275</f>
        <v>74</v>
      </c>
      <c r="W275" s="4"/>
      <c r="X275" s="5"/>
    </row>
    <row r="276" spans="1:24" customFormat="1" x14ac:dyDescent="0.2">
      <c r="A276" t="s">
        <v>298</v>
      </c>
      <c r="B276" t="s">
        <v>308</v>
      </c>
      <c r="C276" t="s">
        <v>27</v>
      </c>
      <c r="D276" t="s">
        <v>28</v>
      </c>
      <c r="E276" t="str">
        <f>VLOOKUP(B276,[1]all!A:E,5,)</f>
        <v>United Kingdom</v>
      </c>
      <c r="F276" t="str">
        <f t="shared" si="10"/>
        <v>2017</v>
      </c>
      <c r="G276" t="str">
        <f>VLOOKUP(B276,[2]Sheet2!$C:$G,5,)</f>
        <v>Technology</v>
      </c>
      <c r="H276" s="1">
        <f ca="1">RAND()</f>
        <v>0.46442282461181661</v>
      </c>
      <c r="I276" s="1">
        <v>0.72235811553599716</v>
      </c>
      <c r="J276" t="s">
        <v>28</v>
      </c>
      <c r="K276" t="str">
        <f>VLOOKUP(B276,[1]all!A:G,7,)</f>
        <v>no</v>
      </c>
      <c r="L276" s="3">
        <v>0</v>
      </c>
      <c r="M276" s="3">
        <v>0</v>
      </c>
      <c r="N276" s="3">
        <v>0</v>
      </c>
      <c r="O276" s="3">
        <v>0</v>
      </c>
      <c r="P276" s="3"/>
      <c r="Q276" s="3"/>
      <c r="R276" s="3"/>
      <c r="S276" s="4"/>
      <c r="T276" s="4"/>
      <c r="U276" s="4"/>
      <c r="V276" s="5"/>
      <c r="W276" s="4"/>
      <c r="X276" s="5"/>
    </row>
    <row r="277" spans="1:24" customFormat="1" x14ac:dyDescent="0.2">
      <c r="A277" t="s">
        <v>298</v>
      </c>
      <c r="B277" t="s">
        <v>309</v>
      </c>
      <c r="C277" t="s">
        <v>24</v>
      </c>
      <c r="E277" t="str">
        <f>VLOOKUP(B277,[1]all!A:E,5,)</f>
        <v>France</v>
      </c>
      <c r="F277" t="str">
        <f t="shared" si="10"/>
        <v>2015</v>
      </c>
      <c r="G277" t="str">
        <f>VLOOKUP(B277,[2]Sheet2!$C:$G,5,)</f>
        <v>Industrials</v>
      </c>
      <c r="H277" s="1">
        <f ca="1">RAND()</f>
        <v>7.3009690002604155E-2</v>
      </c>
      <c r="I277" s="1">
        <v>0.7360548739798084</v>
      </c>
      <c r="K277" t="str">
        <f>VLOOKUP(B277,[1]all!A:G,7,)</f>
        <v>yes</v>
      </c>
      <c r="L277" s="3">
        <v>1609</v>
      </c>
      <c r="M277" s="3">
        <v>2122</v>
      </c>
      <c r="N277" s="3">
        <v>1609</v>
      </c>
      <c r="O277" s="3">
        <v>2128</v>
      </c>
      <c r="P277" s="3">
        <v>513</v>
      </c>
      <c r="Q277" s="3">
        <v>6</v>
      </c>
      <c r="R277" s="3">
        <v>0</v>
      </c>
      <c r="S277" s="4">
        <v>0.98843930635838151</v>
      </c>
      <c r="T277" s="4">
        <v>1</v>
      </c>
      <c r="U277" s="4">
        <v>0.99418604651162801</v>
      </c>
      <c r="V277" s="5">
        <f>M277-L277</f>
        <v>513</v>
      </c>
      <c r="W277" s="4"/>
      <c r="X277" s="5"/>
    </row>
    <row r="278" spans="1:24" x14ac:dyDescent="0.2">
      <c r="A278" t="s">
        <v>298</v>
      </c>
      <c r="B278" t="s">
        <v>310</v>
      </c>
      <c r="C278" t="s">
        <v>24</v>
      </c>
      <c r="E278" t="str">
        <f>VLOOKUP(B278,[1]all!A:E,5,)</f>
        <v>Sweden</v>
      </c>
      <c r="F278" t="str">
        <f t="shared" si="10"/>
        <v>2014</v>
      </c>
      <c r="G278" t="str">
        <f>VLOOKUP(B278,[2]Sheet2!$C:$G,5,)</f>
        <v>Industrials</v>
      </c>
      <c r="H278" s="1">
        <f ca="1">RAND()</f>
        <v>0.11719165873334081</v>
      </c>
      <c r="I278" s="1">
        <v>0.73930273799688884</v>
      </c>
      <c r="K278" t="str">
        <f>VLOOKUP(B278,[1]all!A:G,7,)</f>
        <v>yes</v>
      </c>
      <c r="L278" s="3">
        <v>99</v>
      </c>
      <c r="M278" s="3">
        <v>144</v>
      </c>
      <c r="N278" s="3">
        <v>73</v>
      </c>
      <c r="O278" s="3">
        <v>122</v>
      </c>
      <c r="P278" s="3">
        <v>23</v>
      </c>
      <c r="Q278" s="3">
        <v>26</v>
      </c>
      <c r="R278" s="3">
        <v>22</v>
      </c>
      <c r="S278" s="4">
        <v>0.46938775510204084</v>
      </c>
      <c r="T278" s="4">
        <v>0.51111111111111107</v>
      </c>
      <c r="U278" s="4">
        <v>0.48936170212765956</v>
      </c>
      <c r="V278" s="5">
        <f>M278-L278</f>
        <v>45</v>
      </c>
      <c r="W278" s="4"/>
      <c r="X278" s="5"/>
    </row>
    <row r="279" spans="1:24" x14ac:dyDescent="0.2">
      <c r="A279" t="s">
        <v>298</v>
      </c>
      <c r="B279" t="s">
        <v>311</v>
      </c>
      <c r="C279" t="s">
        <v>27</v>
      </c>
      <c r="D279" t="s">
        <v>28</v>
      </c>
      <c r="E279" t="str">
        <f>VLOOKUP(B279,[1]all!A:E,5,)</f>
        <v>United Kingdom</v>
      </c>
      <c r="F279" t="str">
        <f t="shared" si="10"/>
        <v>2015</v>
      </c>
      <c r="G279" t="str">
        <f>VLOOKUP(B279,[2]Sheet2!$C:$G,5,)</f>
        <v>Healthcare</v>
      </c>
      <c r="H279" s="1">
        <f ca="1">RAND()</f>
        <v>0.95291285894406286</v>
      </c>
      <c r="I279" s="1">
        <v>0.74185721365177171</v>
      </c>
      <c r="J279" t="s">
        <v>28</v>
      </c>
      <c r="K279" t="str">
        <f>VLOOKUP(B279,[1]all!A:G,7,)</f>
        <v>no</v>
      </c>
      <c r="L279" s="3">
        <v>0</v>
      </c>
      <c r="M279" s="3">
        <v>0</v>
      </c>
      <c r="N279" s="3">
        <v>0</v>
      </c>
      <c r="O279" s="3">
        <v>0</v>
      </c>
      <c r="P279" s="3"/>
      <c r="Q279" s="3"/>
      <c r="R279" s="3"/>
      <c r="S279" s="4"/>
      <c r="T279" s="4"/>
      <c r="U279" s="4"/>
      <c r="V279" s="5"/>
      <c r="W279" s="4"/>
      <c r="X279" s="5"/>
    </row>
    <row r="280" spans="1:24" x14ac:dyDescent="0.2">
      <c r="A280" t="s">
        <v>298</v>
      </c>
      <c r="B280" t="s">
        <v>312</v>
      </c>
      <c r="C280" t="s">
        <v>24</v>
      </c>
      <c r="E280" t="str">
        <f>VLOOKUP(B280,[1]all!A:E,5,)</f>
        <v>France</v>
      </c>
      <c r="F280" t="str">
        <f t="shared" si="10"/>
        <v>2019</v>
      </c>
      <c r="G280" t="str">
        <f>VLOOKUP(B280,[3]GOLDEN!$A:$U,21,)</f>
        <v>Industrials</v>
      </c>
      <c r="H280" s="1">
        <f ca="1">RAND()</f>
        <v>1.7031151956298896E-2</v>
      </c>
      <c r="I280" s="1">
        <v>0.74294060854779476</v>
      </c>
      <c r="K280" t="str">
        <f>VLOOKUP(B280,[1]all!A:G,7,)</f>
        <v>yes</v>
      </c>
      <c r="L280" s="3">
        <v>620</v>
      </c>
      <c r="M280" s="3">
        <v>970</v>
      </c>
      <c r="N280" s="3">
        <v>622</v>
      </c>
      <c r="O280" s="3">
        <v>959</v>
      </c>
      <c r="P280" s="3">
        <v>337</v>
      </c>
      <c r="Q280" s="3">
        <v>0</v>
      </c>
      <c r="R280" s="3">
        <v>13</v>
      </c>
      <c r="S280" s="4">
        <v>1</v>
      </c>
      <c r="T280" s="4">
        <v>0.96285714285714286</v>
      </c>
      <c r="U280" s="4">
        <v>0.98107714701601167</v>
      </c>
      <c r="V280" s="5">
        <f>M280-L280</f>
        <v>350</v>
      </c>
      <c r="W280" s="4"/>
      <c r="X280" s="5"/>
    </row>
    <row r="281" spans="1:24" x14ac:dyDescent="0.2">
      <c r="A281" t="s">
        <v>298</v>
      </c>
      <c r="B281" t="s">
        <v>313</v>
      </c>
      <c r="C281" t="s">
        <v>24</v>
      </c>
      <c r="E281" t="str">
        <f>VLOOKUP(B281,[1]all!A:E,5,)</f>
        <v>Italy</v>
      </c>
      <c r="F281" t="str">
        <f t="shared" si="10"/>
        <v>2013</v>
      </c>
      <c r="G281" t="str">
        <f>VLOOKUP(B281,[2]Sheet2!$C:$G,5,)</f>
        <v>Energy</v>
      </c>
      <c r="H281" s="1">
        <f ca="1">RAND()</f>
        <v>0.79590418979982136</v>
      </c>
      <c r="I281" s="1">
        <v>0.74316872419445501</v>
      </c>
      <c r="K281" t="str">
        <f>VLOOKUP(B281,[1]all!A:G,7,)</f>
        <v>yes</v>
      </c>
      <c r="L281" s="3">
        <v>122</v>
      </c>
      <c r="M281" s="3">
        <v>139</v>
      </c>
      <c r="N281" s="3">
        <v>2</v>
      </c>
      <c r="O281" s="3">
        <v>138</v>
      </c>
      <c r="P281" s="3">
        <v>16</v>
      </c>
      <c r="Q281" s="3">
        <v>120</v>
      </c>
      <c r="R281" s="3">
        <v>1</v>
      </c>
      <c r="S281" s="4">
        <v>0.11764705882352941</v>
      </c>
      <c r="T281" s="4">
        <v>0.94117647058823528</v>
      </c>
      <c r="U281" s="4">
        <v>0.20915032679738563</v>
      </c>
      <c r="V281" s="5">
        <f>M281-L281</f>
        <v>17</v>
      </c>
      <c r="W281" s="4"/>
      <c r="X281" s="5"/>
    </row>
    <row r="282" spans="1:24" x14ac:dyDescent="0.2">
      <c r="A282" t="s">
        <v>298</v>
      </c>
      <c r="B282" t="s">
        <v>314</v>
      </c>
      <c r="C282" t="s">
        <v>24</v>
      </c>
      <c r="E282" t="str">
        <f>VLOOKUP(B282,[1]all!A:E,5,)</f>
        <v>United Kingdom</v>
      </c>
      <c r="F282" t="str">
        <f t="shared" si="10"/>
        <v>2013</v>
      </c>
      <c r="G282" t="str">
        <f>VLOOKUP(B282,[2]Sheet2!$C:$G,5,)</f>
        <v>Real Estate</v>
      </c>
      <c r="H282" s="1">
        <f ca="1">RAND()</f>
        <v>0.39652635047768092</v>
      </c>
      <c r="I282" s="1">
        <v>0.74480874175635881</v>
      </c>
      <c r="K282" t="str">
        <f>VLOOKUP(B282,[1]all!A:G,7,)</f>
        <v>yes</v>
      </c>
      <c r="L282" s="3">
        <v>405</v>
      </c>
      <c r="M282" s="3">
        <v>510</v>
      </c>
      <c r="N282" s="3">
        <v>405</v>
      </c>
      <c r="O282" s="3">
        <v>512</v>
      </c>
      <c r="P282" s="3">
        <v>105</v>
      </c>
      <c r="Q282" s="3">
        <v>2</v>
      </c>
      <c r="R282" s="3">
        <v>0</v>
      </c>
      <c r="S282" s="4">
        <v>0.98130841121495327</v>
      </c>
      <c r="T282" s="4">
        <v>1</v>
      </c>
      <c r="U282" s="4">
        <v>0.99056603773584906</v>
      </c>
      <c r="V282" s="5">
        <f>M282-L282</f>
        <v>105</v>
      </c>
      <c r="W282" s="4"/>
      <c r="X282" s="5"/>
    </row>
    <row r="283" spans="1:24" x14ac:dyDescent="0.2">
      <c r="A283" t="s">
        <v>298</v>
      </c>
      <c r="B283" t="s">
        <v>315</v>
      </c>
      <c r="C283" t="s">
        <v>24</v>
      </c>
      <c r="E283" t="str">
        <f>VLOOKUP(B283,[1]all!A:E,5,)</f>
        <v>Denmark</v>
      </c>
      <c r="F283" t="str">
        <f t="shared" si="10"/>
        <v>2014</v>
      </c>
      <c r="G283" t="str">
        <f>VLOOKUP(B283,[2]Sheet2!$C:$G,5,)</f>
        <v>Consumer Cyclicals</v>
      </c>
      <c r="H283" s="1">
        <f ca="1">RAND()</f>
        <v>0.95789963553669288</v>
      </c>
      <c r="I283" s="1">
        <v>0.75235125370967393</v>
      </c>
      <c r="K283" t="str">
        <f>VLOOKUP(B283,[1]all!A:G,7,)</f>
        <v>yes</v>
      </c>
      <c r="L283" s="3">
        <v>506</v>
      </c>
      <c r="M283" s="3">
        <v>670</v>
      </c>
      <c r="N283" s="3">
        <v>503</v>
      </c>
      <c r="O283" s="3">
        <v>639</v>
      </c>
      <c r="P283" s="3">
        <v>133</v>
      </c>
      <c r="Q283" s="3">
        <v>3</v>
      </c>
      <c r="R283" s="3">
        <v>31</v>
      </c>
      <c r="S283" s="4">
        <v>0.9779411764705882</v>
      </c>
      <c r="T283" s="4">
        <v>0.81097560975609762</v>
      </c>
      <c r="U283" s="4">
        <v>0.8866666666666666</v>
      </c>
      <c r="V283" s="5">
        <f>M283-L283</f>
        <v>164</v>
      </c>
      <c r="W283" s="4"/>
      <c r="X283" s="5"/>
    </row>
    <row r="284" spans="1:24" x14ac:dyDescent="0.2">
      <c r="A284" t="s">
        <v>298</v>
      </c>
      <c r="B284" t="s">
        <v>316</v>
      </c>
      <c r="C284" t="s">
        <v>24</v>
      </c>
      <c r="E284" t="str">
        <f>VLOOKUP(B284,[1]all!A:E,5,)</f>
        <v>Netherlands</v>
      </c>
      <c r="F284" t="str">
        <f t="shared" si="10"/>
        <v>2019</v>
      </c>
      <c r="G284" t="str">
        <f>VLOOKUP(B284,[2]Sheet2!$C:$G,5,)</f>
        <v>Technology</v>
      </c>
      <c r="H284" s="1">
        <f ca="1">RAND()</f>
        <v>0.88808955199861916</v>
      </c>
      <c r="I284" s="1">
        <v>0.75471237022530058</v>
      </c>
      <c r="K284" t="str">
        <f>VLOOKUP(B284,[1]all!A:G,7,)</f>
        <v>yes</v>
      </c>
      <c r="L284" s="3">
        <v>773</v>
      </c>
      <c r="M284" s="3">
        <v>1117</v>
      </c>
      <c r="N284" s="3">
        <v>743</v>
      </c>
      <c r="O284" s="3">
        <v>1107</v>
      </c>
      <c r="P284" s="3">
        <v>334</v>
      </c>
      <c r="Q284" s="3">
        <v>30</v>
      </c>
      <c r="R284" s="3">
        <v>10</v>
      </c>
      <c r="S284" s="4">
        <v>0.91758241758241754</v>
      </c>
      <c r="T284" s="4">
        <v>0.97093023255813948</v>
      </c>
      <c r="U284" s="4">
        <v>0.94350282485875703</v>
      </c>
      <c r="V284" s="5">
        <f>M284-L284</f>
        <v>344</v>
      </c>
      <c r="W284" s="4"/>
      <c r="X284" s="5"/>
    </row>
    <row r="285" spans="1:24" x14ac:dyDescent="0.2">
      <c r="A285" t="s">
        <v>298</v>
      </c>
      <c r="B285" t="s">
        <v>317</v>
      </c>
      <c r="C285" t="s">
        <v>24</v>
      </c>
      <c r="E285" t="str">
        <f>VLOOKUP(B285,[1]all!A:E,5,)</f>
        <v>United Kingdom</v>
      </c>
      <c r="F285" t="str">
        <f t="shared" si="10"/>
        <v>2015</v>
      </c>
      <c r="G285" t="str">
        <f>VLOOKUP(B285,[2]Sheet2!$C:$G,5,)</f>
        <v>Energy</v>
      </c>
      <c r="H285" s="1">
        <f ca="1">RAND()</f>
        <v>4.448475539823471E-2</v>
      </c>
      <c r="I285" s="1">
        <v>0.75573886542133639</v>
      </c>
      <c r="K285" t="str">
        <f>VLOOKUP(B285,[1]all!A:G,7,)</f>
        <v>yes</v>
      </c>
      <c r="L285" s="3">
        <v>713</v>
      </c>
      <c r="M285" s="9">
        <v>786</v>
      </c>
      <c r="N285" s="3">
        <v>712</v>
      </c>
      <c r="O285" s="3">
        <v>790</v>
      </c>
      <c r="P285" s="3">
        <v>73</v>
      </c>
      <c r="Q285" s="3">
        <v>5</v>
      </c>
      <c r="R285" s="3">
        <v>0</v>
      </c>
      <c r="S285" s="4">
        <v>0.9358974358974359</v>
      </c>
      <c r="T285" s="4">
        <v>1</v>
      </c>
      <c r="U285" s="4">
        <v>0.9668874172185431</v>
      </c>
      <c r="V285" s="5">
        <f>M285-L285</f>
        <v>73</v>
      </c>
      <c r="W285" s="4"/>
      <c r="X285" s="5"/>
    </row>
    <row r="286" spans="1:24" x14ac:dyDescent="0.2">
      <c r="A286" t="s">
        <v>298</v>
      </c>
      <c r="B286" t="s">
        <v>318</v>
      </c>
      <c r="C286" t="s">
        <v>24</v>
      </c>
      <c r="E286" t="str">
        <f>VLOOKUP(B286,[1]all!A:E,5,)</f>
        <v>Sweden</v>
      </c>
      <c r="F286" t="str">
        <f t="shared" si="10"/>
        <v>2011</v>
      </c>
      <c r="G286" t="str">
        <f>VLOOKUP(B286,[2]Sheet2!$C:$G,5,)</f>
        <v>Consumer Cyclicals</v>
      </c>
      <c r="H286" s="1">
        <f ca="1">RAND()</f>
        <v>4.6669969293380409E-2</v>
      </c>
      <c r="I286" s="1">
        <v>0.75610242836426023</v>
      </c>
      <c r="K286" t="str">
        <f>VLOOKUP(B286,[1]all!A:G,7,)</f>
        <v>yes</v>
      </c>
      <c r="L286" s="3">
        <v>653</v>
      </c>
      <c r="M286" s="3">
        <v>1198</v>
      </c>
      <c r="N286" s="3">
        <v>653</v>
      </c>
      <c r="O286" s="3">
        <v>1198</v>
      </c>
      <c r="P286" s="3">
        <v>545</v>
      </c>
      <c r="Q286" s="3">
        <v>0</v>
      </c>
      <c r="R286" s="3">
        <v>0</v>
      </c>
      <c r="S286" s="4">
        <v>1</v>
      </c>
      <c r="T286" s="4">
        <v>1</v>
      </c>
      <c r="U286" s="4">
        <v>1</v>
      </c>
      <c r="V286" s="5">
        <f>M286-L286</f>
        <v>545</v>
      </c>
      <c r="W286" s="4"/>
      <c r="X286" s="5"/>
    </row>
    <row r="287" spans="1:24" x14ac:dyDescent="0.2">
      <c r="A287" t="s">
        <v>298</v>
      </c>
      <c r="B287" t="s">
        <v>319</v>
      </c>
      <c r="C287" t="s">
        <v>24</v>
      </c>
      <c r="E287" t="str">
        <f>VLOOKUP(B287,[1]all!A:E,5,)</f>
        <v>Finland</v>
      </c>
      <c r="F287" t="str">
        <f t="shared" si="10"/>
        <v>2018</v>
      </c>
      <c r="G287" t="str">
        <f>VLOOKUP(B287,[2]Sheet2!$C:$G,5,)</f>
        <v>Technology</v>
      </c>
      <c r="H287" s="1">
        <f ca="1">RAND()</f>
        <v>0.17035915959323089</v>
      </c>
      <c r="I287" s="1">
        <v>0.75620349049624835</v>
      </c>
      <c r="K287" t="str">
        <f>VLOOKUP(B287,[1]all!A:G,7,)</f>
        <v>yes</v>
      </c>
      <c r="L287" s="3">
        <v>140</v>
      </c>
      <c r="M287" s="3">
        <v>250</v>
      </c>
      <c r="N287" s="3">
        <v>147</v>
      </c>
      <c r="O287" s="3">
        <v>246</v>
      </c>
      <c r="P287" s="3">
        <v>99</v>
      </c>
      <c r="Q287" s="3">
        <v>0</v>
      </c>
      <c r="R287" s="3">
        <v>11</v>
      </c>
      <c r="S287" s="4">
        <v>1</v>
      </c>
      <c r="T287" s="4">
        <v>0.9</v>
      </c>
      <c r="U287" s="4">
        <v>0.94736842105263164</v>
      </c>
      <c r="V287" s="5">
        <f>M287-L287</f>
        <v>110</v>
      </c>
      <c r="W287" s="4"/>
      <c r="X287" s="5"/>
    </row>
    <row r="288" spans="1:24" x14ac:dyDescent="0.2">
      <c r="A288" t="s">
        <v>298</v>
      </c>
      <c r="B288" t="s">
        <v>320</v>
      </c>
      <c r="C288" t="s">
        <v>27</v>
      </c>
      <c r="E288" t="str">
        <f>VLOOKUP(B288,[1]all!A:E,5,)</f>
        <v>United Kingdom</v>
      </c>
      <c r="F288" t="str">
        <f t="shared" si="10"/>
        <v>2016</v>
      </c>
      <c r="G288" t="str">
        <f>VLOOKUP(B288,[2]Sheet2!$C:$G,5,)</f>
        <v>Healthcare</v>
      </c>
      <c r="H288" s="1">
        <f ca="1">RAND()</f>
        <v>0.41865785400863309</v>
      </c>
      <c r="I288" s="1">
        <v>0.75690834208838098</v>
      </c>
      <c r="K288" t="str">
        <f>VLOOKUP(B288,[1]all!A:G,7,)</f>
        <v>no</v>
      </c>
      <c r="L288" s="3">
        <v>424</v>
      </c>
      <c r="M288" s="3">
        <v>440</v>
      </c>
      <c r="N288" s="3">
        <v>418</v>
      </c>
      <c r="O288" s="3">
        <v>440</v>
      </c>
      <c r="P288" s="3">
        <v>16</v>
      </c>
      <c r="Q288" s="3">
        <v>6</v>
      </c>
      <c r="R288" s="3">
        <v>0</v>
      </c>
      <c r="S288" s="4">
        <v>0.72727272727272729</v>
      </c>
      <c r="T288" s="4">
        <v>1</v>
      </c>
      <c r="U288" s="4">
        <v>0.8421052631578948</v>
      </c>
      <c r="V288" s="5">
        <f>M288-L288</f>
        <v>16</v>
      </c>
      <c r="W288" s="4"/>
      <c r="X288" s="5"/>
    </row>
    <row r="289" spans="1:24" x14ac:dyDescent="0.2">
      <c r="A289" t="s">
        <v>298</v>
      </c>
      <c r="B289" t="s">
        <v>321</v>
      </c>
      <c r="C289" t="s">
        <v>24</v>
      </c>
      <c r="E289" t="str">
        <f>VLOOKUP(B289,[1]all!A:E,5,)</f>
        <v>Poland</v>
      </c>
      <c r="F289" t="str">
        <f t="shared" si="10"/>
        <v>2019</v>
      </c>
      <c r="G289" t="str">
        <f>VLOOKUP(B289,[2]Sheet2!$C:$G,5,)</f>
        <v>Consumer Non-Cyclicals</v>
      </c>
      <c r="H289" s="1">
        <f ca="1">RAND()</f>
        <v>0.12729499592349514</v>
      </c>
      <c r="I289" s="1">
        <v>0.7580405994575129</v>
      </c>
      <c r="K289" t="str">
        <f>VLOOKUP(B289,[1]all!A:G,7,)</f>
        <v>yes</v>
      </c>
      <c r="L289" s="3">
        <v>757</v>
      </c>
      <c r="M289" s="3">
        <v>1256</v>
      </c>
      <c r="N289" s="3">
        <v>748</v>
      </c>
      <c r="O289" s="3">
        <v>1256</v>
      </c>
      <c r="P289" s="3">
        <v>499</v>
      </c>
      <c r="Q289" s="3">
        <v>9</v>
      </c>
      <c r="R289" s="3">
        <v>0</v>
      </c>
      <c r="S289" s="4">
        <v>0.98228346456692917</v>
      </c>
      <c r="T289" s="4">
        <v>1</v>
      </c>
      <c r="U289" s="4">
        <v>0.99106256206554122</v>
      </c>
      <c r="V289" s="5">
        <f>M289-L289</f>
        <v>499</v>
      </c>
      <c r="W289" s="4"/>
      <c r="X289" s="5"/>
    </row>
    <row r="290" spans="1:24" x14ac:dyDescent="0.2">
      <c r="A290" t="s">
        <v>298</v>
      </c>
      <c r="B290" t="s">
        <v>322</v>
      </c>
      <c r="C290" t="s">
        <v>27</v>
      </c>
      <c r="E290" t="str">
        <f>VLOOKUP(B290,[1]all!A:E,5,)</f>
        <v>Germany</v>
      </c>
      <c r="F290" t="str">
        <f t="shared" si="10"/>
        <v>2014</v>
      </c>
      <c r="G290" t="str">
        <f>VLOOKUP(B290,[2]Sheet2!$C:$G,5,)</f>
        <v>Technology</v>
      </c>
      <c r="H290" s="1">
        <f ca="1">RAND()</f>
        <v>0.22000460801170563</v>
      </c>
      <c r="I290" s="1">
        <v>0.75924476282155207</v>
      </c>
      <c r="K290" t="str">
        <f>VLOOKUP(B290,[1]all!A:G,7,)</f>
        <v>no</v>
      </c>
      <c r="L290" s="3">
        <v>174</v>
      </c>
      <c r="M290" s="3">
        <v>188</v>
      </c>
      <c r="N290" s="3">
        <v>173</v>
      </c>
      <c r="O290" s="3">
        <v>190</v>
      </c>
      <c r="P290" s="3">
        <v>14</v>
      </c>
      <c r="Q290" s="3">
        <v>3</v>
      </c>
      <c r="R290" s="3">
        <v>0</v>
      </c>
      <c r="S290" s="4">
        <v>0.82352941176470584</v>
      </c>
      <c r="T290" s="4">
        <v>1</v>
      </c>
      <c r="U290" s="4">
        <v>0.90322580645161288</v>
      </c>
      <c r="V290" s="5">
        <f>M290-L290</f>
        <v>14</v>
      </c>
      <c r="W290" s="4"/>
      <c r="X290" s="5"/>
    </row>
    <row r="291" spans="1:24" customFormat="1" x14ac:dyDescent="0.2">
      <c r="A291" t="s">
        <v>298</v>
      </c>
      <c r="B291" t="s">
        <v>59</v>
      </c>
      <c r="C291" t="s">
        <v>24</v>
      </c>
      <c r="E291" t="str">
        <f>VLOOKUP(B291,[1]all!A:E,5,)</f>
        <v>United Kingdom</v>
      </c>
      <c r="F291" t="str">
        <f t="shared" si="10"/>
        <v>2014</v>
      </c>
      <c r="G291" t="str">
        <f>VLOOKUP(B291,[2]Sheet2!$C:$G,5,)</f>
        <v>Basic Materials</v>
      </c>
      <c r="H291" s="1">
        <f ca="1">RAND()</f>
        <v>0.9616241320779747</v>
      </c>
      <c r="I291" s="1">
        <v>0.76136603310618634</v>
      </c>
      <c r="K291" t="str">
        <f>VLOOKUP(B291,[1]all!A:G,7,)</f>
        <v>yes</v>
      </c>
      <c r="L291" s="3">
        <v>740</v>
      </c>
      <c r="M291" s="3">
        <v>759</v>
      </c>
      <c r="N291" s="3">
        <v>730</v>
      </c>
      <c r="O291" s="3">
        <v>759</v>
      </c>
      <c r="P291" s="3">
        <v>19</v>
      </c>
      <c r="Q291" s="3">
        <v>10</v>
      </c>
      <c r="R291" s="3">
        <v>0</v>
      </c>
      <c r="S291" s="12">
        <v>0.65517241379310343</v>
      </c>
      <c r="T291" s="12">
        <v>1</v>
      </c>
      <c r="U291" s="12">
        <v>0.79166666666666663</v>
      </c>
      <c r="V291" s="5">
        <f>M291-L291</f>
        <v>19</v>
      </c>
      <c r="W291" s="4"/>
      <c r="X291" s="5"/>
    </row>
    <row r="292" spans="1:24" x14ac:dyDescent="0.2">
      <c r="A292" t="s">
        <v>298</v>
      </c>
      <c r="B292" t="s">
        <v>323</v>
      </c>
      <c r="C292" t="s">
        <v>27</v>
      </c>
      <c r="D292" t="s">
        <v>28</v>
      </c>
      <c r="E292" t="str">
        <f>VLOOKUP(B292,[1]all!A:E,5,)</f>
        <v>United Kingdom</v>
      </c>
      <c r="F292" t="str">
        <f t="shared" si="10"/>
        <v>2015</v>
      </c>
      <c r="G292" t="str">
        <f>VLOOKUP(B292,[2]Sheet2!$C:$G,5,)</f>
        <v>Basic Materials</v>
      </c>
      <c r="H292" s="1">
        <f ca="1">RAND()</f>
        <v>0.27924982855980918</v>
      </c>
      <c r="I292" s="1">
        <v>0.76342845150802019</v>
      </c>
      <c r="J292" t="s">
        <v>28</v>
      </c>
      <c r="K292" t="str">
        <f>VLOOKUP(B292,[1]all!A:G,7,)</f>
        <v>no</v>
      </c>
      <c r="L292" s="3">
        <v>0</v>
      </c>
      <c r="M292" s="3">
        <v>0</v>
      </c>
      <c r="N292" s="3">
        <v>0</v>
      </c>
      <c r="O292" s="3">
        <v>0</v>
      </c>
      <c r="P292" s="3"/>
      <c r="Q292" s="3"/>
      <c r="R292" s="3"/>
      <c r="S292" s="4"/>
      <c r="T292" s="4"/>
      <c r="U292" s="4"/>
      <c r="V292" s="5"/>
      <c r="W292" s="4"/>
      <c r="X292" s="5"/>
    </row>
    <row r="293" spans="1:24" x14ac:dyDescent="0.2">
      <c r="A293" t="s">
        <v>298</v>
      </c>
      <c r="B293" t="s">
        <v>324</v>
      </c>
      <c r="C293" t="s">
        <v>27</v>
      </c>
      <c r="E293" t="str">
        <f>VLOOKUP(B293,[1]all!A:E,5,)</f>
        <v>Germany</v>
      </c>
      <c r="F293" t="str">
        <f t="shared" si="10"/>
        <v>2016</v>
      </c>
      <c r="G293" t="str">
        <f>VLOOKUP(B293,[2]Sheet2!$C:$G,5,)</f>
        <v>Industrials</v>
      </c>
      <c r="H293" s="1">
        <f ca="1">RAND()</f>
        <v>0.69808334871896383</v>
      </c>
      <c r="I293" s="1">
        <v>0.7652188360392177</v>
      </c>
      <c r="K293" t="str">
        <f>VLOOKUP(B293,[1]all!A:G,7,)</f>
        <v>no</v>
      </c>
      <c r="L293" s="3">
        <v>547</v>
      </c>
      <c r="M293" s="3">
        <v>553</v>
      </c>
      <c r="N293" s="3">
        <v>513</v>
      </c>
      <c r="O293" s="3">
        <v>553</v>
      </c>
      <c r="P293" s="3">
        <v>6</v>
      </c>
      <c r="Q293" s="3">
        <v>34</v>
      </c>
      <c r="R293" s="3">
        <v>0</v>
      </c>
      <c r="S293" s="4">
        <v>0.15</v>
      </c>
      <c r="T293" s="4">
        <v>1</v>
      </c>
      <c r="U293" s="4">
        <v>0.2608695652173913</v>
      </c>
      <c r="V293" s="5">
        <f>M293-L293</f>
        <v>6</v>
      </c>
      <c r="W293" s="5"/>
      <c r="X293" s="5"/>
    </row>
    <row r="294" spans="1:24" x14ac:dyDescent="0.2">
      <c r="A294" t="s">
        <v>298</v>
      </c>
      <c r="B294" t="s">
        <v>325</v>
      </c>
      <c r="C294" t="s">
        <v>24</v>
      </c>
      <c r="E294" t="str">
        <f>VLOOKUP(B294,[1]all!A:E,5,)</f>
        <v>Sweden</v>
      </c>
      <c r="F294" t="str">
        <f t="shared" si="10"/>
        <v>2014</v>
      </c>
      <c r="G294" t="str">
        <f>VLOOKUP(B294,[2]Sheet2!$C:$G,5,)</f>
        <v>Consumer Cyclicals</v>
      </c>
      <c r="H294" s="1">
        <f ca="1">RAND()</f>
        <v>0.33555243423377001</v>
      </c>
      <c r="I294" s="1">
        <v>0.77187706918988963</v>
      </c>
      <c r="K294" t="str">
        <f>VLOOKUP(B294,[1]all!A:G,7,)</f>
        <v>yes</v>
      </c>
      <c r="L294" s="14">
        <v>120</v>
      </c>
      <c r="M294" s="14">
        <v>168</v>
      </c>
      <c r="N294" s="3">
        <v>120</v>
      </c>
      <c r="O294" s="3">
        <v>168</v>
      </c>
      <c r="P294" s="3">
        <v>48</v>
      </c>
      <c r="Q294" s="3">
        <v>0</v>
      </c>
      <c r="R294" s="3">
        <v>0</v>
      </c>
      <c r="S294" s="4">
        <v>1</v>
      </c>
      <c r="T294" s="4">
        <v>1</v>
      </c>
      <c r="U294" s="4">
        <v>1</v>
      </c>
      <c r="V294" s="5">
        <f>M294-L294</f>
        <v>48</v>
      </c>
      <c r="W294" s="4"/>
      <c r="X294" s="5"/>
    </row>
    <row r="295" spans="1:24" x14ac:dyDescent="0.2">
      <c r="A295" t="s">
        <v>298</v>
      </c>
      <c r="B295" t="s">
        <v>326</v>
      </c>
      <c r="C295" t="s">
        <v>24</v>
      </c>
      <c r="E295" t="str">
        <f>VLOOKUP(B295,[1]all!A:E,5,)</f>
        <v>United Kingdom</v>
      </c>
      <c r="F295" t="str">
        <f t="shared" si="10"/>
        <v>2014</v>
      </c>
      <c r="G295" t="str">
        <f>VLOOKUP(B295,[4]échantillon!$C:$G,5,)</f>
        <v>Consumer Cyclicals</v>
      </c>
      <c r="H295" s="1">
        <f ca="1">RAND()</f>
        <v>0.84545749132392478</v>
      </c>
      <c r="I295" s="1">
        <v>0.77323434725561713</v>
      </c>
      <c r="K295" t="str">
        <f>VLOOKUP(B295,[1]all!A:G,7,)</f>
        <v>yes</v>
      </c>
      <c r="L295" s="14">
        <v>508</v>
      </c>
      <c r="M295" s="14">
        <v>668</v>
      </c>
      <c r="N295" s="3">
        <v>504</v>
      </c>
      <c r="O295" s="3">
        <v>668</v>
      </c>
      <c r="P295" s="3">
        <v>160</v>
      </c>
      <c r="Q295" s="3">
        <v>4</v>
      </c>
      <c r="R295" s="3">
        <v>0</v>
      </c>
      <c r="S295" s="4">
        <v>0.97560975609756095</v>
      </c>
      <c r="T295" s="4">
        <v>1</v>
      </c>
      <c r="U295" s="4">
        <v>0.98765432098765427</v>
      </c>
      <c r="V295" s="5">
        <f>M295-L295</f>
        <v>160</v>
      </c>
      <c r="W295" s="4"/>
      <c r="X295" s="5"/>
    </row>
    <row r="296" spans="1:24" x14ac:dyDescent="0.2">
      <c r="A296" t="s">
        <v>298</v>
      </c>
      <c r="B296" t="s">
        <v>327</v>
      </c>
      <c r="C296" t="s">
        <v>27</v>
      </c>
      <c r="E296" t="str">
        <f>VLOOKUP(B296,[1]all!A:E,5,)</f>
        <v>Italy</v>
      </c>
      <c r="F296" t="str">
        <f t="shared" si="10"/>
        <v>2019</v>
      </c>
      <c r="G296" t="str">
        <f>VLOOKUP(B296,[4]échantillon!$C:$G,5,)</f>
        <v>Technology</v>
      </c>
      <c r="H296" s="1">
        <f ca="1">RAND()</f>
        <v>0.45405899782749282</v>
      </c>
      <c r="I296" s="1">
        <v>0.78440268951731396</v>
      </c>
      <c r="K296" t="str">
        <f>VLOOKUP(B296,[1]all!A:G,7,)</f>
        <v>no</v>
      </c>
      <c r="L296" s="19">
        <v>2666</v>
      </c>
      <c r="M296" s="19">
        <v>2684</v>
      </c>
      <c r="N296" s="19">
        <v>2666</v>
      </c>
      <c r="O296" s="19">
        <v>2684</v>
      </c>
      <c r="P296" s="19">
        <v>18</v>
      </c>
      <c r="Q296" s="19">
        <v>0</v>
      </c>
      <c r="R296" s="19">
        <v>0</v>
      </c>
      <c r="S296" s="20">
        <v>1</v>
      </c>
      <c r="T296" s="20">
        <v>1</v>
      </c>
      <c r="U296" s="20">
        <v>1</v>
      </c>
      <c r="V296" s="5">
        <f>M296-L296</f>
        <v>18</v>
      </c>
      <c r="W296" s="4"/>
      <c r="X296" s="5"/>
    </row>
    <row r="297" spans="1:24" x14ac:dyDescent="0.2">
      <c r="A297" t="s">
        <v>298</v>
      </c>
      <c r="B297" t="s">
        <v>328</v>
      </c>
      <c r="C297" t="s">
        <v>27</v>
      </c>
      <c r="E297" t="str">
        <f>VLOOKUP(B297,[1]all!A:E,5,)</f>
        <v>Netherlands</v>
      </c>
      <c r="F297" t="str">
        <f t="shared" si="10"/>
        <v>2014</v>
      </c>
      <c r="G297" t="str">
        <f>VLOOKUP(B297,[2]Sheet2!$C:$G,5,)</f>
        <v>Industrials</v>
      </c>
      <c r="H297" s="1">
        <f ca="1">RAND()</f>
        <v>0.95867139738179952</v>
      </c>
      <c r="I297" s="1">
        <v>0.79344853259767412</v>
      </c>
      <c r="K297" t="str">
        <f>VLOOKUP(B297,[1]all!A:G,7,)</f>
        <v>no</v>
      </c>
      <c r="L297" s="3">
        <v>817</v>
      </c>
      <c r="M297" s="3">
        <v>830</v>
      </c>
      <c r="N297" s="3">
        <v>811</v>
      </c>
      <c r="O297" s="3">
        <v>830</v>
      </c>
      <c r="P297" s="3">
        <v>13</v>
      </c>
      <c r="Q297" s="3">
        <v>6</v>
      </c>
      <c r="R297" s="3">
        <v>0</v>
      </c>
      <c r="S297" s="4">
        <v>0.68421052631578949</v>
      </c>
      <c r="T297" s="4">
        <v>1</v>
      </c>
      <c r="U297" s="4">
        <v>0.81250000000000011</v>
      </c>
      <c r="V297" s="5">
        <f>M297-L297</f>
        <v>13</v>
      </c>
      <c r="W297" s="4"/>
      <c r="X297" s="5"/>
    </row>
    <row r="298" spans="1:24" x14ac:dyDescent="0.2">
      <c r="A298" t="s">
        <v>298</v>
      </c>
      <c r="B298" t="s">
        <v>329</v>
      </c>
      <c r="C298" t="s">
        <v>27</v>
      </c>
      <c r="E298" t="str">
        <f>VLOOKUP(B298,[1]all!A:E,5,)</f>
        <v>United Kingdom</v>
      </c>
      <c r="F298" t="str">
        <f t="shared" si="10"/>
        <v>2011</v>
      </c>
      <c r="G298" t="str">
        <f>VLOOKUP(B298,[2]Sheet2!$C:$G,5,)</f>
        <v>Industrials</v>
      </c>
      <c r="H298" s="1">
        <f ca="1">RAND()</f>
        <v>0.30043014610793506</v>
      </c>
      <c r="I298" s="1">
        <v>0.79488649530465438</v>
      </c>
      <c r="K298" t="str">
        <f>VLOOKUP(B298,[1]all!A:G,7,)</f>
        <v>no</v>
      </c>
      <c r="L298" s="14">
        <v>603</v>
      </c>
      <c r="M298" s="14">
        <v>814</v>
      </c>
      <c r="N298" s="3">
        <v>603</v>
      </c>
      <c r="O298" s="3">
        <v>814</v>
      </c>
      <c r="P298" s="3">
        <v>211</v>
      </c>
      <c r="Q298" s="3">
        <v>0</v>
      </c>
      <c r="R298" s="3">
        <v>0</v>
      </c>
      <c r="S298" s="4">
        <v>1</v>
      </c>
      <c r="T298" s="4">
        <v>1</v>
      </c>
      <c r="U298" s="4">
        <v>1</v>
      </c>
      <c r="V298" s="5">
        <f>M298-L298</f>
        <v>211</v>
      </c>
      <c r="W298" s="4"/>
      <c r="X298" s="5"/>
    </row>
    <row r="299" spans="1:24" x14ac:dyDescent="0.2">
      <c r="A299" t="s">
        <v>298</v>
      </c>
      <c r="B299" t="s">
        <v>330</v>
      </c>
      <c r="C299" t="s">
        <v>24</v>
      </c>
      <c r="E299" t="str">
        <f>VLOOKUP(B299,[1]all!A:E,5,)</f>
        <v>Netherlands</v>
      </c>
      <c r="F299" t="str">
        <f t="shared" si="10"/>
        <v>2015</v>
      </c>
      <c r="G299" t="str">
        <f>VLOOKUP(B299,[2]Sheet2!$C:$G,5,)</f>
        <v>Industrials</v>
      </c>
      <c r="H299" s="1">
        <f ca="1">RAND()</f>
        <v>0.9152298432937046</v>
      </c>
      <c r="I299" s="1">
        <v>0.79706796454424089</v>
      </c>
      <c r="K299" t="str">
        <f>VLOOKUP(B299,[1]all!A:G,7,)</f>
        <v>yes</v>
      </c>
      <c r="L299" s="3">
        <v>706</v>
      </c>
      <c r="M299" s="3">
        <v>1037</v>
      </c>
      <c r="N299" s="3">
        <v>718</v>
      </c>
      <c r="O299" s="3">
        <v>1037</v>
      </c>
      <c r="P299" s="3">
        <v>319</v>
      </c>
      <c r="Q299" s="3">
        <v>0</v>
      </c>
      <c r="R299" s="3">
        <v>12</v>
      </c>
      <c r="S299" s="12">
        <v>1</v>
      </c>
      <c r="T299" s="12">
        <v>0.96374622356495465</v>
      </c>
      <c r="U299" s="12">
        <v>0.98153846153846158</v>
      </c>
      <c r="V299" s="5">
        <f>M299-L299</f>
        <v>331</v>
      </c>
      <c r="W299" s="4"/>
      <c r="X299" s="5"/>
    </row>
    <row r="300" spans="1:24" x14ac:dyDescent="0.2">
      <c r="A300" t="s">
        <v>298</v>
      </c>
      <c r="B300" t="s">
        <v>331</v>
      </c>
      <c r="C300" t="s">
        <v>24</v>
      </c>
      <c r="E300" t="str">
        <f>VLOOKUP(B300,[1]all!A:E,5,)</f>
        <v>Sweden</v>
      </c>
      <c r="F300" t="str">
        <f t="shared" si="10"/>
        <v>2013</v>
      </c>
      <c r="G300" t="str">
        <f>VLOOKUP(B300,[2]Sheet2!$C:$G,5,)</f>
        <v>Industrials</v>
      </c>
      <c r="H300" s="1">
        <f ca="1">RAND()</f>
        <v>0.7950165686434989</v>
      </c>
      <c r="I300" s="1">
        <v>0.79768306808673572</v>
      </c>
      <c r="K300" t="str">
        <f>VLOOKUP(B300,[1]all!A:G,7,)</f>
        <v>yes</v>
      </c>
      <c r="L300" s="3">
        <v>94</v>
      </c>
      <c r="M300" s="3">
        <v>148</v>
      </c>
      <c r="N300" s="3">
        <v>94</v>
      </c>
      <c r="O300" s="3">
        <v>148</v>
      </c>
      <c r="P300" s="3">
        <v>54</v>
      </c>
      <c r="Q300" s="3">
        <v>0</v>
      </c>
      <c r="R300" s="3">
        <v>0</v>
      </c>
      <c r="S300" s="4">
        <v>1</v>
      </c>
      <c r="T300" s="4">
        <v>1</v>
      </c>
      <c r="U300" s="4">
        <v>1</v>
      </c>
      <c r="V300" s="5">
        <f>M300-L300</f>
        <v>54</v>
      </c>
      <c r="W300" s="4"/>
      <c r="X300" s="5"/>
    </row>
    <row r="301" spans="1:24" x14ac:dyDescent="0.2">
      <c r="A301" t="s">
        <v>298</v>
      </c>
      <c r="B301" t="s">
        <v>332</v>
      </c>
      <c r="C301" t="s">
        <v>24</v>
      </c>
      <c r="E301" t="str">
        <f>VLOOKUP(B301,[1]all!A:E,5,)</f>
        <v>Belgium</v>
      </c>
      <c r="F301" t="str">
        <f t="shared" si="10"/>
        <v>2014</v>
      </c>
      <c r="G301" t="str">
        <f>VLOOKUP(B301,[2]Sheet2!$C:$G,5,)</f>
        <v>Consumer Cyclicals</v>
      </c>
      <c r="H301" s="1">
        <f ca="1">RAND()</f>
        <v>0.55720913736978206</v>
      </c>
      <c r="I301" s="1">
        <v>0.80240989197593771</v>
      </c>
      <c r="K301" t="str">
        <f>VLOOKUP(B301,[1]all!A:G,7,)</f>
        <v>yes</v>
      </c>
      <c r="L301" s="14">
        <v>447</v>
      </c>
      <c r="M301" s="14">
        <v>655</v>
      </c>
      <c r="N301" s="3">
        <v>446</v>
      </c>
      <c r="O301" s="3">
        <v>653</v>
      </c>
      <c r="P301" s="3">
        <v>206</v>
      </c>
      <c r="Q301" s="3">
        <v>1</v>
      </c>
      <c r="R301" s="3">
        <v>2</v>
      </c>
      <c r="S301" s="4">
        <v>0.99516908212560384</v>
      </c>
      <c r="T301" s="4">
        <v>0.99038461538461542</v>
      </c>
      <c r="U301" s="4">
        <v>0.9927710843373494</v>
      </c>
      <c r="V301" s="5">
        <f>M301-L301</f>
        <v>208</v>
      </c>
      <c r="W301" s="4"/>
      <c r="X301" s="5"/>
    </row>
    <row r="302" spans="1:24" x14ac:dyDescent="0.2">
      <c r="A302" t="s">
        <v>298</v>
      </c>
      <c r="B302" t="s">
        <v>333</v>
      </c>
      <c r="C302" t="s">
        <v>24</v>
      </c>
      <c r="E302" t="str">
        <f>VLOOKUP(B302,[1]all!A:E,5,)</f>
        <v>Finland</v>
      </c>
      <c r="F302" t="str">
        <f t="shared" si="10"/>
        <v>2015</v>
      </c>
      <c r="G302" t="str">
        <f>VLOOKUP(B302,[2]Sheet2!$C:$G,5,)</f>
        <v>Basic Materials</v>
      </c>
      <c r="H302" s="1">
        <f ca="1">RAND()</f>
        <v>0.60592571544010332</v>
      </c>
      <c r="I302" s="1">
        <v>0.80781911424603936</v>
      </c>
      <c r="K302" t="str">
        <f>VLOOKUP(B302,[1]all!A:G,7,)</f>
        <v>yes</v>
      </c>
      <c r="L302" s="3">
        <v>103</v>
      </c>
      <c r="M302" s="3">
        <v>394</v>
      </c>
      <c r="N302" s="3">
        <v>103</v>
      </c>
      <c r="O302" s="3">
        <v>394</v>
      </c>
      <c r="P302" s="3">
        <v>291</v>
      </c>
      <c r="Q302" s="3">
        <v>0</v>
      </c>
      <c r="R302" s="3">
        <v>0</v>
      </c>
      <c r="S302" s="4">
        <v>1</v>
      </c>
      <c r="T302" s="4">
        <v>1</v>
      </c>
      <c r="U302" s="4">
        <v>1</v>
      </c>
      <c r="V302" s="5">
        <f>M302-L302</f>
        <v>291</v>
      </c>
      <c r="W302" s="4"/>
      <c r="X302" s="5"/>
    </row>
    <row r="303" spans="1:24" x14ac:dyDescent="0.2">
      <c r="A303" t="s">
        <v>298</v>
      </c>
      <c r="B303" t="s">
        <v>334</v>
      </c>
      <c r="C303" t="s">
        <v>24</v>
      </c>
      <c r="E303" t="str">
        <f>VLOOKUP(B303,[1]all!A:E,5,)</f>
        <v>United Kingdom</v>
      </c>
      <c r="F303" t="str">
        <f t="shared" si="10"/>
        <v>2014</v>
      </c>
      <c r="G303" t="str">
        <f>VLOOKUP(B303,[3]GOLDEN!$A:$U,21,)</f>
        <v>Technology</v>
      </c>
      <c r="H303" s="1">
        <f ca="1">RAND()</f>
        <v>0.92452477744985273</v>
      </c>
      <c r="I303" s="1">
        <v>0.81431312030560543</v>
      </c>
      <c r="K303" t="str">
        <f>VLOOKUP(B303,[1]all!A:G,7,)</f>
        <v>yes</v>
      </c>
      <c r="L303" s="2">
        <v>408</v>
      </c>
      <c r="M303" s="2">
        <v>491</v>
      </c>
      <c r="N303" s="2">
        <v>408</v>
      </c>
      <c r="O303" s="3">
        <v>491</v>
      </c>
      <c r="P303" s="3">
        <v>83</v>
      </c>
      <c r="Q303" s="3">
        <v>0</v>
      </c>
      <c r="R303" s="3">
        <v>0</v>
      </c>
      <c r="S303" s="4">
        <v>1</v>
      </c>
      <c r="T303" s="4">
        <v>1</v>
      </c>
      <c r="U303" s="4">
        <v>1</v>
      </c>
      <c r="V303" s="5">
        <f>M303-L303</f>
        <v>83</v>
      </c>
      <c r="W303" s="4"/>
      <c r="X303" s="5"/>
    </row>
    <row r="304" spans="1:24" x14ac:dyDescent="0.2">
      <c r="A304" t="s">
        <v>298</v>
      </c>
      <c r="B304" t="s">
        <v>335</v>
      </c>
      <c r="C304" t="s">
        <v>27</v>
      </c>
      <c r="D304" t="s">
        <v>28</v>
      </c>
      <c r="E304" t="str">
        <f>VLOOKUP(B304,[1]all!A:E,5,)</f>
        <v>United Kingdom</v>
      </c>
      <c r="F304" t="str">
        <f t="shared" si="10"/>
        <v>2013</v>
      </c>
      <c r="G304" t="str">
        <f>VLOOKUP(B304,[2]Sheet2!$C:$G,5,)</f>
        <v>Consumer Cyclicals</v>
      </c>
      <c r="H304" s="1">
        <f ca="1">RAND()</f>
        <v>0.26351281519826197</v>
      </c>
      <c r="I304" s="1">
        <v>0.81632173116610884</v>
      </c>
      <c r="J304" t="s">
        <v>28</v>
      </c>
      <c r="K304" t="str">
        <f>VLOOKUP(B304,[1]all!A:G,7,)</f>
        <v>no</v>
      </c>
      <c r="L304" s="3">
        <v>0</v>
      </c>
      <c r="M304" s="3">
        <v>0</v>
      </c>
      <c r="N304" s="3">
        <v>0</v>
      </c>
      <c r="O304" s="3">
        <v>0</v>
      </c>
      <c r="P304" s="3"/>
      <c r="Q304" s="3"/>
      <c r="R304" s="3"/>
      <c r="S304" s="4"/>
      <c r="T304" s="4"/>
      <c r="U304" s="4"/>
      <c r="V304" s="5"/>
      <c r="W304" s="4"/>
      <c r="X304" s="5"/>
    </row>
    <row r="305" spans="1:24" x14ac:dyDescent="0.2">
      <c r="A305" t="s">
        <v>298</v>
      </c>
      <c r="B305" t="s">
        <v>336</v>
      </c>
      <c r="C305" t="s">
        <v>27</v>
      </c>
      <c r="D305" t="s">
        <v>28</v>
      </c>
      <c r="E305" t="str">
        <f>VLOOKUP(B305,[1]all!A:E,5,)</f>
        <v>United Kingdom</v>
      </c>
      <c r="F305" t="str">
        <f t="shared" si="10"/>
        <v>2013</v>
      </c>
      <c r="G305" t="str">
        <f>VLOOKUP(B305,[2]Sheet2!$C:$G,5,)</f>
        <v>Technology</v>
      </c>
      <c r="H305" s="1">
        <f ca="1">RAND()</f>
        <v>0.72575914204218162</v>
      </c>
      <c r="I305" s="1">
        <v>0.82920446555956873</v>
      </c>
      <c r="J305" t="s">
        <v>28</v>
      </c>
      <c r="K305" t="str">
        <f>VLOOKUP(B305,[1]all!A:G,7,)</f>
        <v>no</v>
      </c>
      <c r="L305" s="2">
        <v>0</v>
      </c>
      <c r="M305" s="2">
        <v>0</v>
      </c>
      <c r="N305" s="2">
        <v>0</v>
      </c>
      <c r="O305" s="2">
        <v>0</v>
      </c>
      <c r="P305" s="3"/>
      <c r="Q305" s="3"/>
      <c r="R305" s="3"/>
      <c r="S305" s="4"/>
      <c r="T305" s="4"/>
      <c r="U305" s="4"/>
      <c r="V305" s="5"/>
      <c r="W305" s="4"/>
      <c r="X305" s="5"/>
    </row>
    <row r="306" spans="1:24" x14ac:dyDescent="0.2">
      <c r="A306" t="s">
        <v>298</v>
      </c>
      <c r="B306" t="s">
        <v>337</v>
      </c>
      <c r="C306" t="s">
        <v>27</v>
      </c>
      <c r="E306" t="str">
        <f>VLOOKUP(B306,[1]all!A:E,5,)</f>
        <v>Malta</v>
      </c>
      <c r="F306" t="str">
        <f t="shared" si="10"/>
        <v>2012</v>
      </c>
      <c r="G306" t="str">
        <f>VLOOKUP(B306,[2]Sheet2!$C:$G,5,)</f>
        <v>Consumer Non-Cyclicals</v>
      </c>
      <c r="H306" s="1">
        <f ca="1">RAND()</f>
        <v>9.0394952207081714E-2</v>
      </c>
      <c r="I306" s="1">
        <v>0.83019242416699424</v>
      </c>
      <c r="K306" t="str">
        <f>VLOOKUP(B306,[1]all!A:G,7,)</f>
        <v>no</v>
      </c>
      <c r="L306" s="3">
        <v>93</v>
      </c>
      <c r="M306" s="3">
        <v>123</v>
      </c>
      <c r="N306" s="3">
        <v>93</v>
      </c>
      <c r="O306" s="3">
        <v>110</v>
      </c>
      <c r="P306" s="3">
        <v>17</v>
      </c>
      <c r="Q306" s="3">
        <v>0</v>
      </c>
      <c r="R306" s="3">
        <v>13</v>
      </c>
      <c r="S306" s="12">
        <v>1</v>
      </c>
      <c r="T306" s="12">
        <v>0.56666666666666665</v>
      </c>
      <c r="U306" s="12">
        <v>0.72340425531914887</v>
      </c>
      <c r="V306" s="5">
        <f>M306-L306</f>
        <v>30</v>
      </c>
      <c r="W306" s="4"/>
      <c r="X306" s="5"/>
    </row>
    <row r="307" spans="1:24" x14ac:dyDescent="0.2">
      <c r="A307" t="s">
        <v>298</v>
      </c>
      <c r="B307" t="s">
        <v>338</v>
      </c>
      <c r="C307" t="s">
        <v>27</v>
      </c>
      <c r="D307" t="s">
        <v>69</v>
      </c>
      <c r="E307" t="str">
        <f>VLOOKUP(B307,[1]all!A:E,5,)</f>
        <v>United Kingdom</v>
      </c>
      <c r="F307" t="str">
        <f t="shared" si="10"/>
        <v>2011</v>
      </c>
      <c r="G307" t="str">
        <f>VLOOKUP(B307,[2]Sheet2!$C:$G,5,)</f>
        <v>Consumer Cyclicals</v>
      </c>
      <c r="H307" s="1">
        <f ca="1">RAND()</f>
        <v>0.13308963977392185</v>
      </c>
      <c r="I307" s="1">
        <v>0.83200194702312902</v>
      </c>
      <c r="J307" t="s">
        <v>69</v>
      </c>
      <c r="K307" t="str">
        <f>VLOOKUP(B307,[1]all!A:G,7,)</f>
        <v>no</v>
      </c>
      <c r="L307" s="2">
        <v>216</v>
      </c>
      <c r="M307" s="2">
        <v>227</v>
      </c>
      <c r="N307" s="3">
        <v>0</v>
      </c>
      <c r="O307" s="3">
        <v>0</v>
      </c>
      <c r="P307" s="3"/>
      <c r="Q307" s="3"/>
      <c r="R307" s="3">
        <f>M307-L307</f>
        <v>11</v>
      </c>
      <c r="S307" s="4"/>
      <c r="T307" s="4"/>
      <c r="U307" s="4"/>
      <c r="V307" s="5">
        <f>M307-L307</f>
        <v>11</v>
      </c>
      <c r="W307" s="4"/>
      <c r="X307" s="5"/>
    </row>
    <row r="308" spans="1:24" x14ac:dyDescent="0.2">
      <c r="A308" t="s">
        <v>298</v>
      </c>
      <c r="B308" t="s">
        <v>197</v>
      </c>
      <c r="C308" t="s">
        <v>24</v>
      </c>
      <c r="E308" t="str">
        <f>VLOOKUP(B308,[1]all!A:E,5,)</f>
        <v>Germany</v>
      </c>
      <c r="F308" t="str">
        <f t="shared" si="10"/>
        <v>2012</v>
      </c>
      <c r="G308" t="str">
        <f>VLOOKUP(B308,[2]Sheet2!$C:$G,5,)</f>
        <v>Utilities</v>
      </c>
      <c r="H308" s="1">
        <f ca="1">RAND()</f>
        <v>0.83567289519377685</v>
      </c>
      <c r="I308" s="1">
        <v>0.83312712948201939</v>
      </c>
      <c r="K308" t="str">
        <f>VLOOKUP(B308,[1]all!A:G,7,)</f>
        <v>yes</v>
      </c>
      <c r="L308" s="9">
        <v>2769</v>
      </c>
      <c r="M308" s="9">
        <v>2938</v>
      </c>
      <c r="N308" s="3">
        <v>2681</v>
      </c>
      <c r="O308" s="3">
        <v>2951</v>
      </c>
      <c r="P308" s="3">
        <v>169</v>
      </c>
      <c r="Q308" s="3">
        <v>101</v>
      </c>
      <c r="R308" s="3">
        <v>0</v>
      </c>
      <c r="S308" s="4">
        <v>0.62592592592592589</v>
      </c>
      <c r="T308" s="4">
        <v>1</v>
      </c>
      <c r="U308" s="4">
        <v>0.76993166287015946</v>
      </c>
      <c r="V308" s="5">
        <f>M308-L308</f>
        <v>169</v>
      </c>
      <c r="W308" s="4"/>
      <c r="X308" s="5"/>
    </row>
    <row r="309" spans="1:24" x14ac:dyDescent="0.2">
      <c r="A309" t="s">
        <v>298</v>
      </c>
      <c r="B309" t="s">
        <v>339</v>
      </c>
      <c r="C309" t="s">
        <v>24</v>
      </c>
      <c r="E309" t="str">
        <f>VLOOKUP(B309,[1]all!A:E,5,)</f>
        <v>United Kingdom</v>
      </c>
      <c r="F309" t="str">
        <f t="shared" si="10"/>
        <v>2017</v>
      </c>
      <c r="G309" t="str">
        <f>VLOOKUP(B309,[2]Sheet2!$C:$G,5,)</f>
        <v>Industrials</v>
      </c>
      <c r="H309" s="1">
        <f ca="1">RAND()</f>
        <v>0.8685136671392264</v>
      </c>
      <c r="I309" s="1">
        <v>0.8331901962612982</v>
      </c>
      <c r="K309" t="str">
        <f>VLOOKUP(B309,[1]all!A:G,7,)</f>
        <v>yes</v>
      </c>
      <c r="L309" s="3">
        <v>264</v>
      </c>
      <c r="M309" s="3">
        <v>300</v>
      </c>
      <c r="N309" s="3">
        <v>264</v>
      </c>
      <c r="O309" s="3">
        <v>326</v>
      </c>
      <c r="P309" s="3">
        <v>36</v>
      </c>
      <c r="Q309" s="3">
        <v>26</v>
      </c>
      <c r="R309" s="3">
        <v>0</v>
      </c>
      <c r="S309" s="4">
        <v>0.58064516129032262</v>
      </c>
      <c r="T309" s="4">
        <v>1</v>
      </c>
      <c r="U309" s="4">
        <v>0.73469387755102045</v>
      </c>
      <c r="V309" s="5">
        <f>M309-L309</f>
        <v>36</v>
      </c>
      <c r="W309" s="4"/>
      <c r="X309" s="5"/>
    </row>
    <row r="310" spans="1:24" x14ac:dyDescent="0.2">
      <c r="A310" t="s">
        <v>298</v>
      </c>
      <c r="B310" t="s">
        <v>340</v>
      </c>
      <c r="C310" t="s">
        <v>27</v>
      </c>
      <c r="E310" t="str">
        <f>VLOOKUP(B310,[1]all!A:E,5,)</f>
        <v>Greece</v>
      </c>
      <c r="F310" t="str">
        <f t="shared" si="10"/>
        <v>2015</v>
      </c>
      <c r="G310" t="str">
        <f>VLOOKUP(B310,[2]Sheet2!$C:$G,5,)</f>
        <v>Utilities</v>
      </c>
      <c r="H310" s="1">
        <f ca="1">RAND()</f>
        <v>0.63200672100885358</v>
      </c>
      <c r="I310" s="1">
        <v>0.8347364063259628</v>
      </c>
      <c r="K310" t="str">
        <f>VLOOKUP(B310,[1]all!A:G,7,)</f>
        <v>no</v>
      </c>
      <c r="L310" s="3">
        <v>229</v>
      </c>
      <c r="M310" s="3">
        <v>245</v>
      </c>
      <c r="N310" s="3">
        <v>197</v>
      </c>
      <c r="O310" s="3">
        <v>265</v>
      </c>
      <c r="P310" s="3">
        <v>16</v>
      </c>
      <c r="Q310" s="3">
        <v>52</v>
      </c>
      <c r="R310" s="3">
        <v>0</v>
      </c>
      <c r="S310" s="4">
        <v>0.23529411764705882</v>
      </c>
      <c r="T310" s="4">
        <v>1</v>
      </c>
      <c r="U310" s="4">
        <v>0.38095238095238093</v>
      </c>
      <c r="V310" s="5">
        <f>M310-L310</f>
        <v>16</v>
      </c>
      <c r="W310" s="4"/>
      <c r="X310" s="5"/>
    </row>
    <row r="311" spans="1:24" x14ac:dyDescent="0.2">
      <c r="A311" t="s">
        <v>298</v>
      </c>
      <c r="B311" t="s">
        <v>341</v>
      </c>
      <c r="C311" t="s">
        <v>24</v>
      </c>
      <c r="E311" t="str">
        <f>VLOOKUP(B311,[1]all!A:E,5,)</f>
        <v>United Kingdom</v>
      </c>
      <c r="F311" t="str">
        <f t="shared" si="10"/>
        <v>2013</v>
      </c>
      <c r="G311" t="str">
        <f>VLOOKUP(B311,[2]Sheet2!$C:$G,5,)</f>
        <v>Industrials</v>
      </c>
      <c r="H311" s="1">
        <f ca="1">RAND()</f>
        <v>0.10024481313644606</v>
      </c>
      <c r="I311" s="1">
        <v>0.83635773192143648</v>
      </c>
      <c r="K311" t="str">
        <f>VLOOKUP(B311,[1]all!A:G,7,)</f>
        <v>yes</v>
      </c>
      <c r="L311" s="14">
        <v>135</v>
      </c>
      <c r="M311" s="14">
        <v>152</v>
      </c>
      <c r="N311" s="3">
        <v>133</v>
      </c>
      <c r="O311" s="3">
        <v>152</v>
      </c>
      <c r="P311" s="3">
        <v>17</v>
      </c>
      <c r="Q311" s="3">
        <v>2</v>
      </c>
      <c r="R311" s="3">
        <v>0</v>
      </c>
      <c r="S311" s="4">
        <v>0.89473684210526316</v>
      </c>
      <c r="T311" s="4">
        <v>1</v>
      </c>
      <c r="U311" s="4">
        <v>0.94444444444444442</v>
      </c>
      <c r="V311" s="5">
        <f>M311-L311</f>
        <v>17</v>
      </c>
      <c r="W311" s="4"/>
      <c r="X311" s="5"/>
    </row>
    <row r="312" spans="1:24" x14ac:dyDescent="0.2">
      <c r="A312" t="s">
        <v>298</v>
      </c>
      <c r="B312" t="s">
        <v>342</v>
      </c>
      <c r="C312" t="s">
        <v>24</v>
      </c>
      <c r="E312" t="str">
        <f>VLOOKUP(B312,[1]all!A:E,5,)</f>
        <v>United Kingdom</v>
      </c>
      <c r="F312" t="str">
        <f t="shared" si="10"/>
        <v>2015</v>
      </c>
      <c r="G312" t="str">
        <f>VLOOKUP(B312,[2]Sheet2!$C:$G,5,)</f>
        <v>Industrials</v>
      </c>
      <c r="H312" s="1">
        <f ca="1">RAND()</f>
        <v>5.868507691729663E-2</v>
      </c>
      <c r="I312" s="1">
        <v>0.8389416370750864</v>
      </c>
      <c r="K312" t="str">
        <f>VLOOKUP(B312,[1]all!A:G,7,)</f>
        <v>yes</v>
      </c>
      <c r="L312" s="3">
        <v>1072</v>
      </c>
      <c r="M312" s="3">
        <v>1255</v>
      </c>
      <c r="N312" s="3">
        <v>1072</v>
      </c>
      <c r="O312" s="3">
        <v>1233</v>
      </c>
      <c r="P312" s="3">
        <v>161</v>
      </c>
      <c r="Q312" s="3">
        <v>0</v>
      </c>
      <c r="R312" s="3">
        <v>22</v>
      </c>
      <c r="S312" s="4">
        <v>1</v>
      </c>
      <c r="T312" s="4">
        <v>0.8797814207650273</v>
      </c>
      <c r="U312" s="4">
        <v>0.93604651162790697</v>
      </c>
      <c r="V312" s="5">
        <f>M312-L312</f>
        <v>183</v>
      </c>
      <c r="W312" s="4"/>
      <c r="X312" s="5"/>
    </row>
    <row r="313" spans="1:24" x14ac:dyDescent="0.2">
      <c r="A313" t="s">
        <v>298</v>
      </c>
      <c r="B313" t="s">
        <v>343</v>
      </c>
      <c r="C313" t="s">
        <v>24</v>
      </c>
      <c r="E313" t="str">
        <f>VLOOKUP(B313,[1]all!A:E,5,)</f>
        <v>United Kingdom</v>
      </c>
      <c r="F313" t="str">
        <f t="shared" si="10"/>
        <v>2011</v>
      </c>
      <c r="G313" t="str">
        <f>VLOOKUP(B313,[2]Sheet2!$C:$G,5,)</f>
        <v>Energy</v>
      </c>
      <c r="H313" s="1">
        <f ca="1">RAND()</f>
        <v>0.96838233754757552</v>
      </c>
      <c r="I313" s="1">
        <v>0.84349121284719442</v>
      </c>
      <c r="K313" t="str">
        <f>VLOOKUP(B313,[1]all!A:G,7,)</f>
        <v>yes</v>
      </c>
      <c r="L313" s="3">
        <v>725</v>
      </c>
      <c r="M313" s="3">
        <v>784</v>
      </c>
      <c r="N313" s="3">
        <v>731</v>
      </c>
      <c r="O313" s="3">
        <v>777</v>
      </c>
      <c r="P313" s="3">
        <v>46</v>
      </c>
      <c r="Q313" s="3">
        <v>0</v>
      </c>
      <c r="R313" s="3">
        <v>13</v>
      </c>
      <c r="S313" s="12">
        <v>1</v>
      </c>
      <c r="T313" s="12">
        <v>0.77966101694915257</v>
      </c>
      <c r="U313" s="12">
        <v>0.87619047619047619</v>
      </c>
      <c r="V313" s="5">
        <f>M313-L313</f>
        <v>59</v>
      </c>
      <c r="W313" s="4"/>
      <c r="X313" s="5"/>
    </row>
    <row r="314" spans="1:24" x14ac:dyDescent="0.2">
      <c r="A314" t="s">
        <v>298</v>
      </c>
      <c r="B314" t="s">
        <v>344</v>
      </c>
      <c r="C314" t="s">
        <v>27</v>
      </c>
      <c r="D314" t="s">
        <v>28</v>
      </c>
      <c r="E314" t="str">
        <f>VLOOKUP(B314,[1]all!A:E,5,)</f>
        <v>United Kingdom</v>
      </c>
      <c r="F314" t="str">
        <f t="shared" si="10"/>
        <v>2015</v>
      </c>
      <c r="G314" t="str">
        <f>VLOOKUP(B314,[2]Sheet2!$C:$G,5,)</f>
        <v>Industrials</v>
      </c>
      <c r="H314" s="1">
        <f ca="1">RAND()</f>
        <v>0.73937981684887633</v>
      </c>
      <c r="I314" s="1">
        <v>0.84580691440442268</v>
      </c>
      <c r="J314" t="s">
        <v>28</v>
      </c>
      <c r="K314" t="str">
        <f>VLOOKUP(B314,[1]all!A:G,7,)</f>
        <v>no</v>
      </c>
      <c r="L314" s="2">
        <v>0</v>
      </c>
      <c r="M314" s="2">
        <v>0</v>
      </c>
      <c r="N314" s="2">
        <v>0</v>
      </c>
      <c r="O314" s="3">
        <v>0</v>
      </c>
      <c r="P314" s="3"/>
      <c r="Q314" s="3"/>
      <c r="R314" s="3"/>
      <c r="S314" s="4"/>
      <c r="T314" s="4"/>
      <c r="U314" s="4"/>
      <c r="V314" s="5"/>
      <c r="W314" s="4"/>
      <c r="X314" s="5"/>
    </row>
    <row r="315" spans="1:24" x14ac:dyDescent="0.2">
      <c r="A315" t="s">
        <v>298</v>
      </c>
      <c r="B315" t="s">
        <v>345</v>
      </c>
      <c r="C315" t="s">
        <v>24</v>
      </c>
      <c r="E315" t="str">
        <f>VLOOKUP(B315,[1]all!A:E,5,)</f>
        <v>Sweden</v>
      </c>
      <c r="F315" t="str">
        <f t="shared" si="10"/>
        <v>2014</v>
      </c>
      <c r="G315" t="str">
        <f>VLOOKUP(B315,[2]Sheet2!$C:$G,5,)</f>
        <v>Real Estate</v>
      </c>
      <c r="H315" s="1">
        <f ca="1">RAND()</f>
        <v>0.14082713320770557</v>
      </c>
      <c r="I315" s="1">
        <v>0.84900965483658064</v>
      </c>
      <c r="K315" t="str">
        <f>VLOOKUP(B315,[1]all!A:G,7,)</f>
        <v>yes</v>
      </c>
      <c r="L315" s="3">
        <v>540</v>
      </c>
      <c r="M315" s="3">
        <v>834</v>
      </c>
      <c r="N315" s="3">
        <v>538</v>
      </c>
      <c r="O315" s="3">
        <v>834</v>
      </c>
      <c r="P315" s="3">
        <v>294</v>
      </c>
      <c r="Q315" s="3">
        <v>2</v>
      </c>
      <c r="R315" s="3">
        <v>0</v>
      </c>
      <c r="S315" s="4">
        <v>0.9932432432432432</v>
      </c>
      <c r="T315" s="4">
        <v>1</v>
      </c>
      <c r="U315" s="4">
        <v>0.99661016949152537</v>
      </c>
      <c r="V315" s="5">
        <f>M315-L315</f>
        <v>294</v>
      </c>
      <c r="W315" s="4"/>
      <c r="X315" s="5"/>
    </row>
    <row r="316" spans="1:24" x14ac:dyDescent="0.2">
      <c r="A316" t="s">
        <v>298</v>
      </c>
      <c r="B316" t="s">
        <v>346</v>
      </c>
      <c r="C316" t="s">
        <v>24</v>
      </c>
      <c r="E316" t="str">
        <f>VLOOKUP(B316,[1]all!A:E,5,)</f>
        <v>United Kingdom</v>
      </c>
      <c r="F316" t="str">
        <f t="shared" si="10"/>
        <v>2015</v>
      </c>
      <c r="G316" t="str">
        <f>VLOOKUP(B316,[2]Sheet2!$C:$G,5,)</f>
        <v>Consumer Non-Cyclicals</v>
      </c>
      <c r="H316" s="1">
        <f ca="1">RAND()</f>
        <v>0.2911781769067826</v>
      </c>
      <c r="I316" s="1">
        <v>0.8491841637715557</v>
      </c>
      <c r="K316" t="str">
        <f>VLOOKUP(B316,[1]all!A:G,7,)</f>
        <v>yes</v>
      </c>
      <c r="L316" s="2">
        <v>851</v>
      </c>
      <c r="M316" s="2">
        <v>1111</v>
      </c>
      <c r="N316" s="3">
        <v>838</v>
      </c>
      <c r="O316" s="3">
        <v>1104</v>
      </c>
      <c r="P316" s="3">
        <v>253</v>
      </c>
      <c r="Q316" s="3">
        <v>13</v>
      </c>
      <c r="R316" s="3">
        <v>7</v>
      </c>
      <c r="S316" s="4">
        <v>0.95112781954887216</v>
      </c>
      <c r="T316" s="4">
        <v>0.97307692307692306</v>
      </c>
      <c r="U316" s="4">
        <v>0.96197718631178708</v>
      </c>
      <c r="V316" s="5">
        <f>M316-L316</f>
        <v>260</v>
      </c>
      <c r="W316" s="4"/>
      <c r="X316" s="5"/>
    </row>
    <row r="317" spans="1:24" x14ac:dyDescent="0.2">
      <c r="A317" t="s">
        <v>298</v>
      </c>
      <c r="B317" t="s">
        <v>347</v>
      </c>
      <c r="C317" t="s">
        <v>24</v>
      </c>
      <c r="E317" t="str">
        <f>VLOOKUP(B317,[1]all!A:E,5,)</f>
        <v>Italy</v>
      </c>
      <c r="F317" t="str">
        <f t="shared" si="10"/>
        <v>2016</v>
      </c>
      <c r="G317" t="str">
        <f>VLOOKUP(B317,[2]Sheet2!$C:$G,5,)</f>
        <v>Consumer Cyclicals</v>
      </c>
      <c r="H317" s="1">
        <f ca="1">RAND()</f>
        <v>0.57248046328611546</v>
      </c>
      <c r="I317" s="1">
        <v>0.85000609462116961</v>
      </c>
      <c r="K317" t="str">
        <f>VLOOKUP(B317,[1]all!A:G,7,)</f>
        <v>yes</v>
      </c>
      <c r="L317" s="3">
        <v>115</v>
      </c>
      <c r="M317" s="3">
        <v>163</v>
      </c>
      <c r="N317" s="3">
        <v>115</v>
      </c>
      <c r="O317" s="3">
        <v>165</v>
      </c>
      <c r="P317" s="3">
        <v>48</v>
      </c>
      <c r="Q317" s="3">
        <v>2</v>
      </c>
      <c r="R317" s="3">
        <v>0</v>
      </c>
      <c r="S317" s="4">
        <v>0.96</v>
      </c>
      <c r="T317" s="4">
        <v>1</v>
      </c>
      <c r="U317" s="4">
        <v>0.97959183673469385</v>
      </c>
      <c r="V317" s="5">
        <f>M317-L317</f>
        <v>48</v>
      </c>
      <c r="W317" s="4"/>
      <c r="X317" s="5"/>
    </row>
    <row r="318" spans="1:24" x14ac:dyDescent="0.2">
      <c r="A318" t="s">
        <v>298</v>
      </c>
      <c r="B318" t="s">
        <v>348</v>
      </c>
      <c r="C318" t="s">
        <v>27</v>
      </c>
      <c r="D318" t="s">
        <v>28</v>
      </c>
      <c r="E318" t="str">
        <f>VLOOKUP(B318,[1]all!A:E,5,)</f>
        <v>United Kingdom</v>
      </c>
      <c r="F318" t="str">
        <f t="shared" si="10"/>
        <v>2018</v>
      </c>
      <c r="G318" t="str">
        <f>VLOOKUP(B318,[2]Sheet2!$C:$G,5,)</f>
        <v>Energy</v>
      </c>
      <c r="H318" s="1">
        <f ca="1">RAND()</f>
        <v>0.68294992489040607</v>
      </c>
      <c r="I318" s="1">
        <v>0.85023624356041205</v>
      </c>
      <c r="J318" t="s">
        <v>28</v>
      </c>
      <c r="K318" t="str">
        <f>VLOOKUP(B318,[1]all!A:G,7,)</f>
        <v>no</v>
      </c>
      <c r="L318" s="3">
        <v>0</v>
      </c>
      <c r="M318" s="3">
        <v>0</v>
      </c>
      <c r="N318" s="3">
        <v>0</v>
      </c>
      <c r="O318" s="3">
        <v>0</v>
      </c>
      <c r="P318" s="3"/>
      <c r="Q318" s="3"/>
      <c r="R318" s="3"/>
      <c r="S318" s="4"/>
      <c r="T318" s="4"/>
      <c r="U318" s="4"/>
      <c r="V318" s="5"/>
      <c r="W318" s="4"/>
      <c r="X318" s="5"/>
    </row>
    <row r="319" spans="1:24" x14ac:dyDescent="0.2">
      <c r="A319" t="s">
        <v>298</v>
      </c>
      <c r="B319" t="s">
        <v>349</v>
      </c>
      <c r="C319" t="s">
        <v>24</v>
      </c>
      <c r="E319" t="str">
        <f>VLOOKUP(B319,[1]all!A:E,5,)</f>
        <v>United Kingdom</v>
      </c>
      <c r="F319" t="str">
        <f t="shared" si="10"/>
        <v>2016</v>
      </c>
      <c r="G319" t="str">
        <f>VLOOKUP(B319,[2]Sheet2!$C:$G,5,)</f>
        <v>Industrials</v>
      </c>
      <c r="H319" s="1">
        <f ca="1">RAND()</f>
        <v>0.54668550720859277</v>
      </c>
      <c r="I319" s="1">
        <v>0.85061083921846392</v>
      </c>
      <c r="K319" t="str">
        <f>VLOOKUP(B319,[1]all!A:G,7,)</f>
        <v>yes</v>
      </c>
      <c r="L319" s="2">
        <v>2791</v>
      </c>
      <c r="M319" s="2">
        <v>3411</v>
      </c>
      <c r="N319" s="3">
        <v>2791</v>
      </c>
      <c r="O319" s="3">
        <v>3407</v>
      </c>
      <c r="P319" s="3">
        <v>616</v>
      </c>
      <c r="Q319" s="3">
        <v>0</v>
      </c>
      <c r="R319" s="3">
        <v>4</v>
      </c>
      <c r="S319" s="4">
        <v>1</v>
      </c>
      <c r="T319" s="4">
        <v>0.99354838709677418</v>
      </c>
      <c r="U319" s="4">
        <v>0.99676375404530737</v>
      </c>
      <c r="V319" s="5">
        <f>M319-L319</f>
        <v>620</v>
      </c>
      <c r="W319" s="4"/>
      <c r="X319" s="5"/>
    </row>
    <row r="320" spans="1:24" x14ac:dyDescent="0.2">
      <c r="A320" t="s">
        <v>298</v>
      </c>
      <c r="B320" t="s">
        <v>350</v>
      </c>
      <c r="C320" t="s">
        <v>27</v>
      </c>
      <c r="E320" t="str">
        <f>VLOOKUP(B320,[1]all!A:E,5,)</f>
        <v>France</v>
      </c>
      <c r="F320" t="str">
        <f t="shared" si="10"/>
        <v>2016</v>
      </c>
      <c r="G320" t="str">
        <f>VLOOKUP(B320,[2]Sheet2!$C:$G,5,)</f>
        <v>Technology</v>
      </c>
      <c r="H320" s="1">
        <f ca="1">RAND()</f>
        <v>0.71818556076445095</v>
      </c>
      <c r="I320" s="1">
        <v>0.85185435964794443</v>
      </c>
      <c r="K320" t="str">
        <f>VLOOKUP(B320,[1]all!A:G,7,)</f>
        <v>no</v>
      </c>
      <c r="L320" s="3">
        <v>1006</v>
      </c>
      <c r="M320" s="9">
        <v>1168</v>
      </c>
      <c r="N320" s="3">
        <v>1007</v>
      </c>
      <c r="O320" s="3">
        <v>1172</v>
      </c>
      <c r="P320" s="3">
        <v>161</v>
      </c>
      <c r="Q320" s="3">
        <v>4</v>
      </c>
      <c r="R320" s="3">
        <v>1</v>
      </c>
      <c r="S320" s="4">
        <v>0.97575757575757571</v>
      </c>
      <c r="T320" s="4">
        <v>0.99382716049382713</v>
      </c>
      <c r="U320" s="4">
        <v>0.98470948012232418</v>
      </c>
      <c r="V320" s="5">
        <f>M320-L320</f>
        <v>162</v>
      </c>
      <c r="W320" s="4"/>
      <c r="X320" s="5"/>
    </row>
    <row r="321" spans="1:25" x14ac:dyDescent="0.2">
      <c r="A321" t="s">
        <v>298</v>
      </c>
      <c r="B321" t="s">
        <v>54</v>
      </c>
      <c r="C321" t="s">
        <v>24</v>
      </c>
      <c r="E321" t="str">
        <f>VLOOKUP(B321,[1]all!A:E,5,)</f>
        <v>United Kingdom</v>
      </c>
      <c r="F321" t="str">
        <f t="shared" si="10"/>
        <v>2011</v>
      </c>
      <c r="G321" t="str">
        <f>VLOOKUP(B321,[2]Sheet2!$C:$G,5,)</f>
        <v>Utilities</v>
      </c>
      <c r="H321" s="1">
        <f ca="1">RAND()</f>
        <v>0.82070374750786046</v>
      </c>
      <c r="I321" s="1">
        <v>0.85705857418208076</v>
      </c>
      <c r="K321" t="str">
        <f>VLOOKUP(B321,[1]all!A:G,7,)</f>
        <v>yes</v>
      </c>
      <c r="L321" s="2">
        <v>1301</v>
      </c>
      <c r="M321" s="2">
        <v>1521</v>
      </c>
      <c r="N321" s="2">
        <v>1348</v>
      </c>
      <c r="O321" s="3">
        <v>1522</v>
      </c>
      <c r="P321" s="3">
        <v>173</v>
      </c>
      <c r="Q321" s="3">
        <v>1</v>
      </c>
      <c r="R321" s="3">
        <v>47</v>
      </c>
      <c r="S321" s="4">
        <v>0.99425287356321834</v>
      </c>
      <c r="T321" s="4">
        <v>0.78636363636363638</v>
      </c>
      <c r="U321" s="4">
        <v>0.87817258883248728</v>
      </c>
      <c r="V321" s="5">
        <f>M321-L321</f>
        <v>220</v>
      </c>
      <c r="W321" s="4"/>
      <c r="X321" s="5"/>
    </row>
    <row r="322" spans="1:25" x14ac:dyDescent="0.2">
      <c r="A322" t="s">
        <v>298</v>
      </c>
      <c r="B322" t="s">
        <v>351</v>
      </c>
      <c r="C322" t="s">
        <v>24</v>
      </c>
      <c r="E322" t="str">
        <f>VLOOKUP(B322,[1]all!A:E,5,)</f>
        <v>Finland</v>
      </c>
      <c r="F322" t="str">
        <f t="shared" si="10"/>
        <v>2013</v>
      </c>
      <c r="G322" t="str">
        <f>VLOOKUP(B322,[2]Sheet2!$C:$G,5,)</f>
        <v>Basic Materials</v>
      </c>
      <c r="H322" s="1">
        <f ca="1">RAND()</f>
        <v>0.91550678522466056</v>
      </c>
      <c r="I322" s="1">
        <v>0.85725629390313229</v>
      </c>
      <c r="K322" t="str">
        <f>VLOOKUP(B322,[1]all!A:G,7,)</f>
        <v>yes</v>
      </c>
      <c r="L322" s="3">
        <v>205</v>
      </c>
      <c r="M322" s="3">
        <v>331</v>
      </c>
      <c r="N322" s="3">
        <v>205</v>
      </c>
      <c r="O322" s="3">
        <v>332</v>
      </c>
      <c r="P322" s="3">
        <v>126</v>
      </c>
      <c r="Q322" s="3">
        <v>1</v>
      </c>
      <c r="R322" s="3">
        <v>0</v>
      </c>
      <c r="S322" s="4">
        <v>0.99212598425196852</v>
      </c>
      <c r="T322" s="4">
        <v>1</v>
      </c>
      <c r="U322" s="4">
        <v>0.99604743083003955</v>
      </c>
      <c r="V322" s="5">
        <f>M322-L322</f>
        <v>126</v>
      </c>
      <c r="W322" s="4"/>
      <c r="X322" s="5"/>
    </row>
    <row r="323" spans="1:25" customFormat="1" x14ac:dyDescent="0.2">
      <c r="A323" t="s">
        <v>298</v>
      </c>
      <c r="B323" t="s">
        <v>352</v>
      </c>
      <c r="C323" t="s">
        <v>24</v>
      </c>
      <c r="E323" t="str">
        <f>VLOOKUP(B323,[1]all!A:E,5,)</f>
        <v>Netherlands</v>
      </c>
      <c r="F323" t="str">
        <f t="shared" ref="F323:F380" si="11">RIGHT(B323,4)</f>
        <v>2011</v>
      </c>
      <c r="G323" t="str">
        <f>VLOOKUP(B323,[2]Sheet2!$C:$G,5,)</f>
        <v>Industrials</v>
      </c>
      <c r="H323" s="1">
        <f ca="1">RAND()</f>
        <v>0.55537911117985728</v>
      </c>
      <c r="I323" s="1">
        <v>0.85734677976289286</v>
      </c>
      <c r="K323" t="str">
        <f>VLOOKUP(B323,[1]all!A:G,7,)</f>
        <v>yes</v>
      </c>
      <c r="L323" s="3">
        <v>878</v>
      </c>
      <c r="M323" s="3">
        <v>1023</v>
      </c>
      <c r="N323" s="3">
        <v>878</v>
      </c>
      <c r="O323" s="3">
        <v>1024</v>
      </c>
      <c r="P323" s="3">
        <v>145</v>
      </c>
      <c r="Q323" s="3">
        <v>1</v>
      </c>
      <c r="R323" s="3">
        <v>0</v>
      </c>
      <c r="S323" s="4">
        <v>0.99315068493150682</v>
      </c>
      <c r="T323" s="4">
        <v>1</v>
      </c>
      <c r="U323" s="4">
        <v>0.99656357388316152</v>
      </c>
      <c r="V323" s="5">
        <f>M323-L323</f>
        <v>145</v>
      </c>
      <c r="W323" s="4"/>
      <c r="X323" s="5"/>
    </row>
    <row r="324" spans="1:25" s="21" customFormat="1" x14ac:dyDescent="0.2">
      <c r="A324" t="s">
        <v>353</v>
      </c>
      <c r="B324" s="15" t="s">
        <v>354</v>
      </c>
      <c r="C324" t="s">
        <v>24</v>
      </c>
      <c r="D324"/>
      <c r="E324" t="str">
        <f>VLOOKUP(B324,[1]all!A:E,5,)</f>
        <v>Germany</v>
      </c>
      <c r="F324" t="str">
        <f t="shared" si="11"/>
        <v>2015</v>
      </c>
      <c r="G324" t="str">
        <f>VLOOKUP(B324,[2]Sheet2!$C:$G,5,)</f>
        <v>Healthcare</v>
      </c>
      <c r="H324" s="16">
        <f ca="1">RAND()</f>
        <v>0.58182284526465444</v>
      </c>
      <c r="I324" s="16">
        <v>0.85876388938943271</v>
      </c>
      <c r="J324" s="15"/>
      <c r="K324" t="str">
        <f>VLOOKUP(B324,[1]all!A:G,7,)</f>
        <v>yes</v>
      </c>
      <c r="L324" s="17">
        <v>1150</v>
      </c>
      <c r="M324" s="17">
        <v>1441</v>
      </c>
      <c r="N324" s="17">
        <v>1150</v>
      </c>
      <c r="O324" s="17">
        <v>1459</v>
      </c>
      <c r="P324" s="17">
        <v>291</v>
      </c>
      <c r="Q324" s="17">
        <v>18</v>
      </c>
      <c r="R324" s="17">
        <v>0</v>
      </c>
      <c r="S324" s="18">
        <v>0.94174757281553401</v>
      </c>
      <c r="T324" s="18">
        <v>1</v>
      </c>
      <c r="U324" s="18">
        <v>0.97</v>
      </c>
      <c r="V324" s="5">
        <f>M324-L324</f>
        <v>291</v>
      </c>
      <c r="W324" s="4"/>
      <c r="X324" s="5"/>
      <c r="Y324" s="15"/>
    </row>
    <row r="325" spans="1:25" x14ac:dyDescent="0.2">
      <c r="A325" t="s">
        <v>353</v>
      </c>
      <c r="B325" t="s">
        <v>355</v>
      </c>
      <c r="C325" t="s">
        <v>27</v>
      </c>
      <c r="D325" t="s">
        <v>28</v>
      </c>
      <c r="E325" t="str">
        <f>VLOOKUP(B325,[1]all!A:E,5,)</f>
        <v>United Kingdom</v>
      </c>
      <c r="F325" t="str">
        <f t="shared" si="11"/>
        <v>2015</v>
      </c>
      <c r="G325" t="str">
        <f>VLOOKUP(B325,[2]Sheet2!$C:$G,5,)</f>
        <v>Technology</v>
      </c>
      <c r="H325" s="1">
        <f ca="1">RAND()</f>
        <v>4.0669227241633021E-2</v>
      </c>
      <c r="I325" s="1">
        <v>0.85894635971459166</v>
      </c>
      <c r="J325" t="s">
        <v>28</v>
      </c>
      <c r="K325" t="str">
        <f>VLOOKUP(B325,[1]all!A:G,7,)</f>
        <v>no</v>
      </c>
      <c r="L325" s="3">
        <v>0</v>
      </c>
      <c r="M325" s="3">
        <v>0</v>
      </c>
      <c r="N325" s="3">
        <v>0</v>
      </c>
      <c r="O325" s="3">
        <v>0</v>
      </c>
      <c r="P325" s="3"/>
      <c r="Q325" s="3"/>
      <c r="R325" s="3"/>
      <c r="S325" s="4"/>
      <c r="T325" s="4"/>
      <c r="U325" s="4"/>
      <c r="V325" s="5"/>
      <c r="W325" s="4"/>
      <c r="X325" s="5"/>
    </row>
    <row r="326" spans="1:25" x14ac:dyDescent="0.2">
      <c r="A326" t="s">
        <v>353</v>
      </c>
      <c r="B326" t="s">
        <v>356</v>
      </c>
      <c r="C326" t="s">
        <v>24</v>
      </c>
      <c r="E326" t="str">
        <f>VLOOKUP(B326,[1]all!A:E,5,)</f>
        <v>Denmark</v>
      </c>
      <c r="F326" t="str">
        <f t="shared" si="11"/>
        <v>2015</v>
      </c>
      <c r="G326" t="str">
        <f>VLOOKUP(B326,[2]Sheet2!$C:$G,5,)</f>
        <v>Consumer Non-Cyclicals</v>
      </c>
      <c r="H326" s="1">
        <f ca="1">RAND()</f>
        <v>0.2945244497304762</v>
      </c>
      <c r="I326" s="1">
        <v>0.86082072349062144</v>
      </c>
      <c r="K326" t="str">
        <f>VLOOKUP(B326,[1]all!A:G,7,)</f>
        <v>yes</v>
      </c>
      <c r="L326" s="3">
        <v>686</v>
      </c>
      <c r="M326" s="3">
        <v>830</v>
      </c>
      <c r="N326" s="3">
        <v>649</v>
      </c>
      <c r="O326" s="3">
        <v>830</v>
      </c>
      <c r="P326" s="3">
        <v>144</v>
      </c>
      <c r="Q326" s="3">
        <v>37</v>
      </c>
      <c r="R326" s="3">
        <v>0</v>
      </c>
      <c r="S326" s="4">
        <v>0.79558011049723754</v>
      </c>
      <c r="T326" s="4">
        <v>1</v>
      </c>
      <c r="U326" s="4">
        <v>0.88615384615384618</v>
      </c>
      <c r="V326" s="5">
        <f>M326-L326</f>
        <v>144</v>
      </c>
      <c r="W326" s="4"/>
      <c r="X326" s="5"/>
    </row>
    <row r="327" spans="1:25" x14ac:dyDescent="0.2">
      <c r="A327" t="s">
        <v>353</v>
      </c>
      <c r="B327" t="s">
        <v>357</v>
      </c>
      <c r="C327" t="s">
        <v>24</v>
      </c>
      <c r="E327" t="str">
        <f>VLOOKUP(B327,[1]all!A:E,5,)</f>
        <v>United Kingdom</v>
      </c>
      <c r="F327" t="str">
        <f t="shared" si="11"/>
        <v>2018</v>
      </c>
      <c r="G327" t="str">
        <f>VLOOKUP(B327,[2]Sheet2!$C:$G,5,)</f>
        <v>Consumer Cyclicals</v>
      </c>
      <c r="H327" s="1">
        <f ca="1">RAND()</f>
        <v>0.48785182566095031</v>
      </c>
      <c r="I327" s="1">
        <v>0.86574682049104967</v>
      </c>
      <c r="K327" t="str">
        <f>VLOOKUP(B327,[1]all!A:G,7,)</f>
        <v>yes</v>
      </c>
      <c r="L327" s="3">
        <v>211</v>
      </c>
      <c r="M327" s="3">
        <v>365</v>
      </c>
      <c r="N327" s="3">
        <v>211</v>
      </c>
      <c r="O327" s="3">
        <v>365</v>
      </c>
      <c r="P327" s="3">
        <v>154</v>
      </c>
      <c r="Q327" s="3">
        <v>0</v>
      </c>
      <c r="R327" s="3">
        <v>0</v>
      </c>
      <c r="S327" s="4">
        <v>1</v>
      </c>
      <c r="T327" s="4">
        <v>1</v>
      </c>
      <c r="U327" s="4">
        <v>1</v>
      </c>
      <c r="V327" s="5">
        <f>M327-L327</f>
        <v>154</v>
      </c>
      <c r="W327" s="4"/>
      <c r="X327" s="5"/>
    </row>
    <row r="328" spans="1:25" x14ac:dyDescent="0.2">
      <c r="A328" t="s">
        <v>353</v>
      </c>
      <c r="B328" t="s">
        <v>358</v>
      </c>
      <c r="C328" t="s">
        <v>24</v>
      </c>
      <c r="E328" t="str">
        <f>VLOOKUP(B328,[1]all!A:E,5,)</f>
        <v>Spain</v>
      </c>
      <c r="F328" t="str">
        <f t="shared" si="11"/>
        <v>2012</v>
      </c>
      <c r="G328" t="str">
        <f>VLOOKUP(B328,[2]Sheet2!$C:$G,5,)</f>
        <v>Consumer Cyclicals</v>
      </c>
      <c r="H328" s="1">
        <f ca="1">RAND()</f>
        <v>0.48270388030909339</v>
      </c>
      <c r="I328" s="1">
        <v>0.87033748400916344</v>
      </c>
      <c r="K328" t="str">
        <f>VLOOKUP(B328,[1]all!A:G,7,)</f>
        <v>yes</v>
      </c>
      <c r="L328" s="14">
        <v>206</v>
      </c>
      <c r="M328" s="14">
        <v>260</v>
      </c>
      <c r="N328" s="3">
        <v>206</v>
      </c>
      <c r="O328" s="3">
        <v>260</v>
      </c>
      <c r="P328" s="3">
        <v>54</v>
      </c>
      <c r="Q328" s="3">
        <v>0</v>
      </c>
      <c r="R328" s="3">
        <v>0</v>
      </c>
      <c r="S328" s="4">
        <v>1</v>
      </c>
      <c r="T328" s="4">
        <v>1</v>
      </c>
      <c r="U328" s="4">
        <v>1</v>
      </c>
      <c r="V328" s="5">
        <f>M328-L328</f>
        <v>54</v>
      </c>
      <c r="W328" s="4"/>
      <c r="X328" s="5"/>
    </row>
    <row r="329" spans="1:25" customFormat="1" x14ac:dyDescent="0.2">
      <c r="A329" t="s">
        <v>353</v>
      </c>
      <c r="B329" t="s">
        <v>359</v>
      </c>
      <c r="C329" t="s">
        <v>24</v>
      </c>
      <c r="E329" t="str">
        <f>VLOOKUP(B329,[1]all!A:E,5,)</f>
        <v>Germany</v>
      </c>
      <c r="F329" t="str">
        <f t="shared" si="11"/>
        <v>2016</v>
      </c>
      <c r="G329" t="str">
        <f>VLOOKUP(B329,[2]Sheet2!$C:$G,5,)</f>
        <v>Basic Materials</v>
      </c>
      <c r="H329" s="1">
        <f ca="1">RAND()</f>
        <v>0.78155595872381034</v>
      </c>
      <c r="I329" s="1">
        <v>0.87390110394602516</v>
      </c>
      <c r="K329" t="str">
        <f>VLOOKUP(B329,[1]all!A:G,7,)</f>
        <v>yes</v>
      </c>
      <c r="L329" s="3">
        <v>0</v>
      </c>
      <c r="M329" s="3">
        <v>150</v>
      </c>
      <c r="N329" s="3">
        <v>0</v>
      </c>
      <c r="O329" s="3">
        <v>165</v>
      </c>
      <c r="P329" s="3">
        <v>150</v>
      </c>
      <c r="Q329" s="3">
        <v>15</v>
      </c>
      <c r="R329" s="3">
        <v>0</v>
      </c>
      <c r="S329" s="12">
        <v>0.90909090909090906</v>
      </c>
      <c r="T329" s="12">
        <v>1</v>
      </c>
      <c r="U329" s="12">
        <v>0.95238095238095233</v>
      </c>
      <c r="V329" s="5">
        <f>M329-L329</f>
        <v>150</v>
      </c>
      <c r="W329" s="4"/>
      <c r="X329" s="5"/>
    </row>
    <row r="330" spans="1:25" customFormat="1" x14ac:dyDescent="0.2">
      <c r="A330" t="s">
        <v>353</v>
      </c>
      <c r="B330" t="s">
        <v>360</v>
      </c>
      <c r="C330" t="s">
        <v>24</v>
      </c>
      <c r="E330" t="str">
        <f>VLOOKUP(B330,[1]all!A:E,5,)</f>
        <v>Germany</v>
      </c>
      <c r="F330" t="str">
        <f t="shared" si="11"/>
        <v>2013</v>
      </c>
      <c r="G330" t="str">
        <f>VLOOKUP(B330,[2]Sheet2!$C:$G,5,)</f>
        <v>Healthcare</v>
      </c>
      <c r="H330" s="1">
        <f ca="1">RAND()</f>
        <v>0.48891687836229314</v>
      </c>
      <c r="I330" s="1">
        <v>0.87401773139463912</v>
      </c>
      <c r="K330" t="str">
        <f>VLOOKUP(B330,[1]all!A:G,7,)</f>
        <v>yes</v>
      </c>
      <c r="L330" s="3">
        <v>1574</v>
      </c>
      <c r="M330" s="3">
        <v>1724</v>
      </c>
      <c r="N330" s="3">
        <v>1562</v>
      </c>
      <c r="O330" s="3">
        <v>1725</v>
      </c>
      <c r="P330" s="3">
        <v>150</v>
      </c>
      <c r="Q330" s="3">
        <v>13</v>
      </c>
      <c r="R330" s="3">
        <v>0</v>
      </c>
      <c r="S330" s="12">
        <v>0.92024539877300615</v>
      </c>
      <c r="T330" s="12">
        <v>1</v>
      </c>
      <c r="U330" s="12">
        <v>0.95846645367412142</v>
      </c>
      <c r="V330" s="5">
        <f>M330-L330</f>
        <v>150</v>
      </c>
      <c r="W330" s="4"/>
      <c r="X330" s="5"/>
    </row>
    <row r="331" spans="1:25" x14ac:dyDescent="0.2">
      <c r="A331" t="s">
        <v>353</v>
      </c>
      <c r="B331" t="s">
        <v>361</v>
      </c>
      <c r="C331" t="s">
        <v>24</v>
      </c>
      <c r="E331" t="str">
        <f>VLOOKUP(B331,[1]all!A:E,5,)</f>
        <v>Germany</v>
      </c>
      <c r="F331" t="str">
        <f t="shared" si="11"/>
        <v>2014</v>
      </c>
      <c r="G331" t="str">
        <f>VLOOKUP(B331,[2]Sheet2!$C:$G,5,)</f>
        <v>Healthcare</v>
      </c>
      <c r="H331" s="1">
        <f ca="1">RAND()</f>
        <v>0.7559840468362764</v>
      </c>
      <c r="I331" s="1">
        <v>0.87905559144918854</v>
      </c>
      <c r="K331" t="str">
        <f>VLOOKUP(B331,[1]all!A:G,7,)</f>
        <v>yes</v>
      </c>
      <c r="L331" s="3">
        <v>1193</v>
      </c>
      <c r="M331" s="3">
        <v>1438</v>
      </c>
      <c r="N331" s="3">
        <v>1194</v>
      </c>
      <c r="O331" s="3">
        <v>1439</v>
      </c>
      <c r="P331" s="3">
        <v>244</v>
      </c>
      <c r="Q331" s="3">
        <v>1</v>
      </c>
      <c r="R331" s="3">
        <v>1</v>
      </c>
      <c r="S331" s="4">
        <v>0.99591836734693873</v>
      </c>
      <c r="T331" s="4">
        <v>0.99591836734693873</v>
      </c>
      <c r="U331" s="4">
        <v>0.99591836734693873</v>
      </c>
      <c r="V331" s="5">
        <f>M331-L331</f>
        <v>245</v>
      </c>
      <c r="W331" s="4"/>
      <c r="X331" s="5"/>
    </row>
    <row r="332" spans="1:25" x14ac:dyDescent="0.2">
      <c r="A332" t="s">
        <v>353</v>
      </c>
      <c r="B332" t="s">
        <v>362</v>
      </c>
      <c r="C332" t="s">
        <v>27</v>
      </c>
      <c r="E332" t="str">
        <f>VLOOKUP(B332,[1]all!A:E,5,)</f>
        <v>United Kingdom</v>
      </c>
      <c r="F332" t="str">
        <f t="shared" si="11"/>
        <v>2014</v>
      </c>
      <c r="G332" t="str">
        <f>VLOOKUP(B332,[2]Sheet2!$C:$G,5,)</f>
        <v>Consumer Cyclicals</v>
      </c>
      <c r="H332" s="1">
        <f ca="1">RAND()</f>
        <v>0.68675284993724695</v>
      </c>
      <c r="I332" s="1">
        <v>0.88082439195066164</v>
      </c>
      <c r="K332" t="str">
        <f>VLOOKUP(B332,[1]all!A:G,7,)</f>
        <v>no</v>
      </c>
      <c r="L332" s="2">
        <v>107</v>
      </c>
      <c r="M332" s="2">
        <v>210</v>
      </c>
      <c r="N332" s="2">
        <v>112</v>
      </c>
      <c r="O332" s="3">
        <v>208</v>
      </c>
      <c r="P332" s="3">
        <v>96</v>
      </c>
      <c r="Q332" s="3">
        <v>0</v>
      </c>
      <c r="R332" s="3">
        <v>7</v>
      </c>
      <c r="S332" s="4">
        <v>1</v>
      </c>
      <c r="T332" s="4">
        <v>0.93203883495145634</v>
      </c>
      <c r="U332" s="4">
        <v>0.96482412060301515</v>
      </c>
      <c r="V332" s="5">
        <f>M332-L332</f>
        <v>103</v>
      </c>
      <c r="W332" s="4"/>
      <c r="X332" s="5"/>
    </row>
    <row r="333" spans="1:25" x14ac:dyDescent="0.2">
      <c r="A333" t="s">
        <v>353</v>
      </c>
      <c r="B333" t="s">
        <v>363</v>
      </c>
      <c r="C333" t="s">
        <v>27</v>
      </c>
      <c r="E333" t="str">
        <f>VLOOKUP(B333,[1]all!A:E,5,)</f>
        <v>Germany</v>
      </c>
      <c r="F333" t="str">
        <f t="shared" si="11"/>
        <v>2013</v>
      </c>
      <c r="G333" t="str">
        <f>VLOOKUP(B333,[2]Sheet2!$C:$G,5,)</f>
        <v>Basic Materials</v>
      </c>
      <c r="H333" s="1">
        <f ca="1">RAND()</f>
        <v>6.3901376374152274E-2</v>
      </c>
      <c r="I333" s="1">
        <v>0.88089404250350123</v>
      </c>
      <c r="K333" t="str">
        <f>VLOOKUP(B333,[1]all!A:G,7,)</f>
        <v>no</v>
      </c>
      <c r="L333" s="3">
        <v>856</v>
      </c>
      <c r="M333" s="3">
        <v>917</v>
      </c>
      <c r="N333" s="3">
        <v>856</v>
      </c>
      <c r="O333" s="3">
        <v>917</v>
      </c>
      <c r="P333" s="3">
        <v>61</v>
      </c>
      <c r="Q333" s="3">
        <v>0</v>
      </c>
      <c r="R333" s="3">
        <v>0</v>
      </c>
      <c r="S333" s="4">
        <v>1</v>
      </c>
      <c r="T333" s="4">
        <v>1</v>
      </c>
      <c r="U333" s="4">
        <v>1</v>
      </c>
      <c r="V333" s="5">
        <f>M333-L333</f>
        <v>61</v>
      </c>
      <c r="W333" s="4"/>
      <c r="X333" s="5"/>
    </row>
    <row r="334" spans="1:25" x14ac:dyDescent="0.2">
      <c r="A334" t="s">
        <v>353</v>
      </c>
      <c r="B334" t="s">
        <v>364</v>
      </c>
      <c r="C334" t="s">
        <v>27</v>
      </c>
      <c r="E334" t="str">
        <f>VLOOKUP(B334,[1]all!A:E,5,)</f>
        <v>Germany</v>
      </c>
      <c r="F334" t="str">
        <f t="shared" si="11"/>
        <v>2017</v>
      </c>
      <c r="G334" t="str">
        <f>VLOOKUP(B334,[2]Sheet2!$C:$G,5,)</f>
        <v>Technology</v>
      </c>
      <c r="H334" s="1">
        <f ca="1">RAND()</f>
        <v>0.28135913506951937</v>
      </c>
      <c r="I334" s="1">
        <v>0.88144435692902479</v>
      </c>
      <c r="K334" t="str">
        <f>VLOOKUP(B334,[1]all!A:G,7,)</f>
        <v>no</v>
      </c>
      <c r="L334" s="3">
        <v>436</v>
      </c>
      <c r="M334" s="3">
        <v>477</v>
      </c>
      <c r="N334" s="3">
        <v>422</v>
      </c>
      <c r="O334" s="3">
        <v>477</v>
      </c>
      <c r="P334" s="3">
        <v>41</v>
      </c>
      <c r="Q334" s="3">
        <v>14</v>
      </c>
      <c r="R334" s="3">
        <v>0</v>
      </c>
      <c r="S334" s="4">
        <v>0.74545454545454548</v>
      </c>
      <c r="T334" s="4">
        <v>1</v>
      </c>
      <c r="U334" s="4">
        <v>0.85416666666666663</v>
      </c>
      <c r="V334" s="5">
        <f>M334-L334</f>
        <v>41</v>
      </c>
      <c r="W334" s="4"/>
      <c r="X334" s="5"/>
    </row>
    <row r="335" spans="1:25" x14ac:dyDescent="0.2">
      <c r="A335" t="s">
        <v>353</v>
      </c>
      <c r="B335" t="s">
        <v>365</v>
      </c>
      <c r="C335" t="s">
        <v>24</v>
      </c>
      <c r="E335" t="str">
        <f>VLOOKUP(B335,[1]all!A:E,5,)</f>
        <v>United Kingdom</v>
      </c>
      <c r="F335" t="str">
        <f t="shared" si="11"/>
        <v>2014</v>
      </c>
      <c r="G335" t="str">
        <f>VLOOKUP(B335,[2]Sheet2!$C:$G,5,)</f>
        <v>Industrials</v>
      </c>
      <c r="H335" s="1">
        <f ca="1">RAND()</f>
        <v>9.8111694187416498E-2</v>
      </c>
      <c r="I335" s="1">
        <v>0.88167583483515255</v>
      </c>
      <c r="K335" t="str">
        <f>VLOOKUP(B335,[1]all!A:G,7,)</f>
        <v>yes</v>
      </c>
      <c r="L335" s="3">
        <v>634</v>
      </c>
      <c r="M335" s="3">
        <v>677</v>
      </c>
      <c r="N335" s="3">
        <v>600</v>
      </c>
      <c r="O335" s="3">
        <v>677</v>
      </c>
      <c r="P335" s="3">
        <v>43</v>
      </c>
      <c r="Q335" s="3">
        <v>34</v>
      </c>
      <c r="R335" s="3">
        <v>0</v>
      </c>
      <c r="S335" s="4">
        <v>0.55844155844155841</v>
      </c>
      <c r="T335" s="4">
        <v>1</v>
      </c>
      <c r="U335" s="4">
        <v>0.71666666666666656</v>
      </c>
      <c r="V335" s="5">
        <f>M335-L335</f>
        <v>43</v>
      </c>
      <c r="W335" s="4"/>
      <c r="X335" s="5"/>
    </row>
    <row r="336" spans="1:25" x14ac:dyDescent="0.2">
      <c r="A336" t="s">
        <v>353</v>
      </c>
      <c r="B336" t="s">
        <v>366</v>
      </c>
      <c r="C336" t="s">
        <v>24</v>
      </c>
      <c r="E336" t="str">
        <f>VLOOKUP(B336,[1]all!A:E,5,)</f>
        <v>Germany</v>
      </c>
      <c r="F336" t="str">
        <f t="shared" si="11"/>
        <v>2015</v>
      </c>
      <c r="G336" t="str">
        <f>VLOOKUP(B336,[2]Sheet2!$C:$G,5,)</f>
        <v>Utilities</v>
      </c>
      <c r="H336" s="1">
        <f ca="1">RAND()</f>
        <v>0.56776730776009243</v>
      </c>
      <c r="I336" s="1">
        <v>0.88292459710122628</v>
      </c>
      <c r="K336" t="str">
        <f>VLOOKUP(B336,[1]all!A:G,7,)</f>
        <v>yes</v>
      </c>
      <c r="L336" s="3">
        <v>629</v>
      </c>
      <c r="M336" s="3">
        <v>1010</v>
      </c>
      <c r="N336" s="3">
        <v>619</v>
      </c>
      <c r="O336" s="3">
        <v>1099</v>
      </c>
      <c r="P336" s="3">
        <v>381</v>
      </c>
      <c r="Q336" s="3">
        <v>99</v>
      </c>
      <c r="R336" s="3">
        <v>0</v>
      </c>
      <c r="S336" s="4">
        <v>0.79374999999999996</v>
      </c>
      <c r="T336" s="4">
        <v>1</v>
      </c>
      <c r="U336" s="4">
        <v>0.8850174216027874</v>
      </c>
      <c r="V336" s="5">
        <f>M336-L336</f>
        <v>381</v>
      </c>
      <c r="W336" s="4"/>
      <c r="X336" s="5"/>
    </row>
    <row r="337" spans="1:24" x14ac:dyDescent="0.2">
      <c r="A337" t="s">
        <v>353</v>
      </c>
      <c r="B337" t="s">
        <v>215</v>
      </c>
      <c r="C337" t="s">
        <v>24</v>
      </c>
      <c r="E337" t="str">
        <f>VLOOKUP(B337,[1]all!A:E,5,)</f>
        <v>Finland</v>
      </c>
      <c r="F337" t="str">
        <f t="shared" si="11"/>
        <v>2019</v>
      </c>
      <c r="G337" t="str">
        <f>VLOOKUP(B337,[2]Sheet2!$C:$G,5,)</f>
        <v>Basic Materials</v>
      </c>
      <c r="H337" s="1">
        <f ca="1">RAND()</f>
        <v>0.55975973094701181</v>
      </c>
      <c r="I337" s="1">
        <v>0.88378651384793405</v>
      </c>
      <c r="K337" t="str">
        <f>VLOOKUP(B337,[1]all!A:G,7,)</f>
        <v>yes</v>
      </c>
      <c r="L337" s="3">
        <v>862</v>
      </c>
      <c r="M337" s="3">
        <v>956</v>
      </c>
      <c r="N337" s="3">
        <v>873</v>
      </c>
      <c r="O337" s="3">
        <v>944</v>
      </c>
      <c r="P337" s="3">
        <v>71</v>
      </c>
      <c r="Q337" s="3">
        <v>0</v>
      </c>
      <c r="R337" s="3">
        <v>23</v>
      </c>
      <c r="S337" s="12">
        <v>1</v>
      </c>
      <c r="T337" s="12">
        <v>0.75531914893617025</v>
      </c>
      <c r="U337" s="12">
        <v>0.86060606060606071</v>
      </c>
      <c r="V337" s="5">
        <f>M337-L337</f>
        <v>94</v>
      </c>
      <c r="W337" s="4"/>
      <c r="X337" s="5"/>
    </row>
    <row r="338" spans="1:24" x14ac:dyDescent="0.2">
      <c r="A338" t="s">
        <v>353</v>
      </c>
      <c r="B338" t="s">
        <v>367</v>
      </c>
      <c r="C338" t="s">
        <v>27</v>
      </c>
      <c r="E338" t="str">
        <f>VLOOKUP(B338,[1]all!A:E,5,)</f>
        <v>Poland</v>
      </c>
      <c r="F338" t="str">
        <f t="shared" si="11"/>
        <v>2014</v>
      </c>
      <c r="G338" t="str">
        <f>VLOOKUP(B338,[2]Sheet2!$C:$G,5,)</f>
        <v>Basic Materials</v>
      </c>
      <c r="H338" s="1">
        <f ca="1">RAND()</f>
        <v>0.10627170282911558</v>
      </c>
      <c r="I338" s="1">
        <v>0.88380043890034765</v>
      </c>
      <c r="K338" t="str">
        <f>VLOOKUP(B338,[1]all!A:G,7,)</f>
        <v>no</v>
      </c>
      <c r="L338" s="14">
        <v>542</v>
      </c>
      <c r="M338" s="14">
        <v>784</v>
      </c>
      <c r="N338" s="3">
        <v>542</v>
      </c>
      <c r="O338" s="3">
        <v>737</v>
      </c>
      <c r="P338" s="3">
        <v>195</v>
      </c>
      <c r="Q338" s="3">
        <v>0</v>
      </c>
      <c r="R338" s="3">
        <v>47</v>
      </c>
      <c r="S338" s="4">
        <v>1</v>
      </c>
      <c r="T338" s="4">
        <v>0.80578512396694213</v>
      </c>
      <c r="U338" s="4">
        <v>0.89244851258581226</v>
      </c>
      <c r="V338" s="5">
        <f>M338-L338</f>
        <v>242</v>
      </c>
      <c r="W338" s="4"/>
      <c r="X338" s="5"/>
    </row>
    <row r="339" spans="1:24" x14ac:dyDescent="0.2">
      <c r="A339" t="s">
        <v>353</v>
      </c>
      <c r="B339" t="s">
        <v>368</v>
      </c>
      <c r="C339" t="s">
        <v>24</v>
      </c>
      <c r="E339" t="str">
        <f>VLOOKUP(B339,[1]all!A:E,5,)</f>
        <v>United Kingdom</v>
      </c>
      <c r="F339" t="str">
        <f t="shared" si="11"/>
        <v>2019</v>
      </c>
      <c r="G339" t="str">
        <f>VLOOKUP(B339,[2]Sheet2!$C:$G,5,)</f>
        <v>Healthcare</v>
      </c>
      <c r="H339" s="1">
        <f ca="1">RAND()</f>
        <v>0.79385780802808248</v>
      </c>
      <c r="I339" s="1">
        <v>0.88502261084253719</v>
      </c>
      <c r="K339" t="str">
        <f>VLOOKUP(B339,[1]all!A:G,7,)</f>
        <v>yes</v>
      </c>
      <c r="L339" s="3">
        <v>268</v>
      </c>
      <c r="M339" s="3">
        <v>362</v>
      </c>
      <c r="N339" s="3">
        <v>214</v>
      </c>
      <c r="O339" s="3">
        <v>343</v>
      </c>
      <c r="P339" s="3">
        <v>75</v>
      </c>
      <c r="Q339" s="3">
        <v>54</v>
      </c>
      <c r="R339" s="3">
        <v>19</v>
      </c>
      <c r="S339" s="4">
        <v>0.58139534883720934</v>
      </c>
      <c r="T339" s="4">
        <v>0.7978723404255319</v>
      </c>
      <c r="U339" s="4">
        <v>0.67264573991031396</v>
      </c>
      <c r="V339" s="5">
        <f>M339-L339</f>
        <v>94</v>
      </c>
      <c r="W339" s="4"/>
      <c r="X339" s="5"/>
    </row>
    <row r="340" spans="1:24" x14ac:dyDescent="0.2">
      <c r="A340" t="s">
        <v>353</v>
      </c>
      <c r="B340" t="s">
        <v>369</v>
      </c>
      <c r="C340" t="s">
        <v>24</v>
      </c>
      <c r="E340" t="str">
        <f>VLOOKUP(B340,[1]all!A:E,5,)</f>
        <v>France</v>
      </c>
      <c r="F340" t="str">
        <f t="shared" si="11"/>
        <v>2016</v>
      </c>
      <c r="G340" t="str">
        <f>VLOOKUP(B340,[2]Sheet2!$C:$G,5,)</f>
        <v>Healthcare</v>
      </c>
      <c r="H340" s="1">
        <f ca="1">RAND()</f>
        <v>0.81507565059047227</v>
      </c>
      <c r="I340" s="1">
        <v>0.88886354941083734</v>
      </c>
      <c r="K340" t="str">
        <f>VLOOKUP(B340,[1]all!A:G,7,)</f>
        <v>yes</v>
      </c>
      <c r="L340" s="3">
        <v>303</v>
      </c>
      <c r="M340" s="3">
        <v>696</v>
      </c>
      <c r="N340" s="3">
        <v>303</v>
      </c>
      <c r="O340" s="3">
        <v>696</v>
      </c>
      <c r="P340" s="3">
        <v>393</v>
      </c>
      <c r="Q340" s="3">
        <v>0</v>
      </c>
      <c r="R340" s="3">
        <v>0</v>
      </c>
      <c r="S340" s="4">
        <v>1</v>
      </c>
      <c r="T340" s="4">
        <v>1</v>
      </c>
      <c r="U340" s="4">
        <v>1</v>
      </c>
      <c r="V340" s="5">
        <f>M340-L340</f>
        <v>393</v>
      </c>
      <c r="W340" s="4"/>
      <c r="X340" s="5"/>
    </row>
    <row r="341" spans="1:24" x14ac:dyDescent="0.2">
      <c r="A341" t="s">
        <v>353</v>
      </c>
      <c r="B341" t="s">
        <v>115</v>
      </c>
      <c r="C341" t="s">
        <v>24</v>
      </c>
      <c r="E341" t="str">
        <f>VLOOKUP(B341,[1]all!A:E,5,)</f>
        <v>Denmark</v>
      </c>
      <c r="F341" t="str">
        <f t="shared" si="11"/>
        <v>2017</v>
      </c>
      <c r="G341" t="str">
        <f>VLOOKUP(B341,[2]Sheet2!$C:$G,5,)</f>
        <v>Healthcare</v>
      </c>
      <c r="H341" s="1">
        <f ca="1">RAND()</f>
        <v>0.27238293806336533</v>
      </c>
      <c r="I341" s="1">
        <v>0.89206195064186167</v>
      </c>
      <c r="K341" t="str">
        <f>VLOOKUP(B341,[1]all!A:G,7,)</f>
        <v>yes</v>
      </c>
      <c r="L341" s="2">
        <v>592</v>
      </c>
      <c r="M341" s="2">
        <v>607</v>
      </c>
      <c r="N341" s="2">
        <v>585</v>
      </c>
      <c r="O341" s="3">
        <v>606</v>
      </c>
      <c r="P341" s="3">
        <v>14</v>
      </c>
      <c r="Q341" s="3">
        <v>7</v>
      </c>
      <c r="R341" s="3">
        <v>1</v>
      </c>
      <c r="S341" s="4">
        <v>0.66666666666666663</v>
      </c>
      <c r="T341" s="4">
        <v>0.93333333333333335</v>
      </c>
      <c r="U341" s="4">
        <v>0.77777777777777779</v>
      </c>
      <c r="V341" s="5">
        <f>M341-L341</f>
        <v>15</v>
      </c>
      <c r="W341" s="4"/>
      <c r="X341" s="5"/>
    </row>
    <row r="342" spans="1:24" x14ac:dyDescent="0.2">
      <c r="A342" t="s">
        <v>353</v>
      </c>
      <c r="B342" t="s">
        <v>370</v>
      </c>
      <c r="C342" t="s">
        <v>24</v>
      </c>
      <c r="E342" t="str">
        <f>VLOOKUP(B342,[1]all!A:E,5,)</f>
        <v>United Kingdom</v>
      </c>
      <c r="F342" t="str">
        <f t="shared" si="11"/>
        <v>2016</v>
      </c>
      <c r="G342" t="str">
        <f>VLOOKUP(B342,[2]Sheet2!$C:$G,5,)</f>
        <v>Industrials</v>
      </c>
      <c r="H342" s="1">
        <f ca="1">RAND()</f>
        <v>0.58348507802695826</v>
      </c>
      <c r="I342" s="1">
        <v>0.89428933670465049</v>
      </c>
      <c r="K342" t="str">
        <f>VLOOKUP(B342,[1]all!A:G,7,)</f>
        <v>yes</v>
      </c>
      <c r="L342" s="3">
        <v>468</v>
      </c>
      <c r="M342" s="3">
        <v>579</v>
      </c>
      <c r="N342" s="3">
        <v>463</v>
      </c>
      <c r="O342" s="3">
        <v>579</v>
      </c>
      <c r="P342" s="3">
        <v>111</v>
      </c>
      <c r="Q342" s="3">
        <v>5</v>
      </c>
      <c r="R342" s="3">
        <v>0</v>
      </c>
      <c r="S342" s="12">
        <v>0.9568965517241379</v>
      </c>
      <c r="T342" s="12">
        <v>1</v>
      </c>
      <c r="U342" s="12">
        <v>0.97797356828193827</v>
      </c>
      <c r="V342" s="5">
        <f>M342-L342</f>
        <v>111</v>
      </c>
      <c r="W342" s="4"/>
      <c r="X342" s="5"/>
    </row>
    <row r="343" spans="1:24" x14ac:dyDescent="0.2">
      <c r="A343" t="s">
        <v>353</v>
      </c>
      <c r="B343" t="s">
        <v>371</v>
      </c>
      <c r="C343" t="s">
        <v>24</v>
      </c>
      <c r="E343" t="str">
        <f>VLOOKUP(B343,[1]all!A:E,5,)</f>
        <v>United Kingdom</v>
      </c>
      <c r="F343" t="str">
        <f t="shared" si="11"/>
        <v>2017</v>
      </c>
      <c r="G343" t="str">
        <f>VLOOKUP(B343,[2]Sheet2!$C:$G,5,)</f>
        <v>Consumer Cyclicals</v>
      </c>
      <c r="H343" s="1">
        <f ca="1">RAND()</f>
        <v>0.47683247533587891</v>
      </c>
      <c r="I343" s="1">
        <v>0.89633358849754319</v>
      </c>
      <c r="K343" t="str">
        <f>VLOOKUP(B343,[1]all!A:G,7,)</f>
        <v>yes</v>
      </c>
      <c r="L343" s="2">
        <v>348</v>
      </c>
      <c r="M343" s="2">
        <v>475</v>
      </c>
      <c r="N343" s="3">
        <v>348</v>
      </c>
      <c r="O343" s="3">
        <v>536</v>
      </c>
      <c r="P343" s="3">
        <v>127</v>
      </c>
      <c r="Q343" s="3">
        <v>61</v>
      </c>
      <c r="R343" s="3">
        <v>0</v>
      </c>
      <c r="S343" s="4">
        <v>0.67553191489361697</v>
      </c>
      <c r="T343" s="4">
        <v>1</v>
      </c>
      <c r="U343" s="4">
        <v>0.80634920634920626</v>
      </c>
      <c r="V343" s="5">
        <f>M343-L343</f>
        <v>127</v>
      </c>
      <c r="W343" s="4"/>
      <c r="X343" s="5"/>
    </row>
    <row r="344" spans="1:24" x14ac:dyDescent="0.2">
      <c r="A344" t="s">
        <v>353</v>
      </c>
      <c r="B344" t="s">
        <v>372</v>
      </c>
      <c r="C344" t="s">
        <v>24</v>
      </c>
      <c r="E344" t="str">
        <f>VLOOKUP(B344,[1]all!A:E,5,)</f>
        <v>United Kingdom</v>
      </c>
      <c r="F344" t="str">
        <f t="shared" si="11"/>
        <v>2018</v>
      </c>
      <c r="G344" t="str">
        <f>VLOOKUP(B344,[2]Sheet2!$C:$G,5,)</f>
        <v>Consumer Cyclicals</v>
      </c>
      <c r="H344" s="1">
        <f ca="1">RAND()</f>
        <v>0.45558839335433921</v>
      </c>
      <c r="I344" s="1">
        <v>0.89838847070817218</v>
      </c>
      <c r="K344" t="str">
        <f>VLOOKUP(B344,[1]all!A:G,7,)</f>
        <v>yes</v>
      </c>
      <c r="L344" s="3">
        <v>472</v>
      </c>
      <c r="M344" s="3">
        <v>527</v>
      </c>
      <c r="N344" s="3">
        <v>454</v>
      </c>
      <c r="O344" s="3">
        <v>518</v>
      </c>
      <c r="P344" s="3">
        <v>46</v>
      </c>
      <c r="Q344" s="3">
        <v>18</v>
      </c>
      <c r="R344" s="3">
        <v>9</v>
      </c>
      <c r="S344" s="4">
        <v>0.71875</v>
      </c>
      <c r="T344" s="4">
        <v>0.83636363636363631</v>
      </c>
      <c r="U344" s="4">
        <v>0.77310924369747891</v>
      </c>
      <c r="V344" s="5">
        <f>M344-L344</f>
        <v>55</v>
      </c>
      <c r="W344" s="4"/>
      <c r="X344" s="5"/>
    </row>
    <row r="345" spans="1:24" x14ac:dyDescent="0.2">
      <c r="A345" t="s">
        <v>353</v>
      </c>
      <c r="B345" t="s">
        <v>373</v>
      </c>
      <c r="C345" t="s">
        <v>24</v>
      </c>
      <c r="E345" t="str">
        <f>VLOOKUP(B345,[1]all!A:E,5,)</f>
        <v>United Kingdom</v>
      </c>
      <c r="F345" t="str">
        <f t="shared" si="11"/>
        <v>2011</v>
      </c>
      <c r="G345" t="str">
        <f>VLOOKUP(B345,[2]Sheet2!$C:$G,5,)</f>
        <v>Energy</v>
      </c>
      <c r="H345" s="1">
        <f ca="1">RAND()</f>
        <v>4.6048282602183854E-2</v>
      </c>
      <c r="I345" s="1">
        <v>0.89957814566725947</v>
      </c>
      <c r="K345" t="str">
        <f>VLOOKUP(B345,[1]all!A:G,7,)</f>
        <v>yes</v>
      </c>
      <c r="L345" s="3">
        <v>662</v>
      </c>
      <c r="M345" s="3">
        <v>950</v>
      </c>
      <c r="N345" s="3">
        <v>635</v>
      </c>
      <c r="O345" s="3">
        <v>939</v>
      </c>
      <c r="P345" s="3">
        <v>277</v>
      </c>
      <c r="Q345" s="3">
        <v>27</v>
      </c>
      <c r="R345" s="3">
        <v>11</v>
      </c>
      <c r="S345" s="4">
        <v>0.91118421052631582</v>
      </c>
      <c r="T345" s="4">
        <v>0.96180555555555558</v>
      </c>
      <c r="U345" s="4">
        <v>0.93581081081081097</v>
      </c>
      <c r="V345" s="5">
        <f>M345-L345</f>
        <v>288</v>
      </c>
      <c r="W345" s="4"/>
      <c r="X345" s="5"/>
    </row>
    <row r="346" spans="1:24" customFormat="1" x14ac:dyDescent="0.2">
      <c r="A346" t="s">
        <v>353</v>
      </c>
      <c r="B346" t="s">
        <v>374</v>
      </c>
      <c r="C346" t="s">
        <v>24</v>
      </c>
      <c r="E346" t="str">
        <f>VLOOKUP(B346,[1]all!A:E,5,)</f>
        <v>France</v>
      </c>
      <c r="F346" t="str">
        <f t="shared" si="11"/>
        <v>2016</v>
      </c>
      <c r="G346" t="str">
        <f>VLOOKUP(B346,[3]GOLDEN!$A:$U,21,)</f>
        <v>Industrials</v>
      </c>
      <c r="H346" s="1">
        <f ca="1">RAND()</f>
        <v>7.0975968788370092E-2</v>
      </c>
      <c r="I346" s="1">
        <v>0.90181762809945298</v>
      </c>
      <c r="K346" t="str">
        <f>VLOOKUP(B346,[1]all!A:G,7,)</f>
        <v>yes</v>
      </c>
      <c r="L346" s="9">
        <v>235</v>
      </c>
      <c r="M346" s="3">
        <v>288</v>
      </c>
      <c r="N346" s="3">
        <v>229</v>
      </c>
      <c r="O346" s="3">
        <v>289</v>
      </c>
      <c r="P346" s="3">
        <v>53</v>
      </c>
      <c r="Q346" s="3">
        <v>7</v>
      </c>
      <c r="R346" s="3">
        <v>0</v>
      </c>
      <c r="S346" s="12">
        <v>0.8833333333333333</v>
      </c>
      <c r="T346" s="12">
        <v>1</v>
      </c>
      <c r="U346" s="12">
        <v>0.93805309734513276</v>
      </c>
      <c r="V346" s="5">
        <f>M346-L346</f>
        <v>53</v>
      </c>
      <c r="W346" s="4"/>
      <c r="X346" s="5"/>
    </row>
    <row r="347" spans="1:24" customFormat="1" x14ac:dyDescent="0.2">
      <c r="A347" t="s">
        <v>353</v>
      </c>
      <c r="B347" t="s">
        <v>375</v>
      </c>
      <c r="C347" t="s">
        <v>24</v>
      </c>
      <c r="E347" t="str">
        <f>VLOOKUP(B347,[1]all!A:E,5,)</f>
        <v>Spain</v>
      </c>
      <c r="F347" t="str">
        <f t="shared" si="11"/>
        <v>2013</v>
      </c>
      <c r="G347" t="str">
        <f>VLOOKUP(B347,[2]Sheet2!$C:$G,5,)</f>
        <v>Utilities</v>
      </c>
      <c r="H347" s="1">
        <f ca="1">RAND()</f>
        <v>0.26674602824963778</v>
      </c>
      <c r="I347" s="1">
        <v>0.90354071988235829</v>
      </c>
      <c r="K347" t="str">
        <f>VLOOKUP(B347,[1]all!A:G,7,)</f>
        <v>yes</v>
      </c>
      <c r="L347" s="3">
        <v>794</v>
      </c>
      <c r="M347" s="3">
        <v>1038</v>
      </c>
      <c r="N347" s="3">
        <v>731</v>
      </c>
      <c r="O347" s="3">
        <v>1032</v>
      </c>
      <c r="P347" s="3">
        <v>238</v>
      </c>
      <c r="Q347" s="3">
        <v>63</v>
      </c>
      <c r="R347" s="3">
        <v>6</v>
      </c>
      <c r="S347" s="4">
        <v>0.79069767441860461</v>
      </c>
      <c r="T347" s="4">
        <v>0.97540983606557374</v>
      </c>
      <c r="U347" s="4">
        <v>0.87339449541284397</v>
      </c>
      <c r="V347" s="5">
        <f>M347-L347</f>
        <v>244</v>
      </c>
      <c r="W347" s="4"/>
      <c r="X347" s="5"/>
    </row>
    <row r="348" spans="1:24" x14ac:dyDescent="0.2">
      <c r="A348" t="s">
        <v>353</v>
      </c>
      <c r="B348" t="s">
        <v>376</v>
      </c>
      <c r="C348" t="s">
        <v>24</v>
      </c>
      <c r="E348" t="str">
        <f>VLOOKUP(B348,[1]all!A:E,5,)</f>
        <v>France</v>
      </c>
      <c r="F348" t="str">
        <f t="shared" si="11"/>
        <v>2013</v>
      </c>
      <c r="G348" t="str">
        <f>VLOOKUP(B348,[2]Sheet2!$C:$G,5,)</f>
        <v>Technology</v>
      </c>
      <c r="H348" s="1">
        <f ca="1">RAND()</f>
        <v>8.6357536041554384E-2</v>
      </c>
      <c r="I348" s="1">
        <v>0.90889087477290298</v>
      </c>
      <c r="K348" t="str">
        <f>VLOOKUP(B348,[1]all!A:G,7,)</f>
        <v>yes</v>
      </c>
      <c r="L348" s="9">
        <v>24</v>
      </c>
      <c r="M348" s="3">
        <v>337</v>
      </c>
      <c r="N348" s="3">
        <v>22</v>
      </c>
      <c r="O348" s="3">
        <v>335</v>
      </c>
      <c r="P348" s="3">
        <v>311</v>
      </c>
      <c r="Q348" s="3">
        <v>2</v>
      </c>
      <c r="R348" s="3">
        <v>2</v>
      </c>
      <c r="S348" s="4">
        <v>0.99361022364217255</v>
      </c>
      <c r="T348" s="4">
        <v>0.99361022364217255</v>
      </c>
      <c r="U348" s="4">
        <v>0.99361022364217255</v>
      </c>
      <c r="V348" s="5">
        <f>M348-L348</f>
        <v>313</v>
      </c>
      <c r="W348" s="4"/>
      <c r="X348" s="5"/>
    </row>
    <row r="349" spans="1:24" x14ac:dyDescent="0.2">
      <c r="A349" t="s">
        <v>353</v>
      </c>
      <c r="B349" t="s">
        <v>377</v>
      </c>
      <c r="C349" t="s">
        <v>24</v>
      </c>
      <c r="E349" t="str">
        <f>VLOOKUP(B349,[1]all!A:E,5,)</f>
        <v>United Kingdom</v>
      </c>
      <c r="F349" t="str">
        <f t="shared" si="11"/>
        <v>2015</v>
      </c>
      <c r="G349" t="str">
        <f>VLOOKUP(B349,[2]Sheet2!$C:$G,5,)</f>
        <v>Technology</v>
      </c>
      <c r="H349" s="1">
        <f ca="1">RAND()</f>
        <v>0.4313127432827808</v>
      </c>
      <c r="I349" s="1">
        <v>0.91266963131959578</v>
      </c>
      <c r="K349" t="str">
        <f>VLOOKUP(B349,[1]all!A:G,7,)</f>
        <v>yes</v>
      </c>
      <c r="L349" s="3">
        <v>832</v>
      </c>
      <c r="M349" s="3">
        <v>1026</v>
      </c>
      <c r="N349" s="3">
        <v>825</v>
      </c>
      <c r="O349" s="3">
        <v>1030</v>
      </c>
      <c r="P349" s="3">
        <v>194</v>
      </c>
      <c r="Q349" s="3">
        <v>11</v>
      </c>
      <c r="R349" s="3">
        <v>0</v>
      </c>
      <c r="S349" s="12">
        <v>0.9463414634146341</v>
      </c>
      <c r="T349" s="12">
        <v>1</v>
      </c>
      <c r="U349" s="12">
        <v>0.97243107769423553</v>
      </c>
      <c r="V349" s="5">
        <f>M349-L349</f>
        <v>194</v>
      </c>
      <c r="W349" s="4"/>
      <c r="X349" s="5"/>
    </row>
    <row r="350" spans="1:24" x14ac:dyDescent="0.2">
      <c r="A350" t="s">
        <v>353</v>
      </c>
      <c r="B350" t="s">
        <v>378</v>
      </c>
      <c r="C350" t="s">
        <v>27</v>
      </c>
      <c r="E350" t="str">
        <f>VLOOKUP(B350,[1]all!A:E,5,)</f>
        <v>United Kingdom</v>
      </c>
      <c r="F350" t="str">
        <f t="shared" si="11"/>
        <v>2016</v>
      </c>
      <c r="G350" t="str">
        <f>VLOOKUP(B350,[2]Sheet2!$C:$G,5,)</f>
        <v>Industrials</v>
      </c>
      <c r="H350" s="1">
        <f ca="1">RAND()</f>
        <v>0.11881276422376641</v>
      </c>
      <c r="I350" s="1">
        <v>0.91329555865322753</v>
      </c>
      <c r="K350" t="str">
        <f>VLOOKUP(B350,[1]all!A:G,7,)</f>
        <v>no</v>
      </c>
      <c r="L350" s="2">
        <v>997</v>
      </c>
      <c r="M350" s="2">
        <v>1031</v>
      </c>
      <c r="N350" s="2">
        <v>997</v>
      </c>
      <c r="O350" s="3">
        <v>1030</v>
      </c>
      <c r="P350" s="3">
        <v>33</v>
      </c>
      <c r="Q350" s="3">
        <v>0</v>
      </c>
      <c r="R350" s="3">
        <v>1</v>
      </c>
      <c r="S350" s="4">
        <v>1</v>
      </c>
      <c r="T350" s="4">
        <v>0.97058823529411764</v>
      </c>
      <c r="U350" s="4">
        <v>0.9850746268656716</v>
      </c>
      <c r="V350" s="5">
        <f>M350-L350</f>
        <v>34</v>
      </c>
      <c r="W350" s="4"/>
      <c r="X350" s="5"/>
    </row>
    <row r="351" spans="1:24" x14ac:dyDescent="0.2">
      <c r="A351" t="s">
        <v>353</v>
      </c>
      <c r="B351" t="s">
        <v>379</v>
      </c>
      <c r="C351" t="s">
        <v>27</v>
      </c>
      <c r="E351" t="str">
        <f>VLOOKUP(B351,[1]all!A:E,5,)</f>
        <v>Austria</v>
      </c>
      <c r="F351" t="str">
        <f t="shared" si="11"/>
        <v>2018</v>
      </c>
      <c r="G351" t="str">
        <f>VLOOKUP(B351,[2]Sheet2!$C:$G,5,)</f>
        <v>Industrials</v>
      </c>
      <c r="H351" s="1">
        <f ca="1">RAND()</f>
        <v>0.4206686296415757</v>
      </c>
      <c r="I351" s="1">
        <v>0.91353001538075451</v>
      </c>
      <c r="K351" t="str">
        <f>VLOOKUP(B351,[1]all!A:G,7,)</f>
        <v>no</v>
      </c>
      <c r="L351" s="3">
        <v>624</v>
      </c>
      <c r="M351" s="3">
        <v>642</v>
      </c>
      <c r="N351" s="3">
        <v>620</v>
      </c>
      <c r="O351" s="3">
        <v>649</v>
      </c>
      <c r="P351" s="3">
        <v>18</v>
      </c>
      <c r="Q351" s="3">
        <v>11</v>
      </c>
      <c r="R351" s="3">
        <v>0</v>
      </c>
      <c r="S351" s="4">
        <v>0.62068965517241381</v>
      </c>
      <c r="T351" s="4">
        <v>1</v>
      </c>
      <c r="U351" s="4">
        <v>0.76595744680851074</v>
      </c>
      <c r="V351" s="5">
        <f>M351-L351</f>
        <v>18</v>
      </c>
      <c r="W351" s="4"/>
      <c r="X351" s="5"/>
    </row>
    <row r="352" spans="1:24" customFormat="1" x14ac:dyDescent="0.2">
      <c r="A352" t="s">
        <v>353</v>
      </c>
      <c r="B352" t="s">
        <v>380</v>
      </c>
      <c r="C352" t="s">
        <v>27</v>
      </c>
      <c r="E352" t="str">
        <f>VLOOKUP(B352,[1]all!A:E,5,)</f>
        <v>Germany</v>
      </c>
      <c r="F352" t="str">
        <f t="shared" si="11"/>
        <v>2013</v>
      </c>
      <c r="G352" t="str">
        <f>VLOOKUP(B352,[2]Sheet2!$C:$G,5,)</f>
        <v>Industrials</v>
      </c>
      <c r="H352" s="1">
        <f ca="1">RAND()</f>
        <v>7.8694235569574222E-2</v>
      </c>
      <c r="I352" s="1">
        <v>0.91377867847927641</v>
      </c>
      <c r="K352" t="str">
        <f>VLOOKUP(B352,[1]all!A:G,7,)</f>
        <v>no</v>
      </c>
      <c r="L352" s="14">
        <v>389</v>
      </c>
      <c r="M352" s="14">
        <v>423</v>
      </c>
      <c r="N352" s="3">
        <v>388</v>
      </c>
      <c r="O352" s="3">
        <v>423</v>
      </c>
      <c r="P352" s="3">
        <v>34</v>
      </c>
      <c r="Q352" s="3">
        <v>1</v>
      </c>
      <c r="R352" s="3">
        <v>0</v>
      </c>
      <c r="S352" s="4">
        <v>0.97142857142857142</v>
      </c>
      <c r="T352" s="4">
        <v>1</v>
      </c>
      <c r="U352" s="4">
        <v>0.98550724637681153</v>
      </c>
      <c r="V352" s="5">
        <f>M352-L352</f>
        <v>34</v>
      </c>
      <c r="W352" s="4"/>
      <c r="X352" s="5"/>
    </row>
    <row r="353" spans="1:24" x14ac:dyDescent="0.2">
      <c r="A353" t="s">
        <v>353</v>
      </c>
      <c r="B353" t="s">
        <v>381</v>
      </c>
      <c r="C353" t="s">
        <v>24</v>
      </c>
      <c r="E353" t="str">
        <f>VLOOKUP(B353,[1]all!A:E,5,)</f>
        <v>United Kingdom</v>
      </c>
      <c r="F353" t="str">
        <f t="shared" si="11"/>
        <v>2015</v>
      </c>
      <c r="G353" t="str">
        <f>VLOOKUP(B353,[2]Sheet2!$C:$G,5,)</f>
        <v>Consumer Cyclicals</v>
      </c>
      <c r="H353" s="1">
        <f ca="1">RAND()</f>
        <v>5.7596784238754473E-2</v>
      </c>
      <c r="I353" s="1">
        <v>0.91407794144656052</v>
      </c>
      <c r="K353" t="str">
        <f>VLOOKUP(B353,[1]all!A:G,7,)</f>
        <v>yes</v>
      </c>
      <c r="L353" s="14">
        <v>999</v>
      </c>
      <c r="M353" s="14">
        <v>1135</v>
      </c>
      <c r="N353" s="3">
        <v>999</v>
      </c>
      <c r="O353" s="3">
        <v>1136</v>
      </c>
      <c r="P353" s="3">
        <v>136</v>
      </c>
      <c r="Q353" s="3">
        <v>1</v>
      </c>
      <c r="R353" s="3">
        <v>0</v>
      </c>
      <c r="S353" s="4">
        <v>0.99270072992700731</v>
      </c>
      <c r="T353" s="4">
        <v>1</v>
      </c>
      <c r="U353" s="4">
        <v>0.99633699633699624</v>
      </c>
      <c r="V353" s="5">
        <f>M353-L353</f>
        <v>136</v>
      </c>
      <c r="W353" s="4"/>
      <c r="X353" s="5"/>
    </row>
    <row r="354" spans="1:24" x14ac:dyDescent="0.2">
      <c r="A354" t="s">
        <v>353</v>
      </c>
      <c r="B354" t="s">
        <v>382</v>
      </c>
      <c r="C354" t="s">
        <v>24</v>
      </c>
      <c r="E354" t="str">
        <f>VLOOKUP(B354,[1]all!A:E,5,)</f>
        <v>Germany</v>
      </c>
      <c r="F354" t="str">
        <f t="shared" si="11"/>
        <v>2011</v>
      </c>
      <c r="G354" t="str">
        <f>VLOOKUP(B354,[2]Sheet2!$C:$G,5,)</f>
        <v>Consumer Cyclicals</v>
      </c>
      <c r="H354" s="1">
        <f ca="1">RAND()</f>
        <v>0.64245476810301783</v>
      </c>
      <c r="I354" s="1">
        <v>0.91699773888081415</v>
      </c>
      <c r="K354" t="str">
        <f>VLOOKUP(B354,[1]all!A:G,7,)</f>
        <v>yes</v>
      </c>
      <c r="L354" s="3">
        <v>216</v>
      </c>
      <c r="M354" s="3">
        <v>264</v>
      </c>
      <c r="N354" s="3">
        <v>186</v>
      </c>
      <c r="O354" s="3">
        <v>262</v>
      </c>
      <c r="P354" s="3">
        <v>46</v>
      </c>
      <c r="Q354" s="3">
        <v>30</v>
      </c>
      <c r="R354" s="3">
        <v>2</v>
      </c>
      <c r="S354" s="4">
        <v>0.60526315789473684</v>
      </c>
      <c r="T354" s="4">
        <v>0.95833333333333337</v>
      </c>
      <c r="U354" s="4">
        <v>0.74193548387096775</v>
      </c>
      <c r="V354" s="5">
        <f>M354-L354</f>
        <v>48</v>
      </c>
      <c r="W354" s="4"/>
      <c r="X354" s="5"/>
    </row>
    <row r="355" spans="1:24" x14ac:dyDescent="0.2">
      <c r="A355" t="s">
        <v>353</v>
      </c>
      <c r="B355" t="s">
        <v>383</v>
      </c>
      <c r="C355" t="s">
        <v>24</v>
      </c>
      <c r="E355" t="str">
        <f>VLOOKUP(B355,[1]all!A:E,5,)</f>
        <v>United Kingdom</v>
      </c>
      <c r="F355" t="str">
        <f t="shared" si="11"/>
        <v>2014</v>
      </c>
      <c r="G355" t="str">
        <f>VLOOKUP(B355,[2]Sheet2!$C:$G,5,)</f>
        <v>Consumer Non-Cyclicals</v>
      </c>
      <c r="H355" s="1">
        <f ca="1">RAND()</f>
        <v>0.20398369046258324</v>
      </c>
      <c r="I355" s="1">
        <v>0.91903905110697848</v>
      </c>
      <c r="K355" t="str">
        <f>VLOOKUP(B355,[1]all!A:G,7,)</f>
        <v>yes</v>
      </c>
      <c r="L355" s="2">
        <v>806</v>
      </c>
      <c r="M355" s="2">
        <v>932</v>
      </c>
      <c r="N355" s="3">
        <v>799</v>
      </c>
      <c r="O355" s="3">
        <v>932</v>
      </c>
      <c r="P355" s="3">
        <v>126</v>
      </c>
      <c r="Q355" s="3">
        <v>7</v>
      </c>
      <c r="R355" s="3">
        <v>0</v>
      </c>
      <c r="S355" s="4">
        <v>0.94736842105263153</v>
      </c>
      <c r="T355" s="4">
        <v>1</v>
      </c>
      <c r="U355" s="4">
        <v>0.97297297297297303</v>
      </c>
      <c r="V355" s="5">
        <f>M355-L355</f>
        <v>126</v>
      </c>
      <c r="W355" s="4"/>
      <c r="X355" s="5"/>
    </row>
    <row r="356" spans="1:24" x14ac:dyDescent="0.2">
      <c r="A356" t="s">
        <v>353</v>
      </c>
      <c r="B356" t="s">
        <v>384</v>
      </c>
      <c r="C356" t="s">
        <v>27</v>
      </c>
      <c r="D356" t="s">
        <v>28</v>
      </c>
      <c r="E356" t="str">
        <f>VLOOKUP(B356,[1]all!A:E,5,)</f>
        <v>United Kingdom</v>
      </c>
      <c r="F356" t="str">
        <f t="shared" si="11"/>
        <v>2011</v>
      </c>
      <c r="G356" t="str">
        <f>VLOOKUP(B356,[2]Sheet2!$C:$G,5,)</f>
        <v>Consumer Cyclicals</v>
      </c>
      <c r="H356" s="1">
        <f ca="1">RAND()</f>
        <v>0.51279492099566215</v>
      </c>
      <c r="I356" s="1">
        <v>0.91918273840247577</v>
      </c>
      <c r="J356" t="s">
        <v>28</v>
      </c>
      <c r="K356" t="str">
        <f>VLOOKUP(B356,[1]all!A:G,7,)</f>
        <v>no</v>
      </c>
      <c r="L356" s="3">
        <v>0</v>
      </c>
      <c r="M356" s="3">
        <v>0</v>
      </c>
      <c r="N356" s="3">
        <v>0</v>
      </c>
      <c r="O356" s="3">
        <v>0</v>
      </c>
      <c r="P356" s="3"/>
      <c r="Q356" s="3"/>
      <c r="R356" s="3"/>
      <c r="S356" s="4"/>
      <c r="T356" s="4"/>
      <c r="U356" s="4"/>
      <c r="V356" s="5"/>
      <c r="W356" s="4"/>
      <c r="X356" s="5"/>
    </row>
    <row r="357" spans="1:24" customFormat="1" x14ac:dyDescent="0.2">
      <c r="A357" t="s">
        <v>353</v>
      </c>
      <c r="B357" t="s">
        <v>385</v>
      </c>
      <c r="C357" t="s">
        <v>24</v>
      </c>
      <c r="E357" t="str">
        <f>VLOOKUP(B357,[1]all!A:E,5,)</f>
        <v>Denmark</v>
      </c>
      <c r="F357" t="str">
        <f t="shared" si="11"/>
        <v>2013</v>
      </c>
      <c r="G357" t="str">
        <f>VLOOKUP(B357,[2]Sheet2!$C:$G,5,)</f>
        <v>Industrials</v>
      </c>
      <c r="H357" s="1">
        <f ca="1">RAND()</f>
        <v>0.15499544212624017</v>
      </c>
      <c r="I357" s="1">
        <v>0.92147451035496863</v>
      </c>
      <c r="K357" t="str">
        <f>VLOOKUP(B357,[1]all!A:G,7,)</f>
        <v>yes</v>
      </c>
      <c r="L357" s="3">
        <v>437</v>
      </c>
      <c r="M357" s="3">
        <v>465</v>
      </c>
      <c r="N357" s="3">
        <v>437</v>
      </c>
      <c r="O357" s="3">
        <v>470</v>
      </c>
      <c r="P357" s="3">
        <v>28</v>
      </c>
      <c r="Q357" s="3">
        <v>5</v>
      </c>
      <c r="R357" s="3">
        <v>0</v>
      </c>
      <c r="S357" s="12">
        <v>0.84848484848484851</v>
      </c>
      <c r="T357" s="12">
        <v>1</v>
      </c>
      <c r="U357" s="12">
        <v>0.91803278688524581</v>
      </c>
      <c r="V357" s="5">
        <f>M357-L357</f>
        <v>28</v>
      </c>
      <c r="W357" s="4"/>
      <c r="X357" s="5"/>
    </row>
    <row r="358" spans="1:24" x14ac:dyDescent="0.2">
      <c r="A358" t="s">
        <v>353</v>
      </c>
      <c r="B358" t="s">
        <v>386</v>
      </c>
      <c r="C358" t="s">
        <v>24</v>
      </c>
      <c r="E358" t="str">
        <f>VLOOKUP(B358,[1]all!A:E,5,)</f>
        <v>United Kingdom</v>
      </c>
      <c r="F358" t="str">
        <f t="shared" si="11"/>
        <v>2011</v>
      </c>
      <c r="G358" t="str">
        <f>VLOOKUP(B358,[2]Sheet2!$C:$G,5,)</f>
        <v>Technology</v>
      </c>
      <c r="H358" s="1">
        <f ca="1">RAND()</f>
        <v>0.13997509599872637</v>
      </c>
      <c r="I358" s="1">
        <v>0.92327149823845556</v>
      </c>
      <c r="K358" t="str">
        <f>VLOOKUP(B358,[1]all!A:G,7,)</f>
        <v>yes</v>
      </c>
      <c r="L358" s="3">
        <v>868</v>
      </c>
      <c r="M358" s="3">
        <v>955</v>
      </c>
      <c r="N358" s="3">
        <v>848</v>
      </c>
      <c r="O358" s="3">
        <v>951</v>
      </c>
      <c r="P358" s="3">
        <v>83</v>
      </c>
      <c r="Q358" s="3">
        <v>20</v>
      </c>
      <c r="R358" s="3">
        <v>4</v>
      </c>
      <c r="S358" s="4">
        <v>0.80582524271844658</v>
      </c>
      <c r="T358" s="4">
        <v>0.95402298850574707</v>
      </c>
      <c r="U358" s="4">
        <v>0.87368421052631584</v>
      </c>
      <c r="V358" s="5">
        <f>M358-L358</f>
        <v>87</v>
      </c>
      <c r="W358" s="4"/>
      <c r="X358" s="5"/>
    </row>
    <row r="359" spans="1:24" x14ac:dyDescent="0.2">
      <c r="A359" t="s">
        <v>353</v>
      </c>
      <c r="B359" t="s">
        <v>387</v>
      </c>
      <c r="C359" t="s">
        <v>24</v>
      </c>
      <c r="E359" t="str">
        <f>VLOOKUP(B359,[1]all!A:E,5,)</f>
        <v>United Kingdom</v>
      </c>
      <c r="F359" t="str">
        <f t="shared" si="11"/>
        <v>2014</v>
      </c>
      <c r="G359" t="str">
        <f>VLOOKUP(B359,[2]Sheet2!$C:$G,5,)</f>
        <v>Industrials</v>
      </c>
      <c r="H359" s="1">
        <f ca="1">RAND()</f>
        <v>8.7406213593408721E-2</v>
      </c>
      <c r="I359" s="1">
        <v>0.92670759975842476</v>
      </c>
      <c r="K359" t="str">
        <f>VLOOKUP(B359,[1]all!A:G,7,)</f>
        <v>yes</v>
      </c>
      <c r="L359" s="14">
        <v>654</v>
      </c>
      <c r="M359" s="3">
        <v>693</v>
      </c>
      <c r="N359" s="3">
        <v>635</v>
      </c>
      <c r="O359" s="3">
        <v>694</v>
      </c>
      <c r="P359" s="3">
        <v>39</v>
      </c>
      <c r="Q359" s="3">
        <v>20</v>
      </c>
      <c r="R359" s="3">
        <v>0</v>
      </c>
      <c r="S359" s="4">
        <v>0.66101694915254239</v>
      </c>
      <c r="T359" s="4">
        <v>1</v>
      </c>
      <c r="U359" s="4">
        <v>0.79591836734693877</v>
      </c>
      <c r="V359" s="5">
        <f>M359-L359</f>
        <v>39</v>
      </c>
      <c r="W359" s="4"/>
      <c r="X359" s="5"/>
    </row>
    <row r="360" spans="1:24" customFormat="1" x14ac:dyDescent="0.2">
      <c r="A360" t="s">
        <v>353</v>
      </c>
      <c r="B360" t="s">
        <v>388</v>
      </c>
      <c r="C360" t="s">
        <v>24</v>
      </c>
      <c r="E360" t="str">
        <f>VLOOKUP(B360,[1]all!A:E,5,)</f>
        <v>Denmark</v>
      </c>
      <c r="F360" t="str">
        <f t="shared" si="11"/>
        <v>2011</v>
      </c>
      <c r="G360" t="str">
        <f>VLOOKUP(B360,[2]Sheet2!$C:$G,5,)</f>
        <v>Healthcare</v>
      </c>
      <c r="H360" s="1">
        <f ca="1">RAND()</f>
        <v>0.22788794702875326</v>
      </c>
      <c r="I360" s="1">
        <v>0.92735807104354073</v>
      </c>
      <c r="K360" t="str">
        <f>VLOOKUP(B360,[1]all!A:G,7,)</f>
        <v>yes</v>
      </c>
      <c r="L360" s="3">
        <v>369</v>
      </c>
      <c r="M360" s="3">
        <v>387</v>
      </c>
      <c r="N360" s="3">
        <v>369</v>
      </c>
      <c r="O360" s="3">
        <v>387</v>
      </c>
      <c r="P360" s="3">
        <v>18</v>
      </c>
      <c r="Q360" s="3">
        <v>0</v>
      </c>
      <c r="R360" s="3">
        <v>0</v>
      </c>
      <c r="S360" s="4">
        <v>1</v>
      </c>
      <c r="T360" s="4">
        <v>1</v>
      </c>
      <c r="U360" s="4">
        <v>1</v>
      </c>
      <c r="V360" s="5">
        <f>M360-L360</f>
        <v>18</v>
      </c>
      <c r="W360" s="4"/>
      <c r="X360" s="5"/>
    </row>
    <row r="361" spans="1:24" x14ac:dyDescent="0.2">
      <c r="A361" t="s">
        <v>353</v>
      </c>
      <c r="B361" t="s">
        <v>389</v>
      </c>
      <c r="C361" t="s">
        <v>27</v>
      </c>
      <c r="E361" t="str">
        <f>VLOOKUP(B361,[1]all!A:E,5,)</f>
        <v>Finland</v>
      </c>
      <c r="F361" t="str">
        <f t="shared" si="11"/>
        <v>2011</v>
      </c>
      <c r="G361" t="str">
        <f>VLOOKUP(B361,[2]Sheet2!$C:$G,5,)</f>
        <v>Consumer Cyclicals</v>
      </c>
      <c r="H361" s="1">
        <f ca="1">RAND()</f>
        <v>0.46802136915302395</v>
      </c>
      <c r="I361" s="1">
        <v>0.93000495713963294</v>
      </c>
      <c r="K361" t="str">
        <f>VLOOKUP(B361,[1]all!A:G,7,)</f>
        <v>no</v>
      </c>
      <c r="L361" s="3">
        <v>114</v>
      </c>
      <c r="M361" s="9">
        <v>122</v>
      </c>
      <c r="N361" s="3">
        <v>105</v>
      </c>
      <c r="O361" s="3">
        <v>121</v>
      </c>
      <c r="P361" s="3">
        <v>7</v>
      </c>
      <c r="Q361" s="3">
        <v>9</v>
      </c>
      <c r="R361" s="3">
        <v>1</v>
      </c>
      <c r="S361" s="4">
        <v>0.4375</v>
      </c>
      <c r="T361" s="4">
        <v>0.875</v>
      </c>
      <c r="U361" s="4">
        <v>0.58333333333333337</v>
      </c>
      <c r="V361" s="5">
        <f>M361-L361</f>
        <v>8</v>
      </c>
      <c r="W361" s="5"/>
      <c r="X361" s="5"/>
    </row>
    <row r="362" spans="1:24" x14ac:dyDescent="0.2">
      <c r="A362" t="s">
        <v>353</v>
      </c>
      <c r="B362" t="s">
        <v>390</v>
      </c>
      <c r="C362" t="s">
        <v>24</v>
      </c>
      <c r="E362" t="str">
        <f>VLOOKUP(B362,[1]all!A:E,5,)</f>
        <v>United Kingdom</v>
      </c>
      <c r="F362" t="str">
        <f t="shared" si="11"/>
        <v>2014</v>
      </c>
      <c r="G362" t="str">
        <f>VLOOKUP(B362,[2]Sheet2!$C:$G,5,)</f>
        <v>Technology</v>
      </c>
      <c r="H362" s="1">
        <f ca="1">RAND()</f>
        <v>0.24468493241087752</v>
      </c>
      <c r="I362" s="1">
        <v>0.93835357527418883</v>
      </c>
      <c r="K362" t="str">
        <f>VLOOKUP(B362,[1]all!A:G,7,)</f>
        <v>yes</v>
      </c>
      <c r="L362" s="3">
        <v>272</v>
      </c>
      <c r="M362" s="3">
        <v>399</v>
      </c>
      <c r="N362" s="3">
        <v>251</v>
      </c>
      <c r="O362" s="3">
        <v>400</v>
      </c>
      <c r="P362" s="3">
        <v>127</v>
      </c>
      <c r="Q362" s="3">
        <v>22</v>
      </c>
      <c r="R362" s="3">
        <v>0</v>
      </c>
      <c r="S362" s="4">
        <v>0.8523489932885906</v>
      </c>
      <c r="T362" s="4">
        <v>1</v>
      </c>
      <c r="U362" s="4">
        <v>0.92028985507246375</v>
      </c>
      <c r="V362" s="5">
        <f>M362-L362</f>
        <v>127</v>
      </c>
      <c r="W362" s="4"/>
      <c r="X362" s="5"/>
    </row>
    <row r="363" spans="1:24" x14ac:dyDescent="0.2">
      <c r="A363" t="s">
        <v>353</v>
      </c>
      <c r="B363" t="s">
        <v>391</v>
      </c>
      <c r="C363" t="s">
        <v>27</v>
      </c>
      <c r="D363" t="s">
        <v>28</v>
      </c>
      <c r="E363" t="str">
        <f>VLOOKUP(B363,[1]all!A:E,5,)</f>
        <v>United Kingdom</v>
      </c>
      <c r="F363" t="str">
        <f t="shared" si="11"/>
        <v>2017</v>
      </c>
      <c r="G363" t="str">
        <f>VLOOKUP(B363,[2]Sheet2!$C:$G,5,)</f>
        <v>Industrials</v>
      </c>
      <c r="H363" s="1">
        <f ca="1">RAND()</f>
        <v>0.83390170310393807</v>
      </c>
      <c r="I363" s="1">
        <v>0.9426099742475732</v>
      </c>
      <c r="J363" t="s">
        <v>28</v>
      </c>
      <c r="K363" t="str">
        <f>VLOOKUP(B363,[1]all!A:G,7,)</f>
        <v>no</v>
      </c>
      <c r="L363" s="3">
        <v>0</v>
      </c>
      <c r="M363" s="3">
        <v>0</v>
      </c>
      <c r="N363" s="3">
        <v>0</v>
      </c>
      <c r="O363" s="3">
        <v>0</v>
      </c>
      <c r="P363" s="3"/>
      <c r="Q363" s="3"/>
      <c r="R363" s="3"/>
      <c r="S363" s="4"/>
      <c r="T363" s="4"/>
      <c r="U363" s="4"/>
      <c r="V363" s="5"/>
      <c r="W363" s="4"/>
      <c r="X363" s="5"/>
    </row>
    <row r="364" spans="1:24" x14ac:dyDescent="0.2">
      <c r="A364" t="s">
        <v>353</v>
      </c>
      <c r="B364" t="s">
        <v>392</v>
      </c>
      <c r="C364" t="s">
        <v>24</v>
      </c>
      <c r="E364" t="str">
        <f>VLOOKUP(B364,[1]all!A:E,5,)</f>
        <v>Denmark</v>
      </c>
      <c r="F364" t="str">
        <f t="shared" si="11"/>
        <v>2012</v>
      </c>
      <c r="G364" t="str">
        <f>VLOOKUP(B364,[2]Sheet2!$C:$G,5,)</f>
        <v>Consumer Non-Cyclicals</v>
      </c>
      <c r="H364" s="1">
        <f ca="1">RAND()</f>
        <v>0.68225285898069721</v>
      </c>
      <c r="I364" s="1">
        <v>0.9484012190163662</v>
      </c>
      <c r="K364" t="str">
        <f>VLOOKUP(B364,[1]all!A:G,7,)</f>
        <v>yes</v>
      </c>
      <c r="L364" s="14">
        <v>410</v>
      </c>
      <c r="M364" s="14">
        <v>641</v>
      </c>
      <c r="N364" s="3">
        <v>410</v>
      </c>
      <c r="O364" s="3">
        <v>660</v>
      </c>
      <c r="P364" s="3">
        <v>231</v>
      </c>
      <c r="Q364" s="3">
        <v>19</v>
      </c>
      <c r="R364" s="3">
        <v>0</v>
      </c>
      <c r="S364" s="4">
        <v>0.92400000000000004</v>
      </c>
      <c r="T364" s="4">
        <v>1</v>
      </c>
      <c r="U364" s="4">
        <v>0.96049896049896055</v>
      </c>
      <c r="V364" s="5">
        <f>M364-L364</f>
        <v>231</v>
      </c>
      <c r="W364" s="4"/>
      <c r="X364" s="5"/>
    </row>
    <row r="365" spans="1:24" x14ac:dyDescent="0.2">
      <c r="A365" t="s">
        <v>353</v>
      </c>
      <c r="B365" t="s">
        <v>393</v>
      </c>
      <c r="C365" t="s">
        <v>24</v>
      </c>
      <c r="E365" t="str">
        <f>VLOOKUP(B365,[1]all!A:E,5,)</f>
        <v>France</v>
      </c>
      <c r="F365" t="str">
        <f t="shared" si="11"/>
        <v>2015</v>
      </c>
      <c r="G365" t="str">
        <f>VLOOKUP(B365,[2]Sheet2!$C:$G,5,)</f>
        <v>Technology</v>
      </c>
      <c r="H365" s="1">
        <f ca="1">RAND()</f>
        <v>0.78723836892945587</v>
      </c>
      <c r="I365" s="1">
        <v>0.94847890738322282</v>
      </c>
      <c r="K365" t="str">
        <f>VLOOKUP(B365,[1]all!A:G,7,)</f>
        <v>yes</v>
      </c>
      <c r="L365" s="3">
        <v>2096</v>
      </c>
      <c r="M365" s="3">
        <v>2426</v>
      </c>
      <c r="N365" s="3">
        <v>2093</v>
      </c>
      <c r="O365" s="3">
        <v>2413</v>
      </c>
      <c r="P365" s="3">
        <v>317</v>
      </c>
      <c r="Q365" s="3">
        <v>3</v>
      </c>
      <c r="R365" s="3">
        <v>13</v>
      </c>
      <c r="S365" s="4">
        <v>0.99062499999999998</v>
      </c>
      <c r="T365" s="4">
        <v>0.96060606060606057</v>
      </c>
      <c r="U365" s="4">
        <v>0.97538461538461541</v>
      </c>
      <c r="V365" s="5">
        <f>M365-L365</f>
        <v>330</v>
      </c>
      <c r="W365" s="4"/>
      <c r="X365" s="5"/>
    </row>
    <row r="366" spans="1:24" x14ac:dyDescent="0.2">
      <c r="A366" t="s">
        <v>353</v>
      </c>
      <c r="B366" t="s">
        <v>394</v>
      </c>
      <c r="C366" t="s">
        <v>24</v>
      </c>
      <c r="E366" t="str">
        <f>VLOOKUP(B366,[1]all!A:E,5,)</f>
        <v>Denmark</v>
      </c>
      <c r="F366" t="str">
        <f t="shared" si="11"/>
        <v>2017</v>
      </c>
      <c r="G366" t="str">
        <f>VLOOKUP(B366,[4]échantillon!$C:$G,5,)</f>
        <v>Consumer Cyclicals</v>
      </c>
      <c r="H366" s="1">
        <f ca="1">RAND()</f>
        <v>0.5986176741934951</v>
      </c>
      <c r="I366" s="1">
        <v>0.9485847306718006</v>
      </c>
      <c r="K366" t="str">
        <f>VLOOKUP(B366,[1]all!A:G,7,)</f>
        <v>yes</v>
      </c>
      <c r="L366" s="3">
        <v>343</v>
      </c>
      <c r="M366" s="3">
        <v>379</v>
      </c>
      <c r="N366" s="3">
        <v>140</v>
      </c>
      <c r="O366" s="3">
        <v>168</v>
      </c>
      <c r="P366" s="3"/>
      <c r="Q366" s="3"/>
      <c r="R366" s="3"/>
      <c r="S366" s="3"/>
      <c r="T366" s="3"/>
      <c r="U366" s="12"/>
      <c r="V366" s="5">
        <f>M366-L366</f>
        <v>36</v>
      </c>
      <c r="W366" s="4"/>
      <c r="X366" s="5"/>
    </row>
    <row r="367" spans="1:24" x14ac:dyDescent="0.2">
      <c r="A367" t="s">
        <v>353</v>
      </c>
      <c r="B367" t="s">
        <v>395</v>
      </c>
      <c r="C367" t="s">
        <v>24</v>
      </c>
      <c r="E367" t="str">
        <f>VLOOKUP(B367,[1]all!A:E,5,)</f>
        <v>Spain</v>
      </c>
      <c r="F367" t="str">
        <f t="shared" si="11"/>
        <v>2015</v>
      </c>
      <c r="G367" t="str">
        <f>VLOOKUP(B367,[2]Sheet2!$C:$G,5,)</f>
        <v>Utilities</v>
      </c>
      <c r="H367" s="1">
        <f ca="1">RAND()</f>
        <v>0.23042257909789576</v>
      </c>
      <c r="I367" s="1">
        <v>0.94908382543990488</v>
      </c>
      <c r="K367" t="str">
        <f>VLOOKUP(B367,[1]all!A:G,7,)</f>
        <v>yes</v>
      </c>
      <c r="L367" s="14">
        <v>1106</v>
      </c>
      <c r="M367" s="3">
        <v>1518</v>
      </c>
      <c r="N367" s="3">
        <v>1104</v>
      </c>
      <c r="O367" s="3">
        <v>1509</v>
      </c>
      <c r="P367" s="3">
        <v>403</v>
      </c>
      <c r="Q367" s="3">
        <v>2</v>
      </c>
      <c r="R367" s="3">
        <v>9</v>
      </c>
      <c r="S367" s="4">
        <v>0.99506172839506168</v>
      </c>
      <c r="T367" s="4">
        <v>0.97815533980582525</v>
      </c>
      <c r="U367" s="4">
        <v>0.98653610771113831</v>
      </c>
      <c r="V367" s="5">
        <f>M367-L367</f>
        <v>412</v>
      </c>
      <c r="W367" s="4"/>
      <c r="X367" s="5"/>
    </row>
    <row r="368" spans="1:24" x14ac:dyDescent="0.2">
      <c r="A368" t="s">
        <v>353</v>
      </c>
      <c r="B368" t="s">
        <v>396</v>
      </c>
      <c r="C368" t="s">
        <v>24</v>
      </c>
      <c r="E368" t="str">
        <f>VLOOKUP(B368,[1]all!A:E,5,)</f>
        <v>Austria</v>
      </c>
      <c r="F368" t="str">
        <f t="shared" si="11"/>
        <v>2016</v>
      </c>
      <c r="G368" t="str">
        <f>VLOOKUP(B368,[2]Sheet2!$C:$G,5,)</f>
        <v>Real Estate</v>
      </c>
      <c r="H368" s="1">
        <f ca="1">RAND()</f>
        <v>0.20478852325616814</v>
      </c>
      <c r="I368" s="1">
        <v>0.95760542935490178</v>
      </c>
      <c r="K368" t="str">
        <f>VLOOKUP(B368,[1]all!A:G,7,)</f>
        <v>yes</v>
      </c>
      <c r="L368" s="3">
        <v>531</v>
      </c>
      <c r="M368" s="3">
        <v>568</v>
      </c>
      <c r="N368" s="3">
        <v>531</v>
      </c>
      <c r="O368" s="3">
        <v>569</v>
      </c>
      <c r="P368" s="3">
        <v>37</v>
      </c>
      <c r="Q368" s="3">
        <v>1</v>
      </c>
      <c r="R368" s="3">
        <v>0</v>
      </c>
      <c r="S368" s="4">
        <v>0.97368421052631582</v>
      </c>
      <c r="T368" s="4">
        <v>1</v>
      </c>
      <c r="U368" s="4">
        <v>0.98666666666666658</v>
      </c>
      <c r="V368" s="5">
        <f>M368-L368</f>
        <v>37</v>
      </c>
      <c r="W368" s="4"/>
      <c r="X368" s="5"/>
    </row>
    <row r="369" spans="1:24" x14ac:dyDescent="0.2">
      <c r="A369" t="s">
        <v>353</v>
      </c>
      <c r="B369" t="s">
        <v>397</v>
      </c>
      <c r="C369" t="s">
        <v>27</v>
      </c>
      <c r="D369" t="s">
        <v>28</v>
      </c>
      <c r="E369" t="str">
        <f>VLOOKUP(B369,[1]all!A:E,5,)</f>
        <v>United Kingdom</v>
      </c>
      <c r="F369" t="str">
        <f t="shared" si="11"/>
        <v>2014</v>
      </c>
      <c r="G369" t="str">
        <f>VLOOKUP(B369,[2]Sheet2!$C:$G,5,)</f>
        <v>Basic Materials</v>
      </c>
      <c r="H369" s="1">
        <f ca="1">RAND()</f>
        <v>0.12610436784111068</v>
      </c>
      <c r="I369" s="1">
        <v>0.96193057786572944</v>
      </c>
      <c r="J369" t="s">
        <v>28</v>
      </c>
      <c r="K369" t="str">
        <f>VLOOKUP(B369,[1]all!A:G,7,)</f>
        <v>no</v>
      </c>
      <c r="L369" s="3">
        <v>0</v>
      </c>
      <c r="M369" s="3">
        <v>0</v>
      </c>
      <c r="N369" s="3">
        <v>0</v>
      </c>
      <c r="O369" s="3">
        <v>0</v>
      </c>
      <c r="P369" s="3"/>
      <c r="Q369" s="3"/>
      <c r="R369" s="3"/>
      <c r="S369" s="4"/>
      <c r="T369" s="4"/>
      <c r="U369" s="4"/>
      <c r="V369" s="5"/>
      <c r="W369" s="4"/>
      <c r="X369" s="5"/>
    </row>
    <row r="370" spans="1:24" x14ac:dyDescent="0.2">
      <c r="A370" t="s">
        <v>353</v>
      </c>
      <c r="B370" t="s">
        <v>398</v>
      </c>
      <c r="C370" t="s">
        <v>24</v>
      </c>
      <c r="E370" t="str">
        <f>VLOOKUP(B370,[1]all!A:E,5,)</f>
        <v>United Kingdom</v>
      </c>
      <c r="F370" t="str">
        <f t="shared" si="11"/>
        <v>2016</v>
      </c>
      <c r="G370" t="str">
        <f>VLOOKUP(B370,[2]Sheet2!$C:$G,5,)</f>
        <v>Consumer Cyclicals</v>
      </c>
      <c r="H370" s="1">
        <f ca="1">RAND()</f>
        <v>0.83198357497632691</v>
      </c>
      <c r="I370" s="1">
        <v>0.96438688067034584</v>
      </c>
      <c r="K370" t="str">
        <f>VLOOKUP(B370,[1]all!A:G,7,)</f>
        <v>yes</v>
      </c>
      <c r="L370" s="2">
        <v>356</v>
      </c>
      <c r="M370" s="2">
        <v>451</v>
      </c>
      <c r="N370" s="3">
        <v>342</v>
      </c>
      <c r="O370" s="3">
        <v>574</v>
      </c>
      <c r="P370" s="3">
        <v>95</v>
      </c>
      <c r="Q370" s="3">
        <v>137</v>
      </c>
      <c r="R370" s="3">
        <v>0</v>
      </c>
      <c r="S370" s="4">
        <v>0.40948275862068967</v>
      </c>
      <c r="T370" s="4">
        <v>1</v>
      </c>
      <c r="U370" s="4">
        <v>0.58103975535168195</v>
      </c>
      <c r="V370" s="5">
        <f>M370-L370</f>
        <v>95</v>
      </c>
      <c r="W370" s="4"/>
      <c r="X370" s="5"/>
    </row>
    <row r="371" spans="1:24" x14ac:dyDescent="0.2">
      <c r="A371" t="s">
        <v>353</v>
      </c>
      <c r="B371" t="s">
        <v>399</v>
      </c>
      <c r="C371" t="s">
        <v>24</v>
      </c>
      <c r="E371" t="str">
        <f>VLOOKUP(B371,[1]all!A:E,5,)</f>
        <v>France</v>
      </c>
      <c r="F371" t="str">
        <f t="shared" si="11"/>
        <v>2015</v>
      </c>
      <c r="G371" t="str">
        <f>VLOOKUP(B371,[2]Sheet2!$C:$G,5,)</f>
        <v>Industrials</v>
      </c>
      <c r="H371" s="1">
        <f ca="1">RAND()</f>
        <v>0.88035470239950309</v>
      </c>
      <c r="I371" s="1">
        <v>0.96750765142223616</v>
      </c>
      <c r="K371" t="str">
        <f>VLOOKUP(B371,[1]all!A:G,7,)</f>
        <v>yes</v>
      </c>
      <c r="L371" s="3">
        <v>1531</v>
      </c>
      <c r="M371" s="3">
        <v>2187</v>
      </c>
      <c r="N371" s="3">
        <v>1531</v>
      </c>
      <c r="O371" s="3">
        <v>2190</v>
      </c>
      <c r="P371" s="3">
        <v>656</v>
      </c>
      <c r="Q371" s="3">
        <v>3</v>
      </c>
      <c r="R371" s="3">
        <v>0</v>
      </c>
      <c r="S371" s="4">
        <v>0.99544764795144158</v>
      </c>
      <c r="T371" s="4">
        <v>1</v>
      </c>
      <c r="U371" s="4">
        <v>0.99771863117870718</v>
      </c>
      <c r="V371" s="5">
        <f>M371-L371</f>
        <v>656</v>
      </c>
      <c r="W371" s="4"/>
      <c r="X371" s="5"/>
    </row>
    <row r="372" spans="1:24" x14ac:dyDescent="0.2">
      <c r="A372" t="s">
        <v>353</v>
      </c>
      <c r="B372" t="s">
        <v>400</v>
      </c>
      <c r="C372" t="s">
        <v>27</v>
      </c>
      <c r="E372" t="str">
        <f>VLOOKUP(B372,[1]all!A:E,5,)</f>
        <v>United Kingdom</v>
      </c>
      <c r="F372" t="str">
        <f t="shared" si="11"/>
        <v>2017</v>
      </c>
      <c r="G372" t="str">
        <f>VLOOKUP(B372,[2]Sheet2!$C:$G,5,)</f>
        <v>Industrials</v>
      </c>
      <c r="H372" s="1">
        <f ca="1">RAND()</f>
        <v>0.90825018954901504</v>
      </c>
      <c r="I372" s="1">
        <v>0.96782591052704237</v>
      </c>
      <c r="K372" t="str">
        <f>VLOOKUP(B372,[1]all!A:G,7,)</f>
        <v>no</v>
      </c>
      <c r="L372" s="2">
        <v>811</v>
      </c>
      <c r="M372" s="2">
        <v>849</v>
      </c>
      <c r="N372" s="3">
        <v>815</v>
      </c>
      <c r="O372" s="3">
        <v>849</v>
      </c>
      <c r="P372" s="3">
        <v>34</v>
      </c>
      <c r="Q372" s="3">
        <v>0</v>
      </c>
      <c r="R372" s="3">
        <v>4</v>
      </c>
      <c r="S372" s="4">
        <v>1</v>
      </c>
      <c r="T372" s="4">
        <v>0.89473684210526316</v>
      </c>
      <c r="U372" s="4">
        <v>0.94444444444444442</v>
      </c>
      <c r="V372" s="5">
        <f>M372-L372</f>
        <v>38</v>
      </c>
      <c r="W372" s="4"/>
      <c r="X372" s="5"/>
    </row>
    <row r="373" spans="1:24" customFormat="1" x14ac:dyDescent="0.2">
      <c r="A373" t="s">
        <v>353</v>
      </c>
      <c r="B373" t="s">
        <v>401</v>
      </c>
      <c r="C373" t="s">
        <v>27</v>
      </c>
      <c r="E373" t="str">
        <f>VLOOKUP(B373,[1]all!A:E,5,)</f>
        <v>Denmark</v>
      </c>
      <c r="F373" t="str">
        <f t="shared" si="11"/>
        <v>2014</v>
      </c>
      <c r="G373" t="str">
        <f>VLOOKUP(B373,[2]Sheet2!$C:$G,5,)</f>
        <v>Basic Materials</v>
      </c>
      <c r="H373" s="1">
        <f ca="1">RAND()</f>
        <v>0.14380410908880181</v>
      </c>
      <c r="I373" s="1">
        <v>0.97203449920959628</v>
      </c>
      <c r="K373" t="str">
        <f>VLOOKUP(B373,[1]all!A:G,7,)</f>
        <v>no</v>
      </c>
      <c r="L373" s="3">
        <v>281</v>
      </c>
      <c r="M373" s="3">
        <v>439</v>
      </c>
      <c r="N373" s="3">
        <v>271</v>
      </c>
      <c r="O373" s="3">
        <v>432</v>
      </c>
      <c r="P373" s="3">
        <v>151</v>
      </c>
      <c r="Q373" s="3">
        <v>10</v>
      </c>
      <c r="R373" s="3">
        <v>7</v>
      </c>
      <c r="S373" s="4">
        <v>0.93788819875776397</v>
      </c>
      <c r="T373" s="4">
        <v>0.95569620253164556</v>
      </c>
      <c r="U373" s="4">
        <v>0.94670846394984332</v>
      </c>
      <c r="V373" s="5">
        <f>M373-L373</f>
        <v>158</v>
      </c>
      <c r="W373" s="4"/>
      <c r="X373" s="5"/>
    </row>
    <row r="374" spans="1:24" customFormat="1" x14ac:dyDescent="0.2">
      <c r="A374" t="s">
        <v>353</v>
      </c>
      <c r="B374" t="s">
        <v>402</v>
      </c>
      <c r="C374" t="s">
        <v>27</v>
      </c>
      <c r="D374" t="s">
        <v>28</v>
      </c>
      <c r="E374" t="str">
        <f>VLOOKUP(B374,[1]all!A:E,5,)</f>
        <v>United Kingdom</v>
      </c>
      <c r="F374" t="str">
        <f t="shared" si="11"/>
        <v>2013</v>
      </c>
      <c r="G374" t="str">
        <f>VLOOKUP(B374,[2]Sheet2!$C:$G,5,)</f>
        <v>Industrials</v>
      </c>
      <c r="H374" s="1">
        <f ca="1">RAND()</f>
        <v>0.32049466476418043</v>
      </c>
      <c r="I374" s="1">
        <v>0.97350003382886285</v>
      </c>
      <c r="J374" t="s">
        <v>28</v>
      </c>
      <c r="K374" t="str">
        <f>VLOOKUP(B374,[1]all!A:G,7,)</f>
        <v>no</v>
      </c>
      <c r="L374" s="3">
        <v>0</v>
      </c>
      <c r="M374" s="3">
        <v>0</v>
      </c>
      <c r="N374" s="3">
        <v>0</v>
      </c>
      <c r="O374" s="3">
        <v>0</v>
      </c>
      <c r="P374" s="3"/>
      <c r="Q374" s="3"/>
      <c r="R374" s="3"/>
      <c r="S374" s="4"/>
      <c r="T374" s="4"/>
      <c r="U374" s="4"/>
      <c r="V374" s="5"/>
      <c r="W374" s="4"/>
      <c r="X374" s="5"/>
    </row>
    <row r="375" spans="1:24" x14ac:dyDescent="0.2">
      <c r="A375" t="s">
        <v>353</v>
      </c>
      <c r="B375" t="s">
        <v>403</v>
      </c>
      <c r="C375" t="s">
        <v>24</v>
      </c>
      <c r="E375" t="str">
        <f>VLOOKUP(B375,[1]all!A:E,5,)</f>
        <v>United Kingdom</v>
      </c>
      <c r="F375" t="str">
        <f t="shared" si="11"/>
        <v>2015</v>
      </c>
      <c r="G375" t="str">
        <f>VLOOKUP(B375,[2]Sheet2!$C:$G,5,)</f>
        <v>Consumer Cyclicals</v>
      </c>
      <c r="H375" s="1">
        <f ca="1">RAND()</f>
        <v>0.36966447148137604</v>
      </c>
      <c r="I375" s="1">
        <v>0.97463487184062436</v>
      </c>
      <c r="K375" t="str">
        <f>VLOOKUP(B375,[1]all!A:G,7,)</f>
        <v>yes</v>
      </c>
      <c r="L375" s="3">
        <v>484</v>
      </c>
      <c r="M375" s="3">
        <v>562</v>
      </c>
      <c r="N375" s="3">
        <v>484</v>
      </c>
      <c r="O375" s="3">
        <v>564</v>
      </c>
      <c r="P375" s="3">
        <v>78</v>
      </c>
      <c r="Q375" s="3">
        <v>2</v>
      </c>
      <c r="R375" s="3">
        <v>0</v>
      </c>
      <c r="S375" s="4">
        <v>0.97499999999999998</v>
      </c>
      <c r="T375" s="4">
        <v>1</v>
      </c>
      <c r="U375" s="4">
        <v>0.98734177215189867</v>
      </c>
      <c r="V375" s="5">
        <f>M375-L375</f>
        <v>78</v>
      </c>
      <c r="W375" s="4"/>
      <c r="X375" s="5"/>
    </row>
    <row r="376" spans="1:24" x14ac:dyDescent="0.2">
      <c r="A376" t="s">
        <v>353</v>
      </c>
      <c r="B376" t="s">
        <v>404</v>
      </c>
      <c r="C376" t="s">
        <v>24</v>
      </c>
      <c r="E376" t="str">
        <f>VLOOKUP(B376,[1]all!A:E,5,)</f>
        <v>Greece</v>
      </c>
      <c r="F376" t="str">
        <f t="shared" si="11"/>
        <v>2017</v>
      </c>
      <c r="G376" t="str">
        <f>VLOOKUP(B376,[2]Sheet2!$C:$G,5,)</f>
        <v>Energy</v>
      </c>
      <c r="H376" s="1">
        <f ca="1">RAND()</f>
        <v>0.29969336094861376</v>
      </c>
      <c r="I376" s="1">
        <v>0.99098748563519612</v>
      </c>
      <c r="K376" t="str">
        <f>VLOOKUP(B376,[1]all!A:G,7,)</f>
        <v>yes</v>
      </c>
      <c r="L376" s="3">
        <v>270</v>
      </c>
      <c r="M376" s="3">
        <v>342</v>
      </c>
      <c r="N376" s="3">
        <v>213</v>
      </c>
      <c r="O376" s="3">
        <v>330</v>
      </c>
      <c r="P376" s="3">
        <v>60</v>
      </c>
      <c r="Q376" s="3">
        <v>57</v>
      </c>
      <c r="R376" s="3">
        <v>12</v>
      </c>
      <c r="S376" s="4">
        <v>0.51282051282051277</v>
      </c>
      <c r="T376" s="4">
        <v>0.83333333333333337</v>
      </c>
      <c r="U376" s="4">
        <v>0.63492063492063489</v>
      </c>
      <c r="V376" s="5">
        <f>M376-L376</f>
        <v>72</v>
      </c>
      <c r="W376" s="4"/>
      <c r="X376" s="5"/>
    </row>
    <row r="377" spans="1:24" x14ac:dyDescent="0.2">
      <c r="A377" t="s">
        <v>353</v>
      </c>
      <c r="B377" t="s">
        <v>405</v>
      </c>
      <c r="C377" t="s">
        <v>27</v>
      </c>
      <c r="D377" t="s">
        <v>28</v>
      </c>
      <c r="E377" t="str">
        <f>VLOOKUP(B377,[1]all!A:E,5,)</f>
        <v>United Kingdom</v>
      </c>
      <c r="F377" t="str">
        <f t="shared" si="11"/>
        <v>2011</v>
      </c>
      <c r="G377" t="str">
        <f>VLOOKUP(B377,[2]Sheet2!$C:$G,5,)</f>
        <v>Healthcare</v>
      </c>
      <c r="H377" s="1">
        <f ca="1">RAND()</f>
        <v>0.71615385919716967</v>
      </c>
      <c r="I377" s="1">
        <v>0.99594550814423644</v>
      </c>
      <c r="J377" t="s">
        <v>28</v>
      </c>
      <c r="K377" t="str">
        <f>VLOOKUP(B377,[1]all!A:G,7,)</f>
        <v>no</v>
      </c>
      <c r="L377" s="3">
        <v>0</v>
      </c>
      <c r="M377" s="3">
        <v>0</v>
      </c>
      <c r="N377" s="3">
        <v>0</v>
      </c>
      <c r="O377" s="3">
        <v>0</v>
      </c>
      <c r="P377" s="3"/>
      <c r="Q377" s="3"/>
      <c r="R377" s="3"/>
      <c r="S377" s="4"/>
      <c r="T377" s="4"/>
      <c r="U377" s="4"/>
      <c r="V377" s="5"/>
      <c r="W377" s="4"/>
      <c r="X377" s="5"/>
    </row>
    <row r="378" spans="1:24" customFormat="1" x14ac:dyDescent="0.2">
      <c r="A378" t="s">
        <v>353</v>
      </c>
      <c r="B378" t="s">
        <v>406</v>
      </c>
      <c r="C378" t="s">
        <v>27</v>
      </c>
      <c r="D378" t="s">
        <v>28</v>
      </c>
      <c r="E378" t="str">
        <f>VLOOKUP(B378,[1]all!A:E,5,)</f>
        <v>United Kingdom</v>
      </c>
      <c r="F378" t="str">
        <f t="shared" si="11"/>
        <v>2017</v>
      </c>
      <c r="G378" t="str">
        <f>VLOOKUP(B378,[2]Sheet2!$C:$G,5,)</f>
        <v>Technology</v>
      </c>
      <c r="H378" s="1">
        <f ca="1">RAND()</f>
        <v>0.81494294932389544</v>
      </c>
      <c r="I378" s="1">
        <v>0.99705073243876119</v>
      </c>
      <c r="J378" t="s">
        <v>28</v>
      </c>
      <c r="K378" t="str">
        <f>VLOOKUP(B378,[1]all!A:G,7,)</f>
        <v>no</v>
      </c>
      <c r="L378" s="3">
        <v>0</v>
      </c>
      <c r="M378" s="3">
        <v>0</v>
      </c>
      <c r="N378" s="3">
        <v>0</v>
      </c>
      <c r="O378" s="3">
        <v>0</v>
      </c>
      <c r="P378" s="3"/>
      <c r="Q378" s="3"/>
      <c r="R378" s="3"/>
      <c r="S378" s="4"/>
      <c r="T378" s="4"/>
      <c r="U378" s="4"/>
      <c r="V378" s="5"/>
      <c r="W378" s="4"/>
      <c r="X378" s="5"/>
    </row>
    <row r="379" spans="1:24" x14ac:dyDescent="0.2">
      <c r="A379" t="s">
        <v>353</v>
      </c>
      <c r="B379" t="s">
        <v>407</v>
      </c>
      <c r="C379" t="s">
        <v>27</v>
      </c>
      <c r="D379" t="s">
        <v>69</v>
      </c>
      <c r="E379" t="str">
        <f>VLOOKUP(B379,[1]all!A:E,5,)</f>
        <v>United Kingdom</v>
      </c>
      <c r="F379" t="str">
        <f t="shared" si="11"/>
        <v>2017</v>
      </c>
      <c r="G379" t="str">
        <f>VLOOKUP(B379,[2]Sheet2!$C:$G,5,)</f>
        <v>Basic Materials</v>
      </c>
      <c r="H379" s="1">
        <f ca="1">RAND()</f>
        <v>8.1060763685909532E-2</v>
      </c>
      <c r="I379" s="1">
        <v>0.99724395227131379</v>
      </c>
      <c r="J379" t="s">
        <v>69</v>
      </c>
      <c r="K379" t="str">
        <f>VLOOKUP(B379,[1]all!A:G,7,)</f>
        <v>no</v>
      </c>
      <c r="L379" s="3">
        <v>352</v>
      </c>
      <c r="M379" s="3">
        <v>366</v>
      </c>
      <c r="N379" s="3">
        <v>0</v>
      </c>
      <c r="O379" s="3">
        <v>0</v>
      </c>
      <c r="P379" s="3"/>
      <c r="Q379" s="3"/>
      <c r="R379" s="3">
        <f>M379-L379</f>
        <v>14</v>
      </c>
      <c r="S379" s="4"/>
      <c r="T379" s="4"/>
      <c r="U379" s="4"/>
      <c r="V379" s="5">
        <f>M379-L379</f>
        <v>14</v>
      </c>
      <c r="W379" s="4"/>
      <c r="X379" s="5"/>
    </row>
    <row r="380" spans="1:24" x14ac:dyDescent="0.2">
      <c r="A380" t="s">
        <v>353</v>
      </c>
      <c r="B380" t="s">
        <v>53</v>
      </c>
      <c r="C380" t="s">
        <v>24</v>
      </c>
      <c r="E380" t="str">
        <f>VLOOKUP(B380,[1]all!A:E,5,)</f>
        <v>United Kingdom</v>
      </c>
      <c r="F380" t="str">
        <f t="shared" si="11"/>
        <v>2014</v>
      </c>
      <c r="G380" t="str">
        <f>VLOOKUP(B380,[2]Sheet2!$C:$G,5,)</f>
        <v>Consumer Cyclicals</v>
      </c>
      <c r="H380" s="1">
        <f ca="1">RAND()</f>
        <v>5.6291688828804753E-2</v>
      </c>
      <c r="I380" s="1">
        <v>0.99747471815064581</v>
      </c>
      <c r="K380" t="str">
        <f>VLOOKUP(B380,[1]all!A:G,7,)</f>
        <v>yes</v>
      </c>
      <c r="L380" s="3">
        <v>911</v>
      </c>
      <c r="M380" s="3">
        <v>954</v>
      </c>
      <c r="N380" s="3">
        <v>876</v>
      </c>
      <c r="O380" s="3">
        <v>954</v>
      </c>
      <c r="P380" s="3">
        <v>43</v>
      </c>
      <c r="Q380" s="3">
        <v>35</v>
      </c>
      <c r="R380" s="3">
        <v>0</v>
      </c>
      <c r="S380" s="4">
        <v>0.55128205128205132</v>
      </c>
      <c r="T380" s="4">
        <v>1</v>
      </c>
      <c r="U380" s="4">
        <v>0.71074380165289264</v>
      </c>
      <c r="V380" s="5">
        <f>M380-L380</f>
        <v>43</v>
      </c>
      <c r="W380" s="4"/>
      <c r="X380" s="5"/>
    </row>
  </sheetData>
  <conditionalFormatting sqref="L60">
    <cfRule type="expression" dxfId="21" priority="20">
      <formula>IF(#REF!=TRUE,TRUE,FALSE)</formula>
    </cfRule>
  </conditionalFormatting>
  <conditionalFormatting sqref="L102">
    <cfRule type="expression" dxfId="20" priority="18">
      <formula>IF(#REF!=TRUE,TRUE,FALSE)</formula>
    </cfRule>
  </conditionalFormatting>
  <conditionalFormatting sqref="L144">
    <cfRule type="expression" dxfId="19" priority="14">
      <formula>IF(#REF!=TRUE,TRUE,FALSE)</formula>
    </cfRule>
  </conditionalFormatting>
  <conditionalFormatting sqref="L187">
    <cfRule type="expression" dxfId="18" priority="11">
      <formula>IF(#REF!=TRUE,TRUE,FALSE)</formula>
    </cfRule>
  </conditionalFormatting>
  <conditionalFormatting sqref="L190">
    <cfRule type="expression" dxfId="17" priority="10">
      <formula>IF(#REF!=TRUE,TRUE,FALSE)</formula>
    </cfRule>
  </conditionalFormatting>
  <conditionalFormatting sqref="L203">
    <cfRule type="expression" dxfId="16" priority="8">
      <formula>IF(#REF!=TRUE,TRUE,FALSE)</formula>
    </cfRule>
  </conditionalFormatting>
  <conditionalFormatting sqref="L206">
    <cfRule type="expression" dxfId="15" priority="7">
      <formula>IF(#REF!=TRUE,TRUE,FALSE)</formula>
    </cfRule>
  </conditionalFormatting>
  <conditionalFormatting sqref="L220:M220">
    <cfRule type="expression" dxfId="14" priority="5">
      <formula>IF(#REF!=TRUE,TRUE,FALSE)</formula>
    </cfRule>
  </conditionalFormatting>
  <conditionalFormatting sqref="M97">
    <cfRule type="expression" dxfId="13" priority="19">
      <formula>IF(#REF!=TRUE,TRUE,FALSE)</formula>
    </cfRule>
  </conditionalFormatting>
  <conditionalFormatting sqref="M105">
    <cfRule type="expression" dxfId="12" priority="17">
      <formula>IF(#REF!=TRUE,TRUE,FALSE)</formula>
    </cfRule>
  </conditionalFormatting>
  <conditionalFormatting sqref="M134">
    <cfRule type="expression" dxfId="11" priority="16">
      <formula>IF(#REF!=TRUE,TRUE,FALSE)</formula>
    </cfRule>
  </conditionalFormatting>
  <conditionalFormatting sqref="M141">
    <cfRule type="expression" dxfId="10" priority="15">
      <formula>IF(#REF!=TRUE,TRUE,FALSE)</formula>
    </cfRule>
  </conditionalFormatting>
  <conditionalFormatting sqref="M145">
    <cfRule type="expression" dxfId="9" priority="13">
      <formula>IF(#REF!=TRUE,TRUE,FALSE)</formula>
    </cfRule>
  </conditionalFormatting>
  <conditionalFormatting sqref="M176">
    <cfRule type="expression" dxfId="8" priority="12">
      <formula>IF(#REF!=TRUE,TRUE,FALSE)</formula>
    </cfRule>
  </conditionalFormatting>
  <conditionalFormatting sqref="M194">
    <cfRule type="expression" dxfId="7" priority="9">
      <formula>IF(#REF!=TRUE,TRUE,FALSE)</formula>
    </cfRule>
  </conditionalFormatting>
  <conditionalFormatting sqref="M208">
    <cfRule type="expression" dxfId="6" priority="6">
      <formula>IF(#REF!=TRUE,TRUE,FALSE)</formula>
    </cfRule>
  </conditionalFormatting>
  <conditionalFormatting sqref="M224">
    <cfRule type="expression" dxfId="5" priority="4">
      <formula>IF(#REF!=TRUE,TRUE,FALSE)</formula>
    </cfRule>
  </conditionalFormatting>
  <conditionalFormatting sqref="M250">
    <cfRule type="expression" dxfId="4" priority="3">
      <formula>IF(#REF!=TRUE,TRUE,FALSE)</formula>
    </cfRule>
  </conditionalFormatting>
  <conditionalFormatting sqref="M261">
    <cfRule type="expression" dxfId="3" priority="2">
      <formula>IF(#REF!=TRUE,TRUE,FALSE)</formula>
    </cfRule>
  </conditionalFormatting>
  <conditionalFormatting sqref="M266">
    <cfRule type="expression" dxfId="2" priority="1">
      <formula>IF(#REF!=TRUE,TRUE,FALSE)</formula>
    </cfRule>
  </conditionalFormatting>
  <conditionalFormatting sqref="O249">
    <cfRule type="expression" dxfId="1" priority="21">
      <formula>IF(#REF!=TRUE,TRUE,FALSE)</formula>
    </cfRule>
  </conditionalFormatting>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68146-34C9-604C-A9A0-618014E95D5D}">
  <dimension ref="A1:AD260"/>
  <sheetViews>
    <sheetView zoomScale="85" workbookViewId="0">
      <selection activeCell="P2" sqref="P2:V3"/>
    </sheetView>
  </sheetViews>
  <sheetFormatPr baseColWidth="10" defaultRowHeight="16" x14ac:dyDescent="0.2"/>
  <cols>
    <col min="1" max="1" width="41.1640625" bestFit="1" customWidth="1"/>
    <col min="2" max="2" width="14.33203125" bestFit="1" customWidth="1"/>
    <col min="7" max="7" width="5.1640625" bestFit="1" customWidth="1"/>
    <col min="8" max="9" width="4.1640625" bestFit="1" customWidth="1"/>
    <col min="15" max="15" width="19.1640625" bestFit="1" customWidth="1"/>
    <col min="23" max="23" width="19.6640625" bestFit="1" customWidth="1"/>
  </cols>
  <sheetData>
    <row r="1" spans="1:30" x14ac:dyDescent="0.2">
      <c r="A1" t="s">
        <v>1</v>
      </c>
      <c r="B1" s="3" t="s">
        <v>408</v>
      </c>
      <c r="C1" t="s">
        <v>9</v>
      </c>
      <c r="D1" t="s">
        <v>10</v>
      </c>
      <c r="E1" t="s">
        <v>11</v>
      </c>
      <c r="F1" t="s">
        <v>12</v>
      </c>
      <c r="G1" s="3" t="s">
        <v>13</v>
      </c>
      <c r="H1" s="3" t="s">
        <v>14</v>
      </c>
      <c r="I1" s="3" t="s">
        <v>15</v>
      </c>
      <c r="J1" s="4" t="s">
        <v>16</v>
      </c>
      <c r="K1" s="4" t="s">
        <v>17</v>
      </c>
      <c r="L1" s="4" t="s">
        <v>18</v>
      </c>
      <c r="M1" s="4" t="s">
        <v>409</v>
      </c>
      <c r="N1" s="4"/>
    </row>
    <row r="2" spans="1:30" x14ac:dyDescent="0.2">
      <c r="A2" t="s">
        <v>332</v>
      </c>
      <c r="B2" s="3" t="s">
        <v>410</v>
      </c>
      <c r="C2" s="3">
        <v>1996</v>
      </c>
      <c r="D2" s="3">
        <v>1998</v>
      </c>
      <c r="E2" s="3">
        <v>1979</v>
      </c>
      <c r="F2" s="3">
        <v>1998</v>
      </c>
      <c r="G2" s="3">
        <v>2</v>
      </c>
      <c r="H2" s="3">
        <v>17</v>
      </c>
      <c r="I2" s="3"/>
      <c r="J2" s="4">
        <v>0.10526315789473684</v>
      </c>
      <c r="K2" s="4">
        <v>1</v>
      </c>
      <c r="L2" s="4">
        <v>0.19047619047619049</v>
      </c>
      <c r="M2" s="5">
        <f>D2-C2</f>
        <v>2</v>
      </c>
      <c r="N2" s="4"/>
      <c r="P2" t="s">
        <v>39</v>
      </c>
      <c r="Q2" t="s">
        <v>13</v>
      </c>
      <c r="R2" t="s">
        <v>14</v>
      </c>
      <c r="S2" t="s">
        <v>15</v>
      </c>
      <c r="T2" t="s">
        <v>16</v>
      </c>
      <c r="U2" t="s">
        <v>17</v>
      </c>
      <c r="V2" t="s">
        <v>18</v>
      </c>
    </row>
    <row r="3" spans="1:30" x14ac:dyDescent="0.2">
      <c r="A3" t="s">
        <v>160</v>
      </c>
      <c r="B3" s="3" t="s">
        <v>410</v>
      </c>
      <c r="C3" s="14">
        <v>154</v>
      </c>
      <c r="D3" s="14">
        <v>157</v>
      </c>
      <c r="E3" s="3">
        <v>152</v>
      </c>
      <c r="F3" s="3">
        <v>181</v>
      </c>
      <c r="G3" s="3">
        <v>3</v>
      </c>
      <c r="H3" s="3">
        <v>26</v>
      </c>
      <c r="I3" s="3"/>
      <c r="J3" s="4">
        <v>0.10344827586206896</v>
      </c>
      <c r="K3" s="4">
        <v>1</v>
      </c>
      <c r="L3" s="4">
        <v>0.1875</v>
      </c>
      <c r="M3" s="5">
        <f>D3-C3</f>
        <v>3</v>
      </c>
      <c r="P3" t="s">
        <v>411</v>
      </c>
      <c r="Q3">
        <f>SUM(G1:G261)</f>
        <v>13101</v>
      </c>
      <c r="R3">
        <f>SUM(H1:H261)</f>
        <v>5508</v>
      </c>
      <c r="S3">
        <f>SUM(I1:I261)</f>
        <v>1594</v>
      </c>
      <c r="T3" s="7">
        <f t="shared" ref="T3" si="0">Q3/(Q3+R3)</f>
        <v>0.70401418668386262</v>
      </c>
      <c r="U3" s="7">
        <f t="shared" ref="U3" si="1">Q3/(Q3+S3)</f>
        <v>0.8915277305205852</v>
      </c>
      <c r="V3" s="7">
        <f t="shared" ref="V3" si="2">2*T3*U3/(T3+U3)</f>
        <v>0.78675234206101374</v>
      </c>
      <c r="X3" s="6"/>
    </row>
    <row r="4" spans="1:30" x14ac:dyDescent="0.2">
      <c r="A4" t="s">
        <v>225</v>
      </c>
      <c r="B4" s="22" t="s">
        <v>410</v>
      </c>
      <c r="C4" s="3">
        <v>122</v>
      </c>
      <c r="D4" s="3">
        <v>126</v>
      </c>
      <c r="E4" s="3">
        <v>105</v>
      </c>
      <c r="F4" s="3">
        <v>129</v>
      </c>
      <c r="G4" s="3">
        <v>4</v>
      </c>
      <c r="H4" s="3">
        <v>20</v>
      </c>
      <c r="I4" s="3"/>
      <c r="J4" s="4">
        <v>0.16666666666666666</v>
      </c>
      <c r="K4" s="4">
        <v>1</v>
      </c>
      <c r="L4" s="4">
        <v>0.2857142857142857</v>
      </c>
      <c r="M4" s="5">
        <f>D4-C4</f>
        <v>4</v>
      </c>
      <c r="S4" s="7"/>
      <c r="T4" s="7"/>
      <c r="U4" s="7"/>
      <c r="AB4" s="23"/>
      <c r="AC4" s="23"/>
      <c r="AD4" s="23"/>
    </row>
    <row r="5" spans="1:30" x14ac:dyDescent="0.2">
      <c r="A5" t="s">
        <v>250</v>
      </c>
      <c r="B5" s="3" t="s">
        <v>410</v>
      </c>
      <c r="C5" s="14">
        <v>1236</v>
      </c>
      <c r="D5" s="14">
        <v>1241</v>
      </c>
      <c r="E5" s="3">
        <v>1225</v>
      </c>
      <c r="F5" s="3">
        <v>1241</v>
      </c>
      <c r="G5" s="3">
        <v>5</v>
      </c>
      <c r="H5" s="3">
        <v>11</v>
      </c>
      <c r="I5" s="3"/>
      <c r="J5" s="4">
        <v>0.3125</v>
      </c>
      <c r="K5" s="4">
        <v>1</v>
      </c>
      <c r="L5" s="4">
        <v>0.47619047619047616</v>
      </c>
      <c r="M5" s="5">
        <f>D5-C5</f>
        <v>5</v>
      </c>
      <c r="S5" s="7"/>
      <c r="T5" s="7"/>
      <c r="U5" s="7"/>
      <c r="AB5" s="23"/>
      <c r="AC5" s="23"/>
      <c r="AD5" s="23"/>
    </row>
    <row r="6" spans="1:30" x14ac:dyDescent="0.2">
      <c r="A6" t="s">
        <v>286</v>
      </c>
      <c r="B6" s="22" t="s">
        <v>410</v>
      </c>
      <c r="C6" s="14">
        <v>240</v>
      </c>
      <c r="D6" s="14">
        <v>245</v>
      </c>
      <c r="E6" s="3">
        <v>240</v>
      </c>
      <c r="F6" s="3">
        <v>325</v>
      </c>
      <c r="G6" s="3">
        <v>5</v>
      </c>
      <c r="H6" s="3">
        <v>80</v>
      </c>
      <c r="I6" s="3"/>
      <c r="J6" s="4">
        <v>5.8823529411764705E-2</v>
      </c>
      <c r="K6" s="4">
        <v>1</v>
      </c>
      <c r="L6" s="4">
        <v>0.1111111111111111</v>
      </c>
      <c r="M6" s="5">
        <f>D6-C6</f>
        <v>5</v>
      </c>
      <c r="Q6" t="s">
        <v>21</v>
      </c>
      <c r="W6" s="8"/>
      <c r="Y6" s="8"/>
      <c r="Z6" s="8"/>
      <c r="AA6" s="8"/>
      <c r="AB6" s="23"/>
      <c r="AC6" s="23"/>
      <c r="AD6" s="23"/>
    </row>
    <row r="7" spans="1:30" x14ac:dyDescent="0.2">
      <c r="A7" t="s">
        <v>204</v>
      </c>
      <c r="B7" s="22" t="s">
        <v>410</v>
      </c>
      <c r="C7" s="3">
        <v>739</v>
      </c>
      <c r="D7" s="3">
        <v>744</v>
      </c>
      <c r="E7" s="3">
        <v>726</v>
      </c>
      <c r="F7" s="3">
        <v>746</v>
      </c>
      <c r="G7" s="3">
        <v>5</v>
      </c>
      <c r="H7" s="3">
        <v>15</v>
      </c>
      <c r="I7" s="3"/>
      <c r="J7" s="4">
        <v>0.25</v>
      </c>
      <c r="K7" s="4">
        <v>1</v>
      </c>
      <c r="L7" s="4">
        <v>0.4</v>
      </c>
      <c r="M7" s="5">
        <f>D7-C7</f>
        <v>5</v>
      </c>
      <c r="O7" s="4" t="s">
        <v>41</v>
      </c>
      <c r="P7" t="s">
        <v>40</v>
      </c>
      <c r="Q7" s="3" t="s">
        <v>13</v>
      </c>
      <c r="R7" t="s">
        <v>14</v>
      </c>
      <c r="S7" t="s">
        <v>15</v>
      </c>
      <c r="T7" t="s">
        <v>16</v>
      </c>
      <c r="U7" t="s">
        <v>17</v>
      </c>
      <c r="V7" t="s">
        <v>18</v>
      </c>
    </row>
    <row r="8" spans="1:30" x14ac:dyDescent="0.2">
      <c r="A8" t="s">
        <v>199</v>
      </c>
      <c r="B8" s="22" t="s">
        <v>410</v>
      </c>
      <c r="C8" s="3">
        <v>95</v>
      </c>
      <c r="D8" s="3">
        <v>101</v>
      </c>
      <c r="E8" s="3">
        <v>95</v>
      </c>
      <c r="F8" s="3">
        <v>115</v>
      </c>
      <c r="G8" s="3">
        <v>6</v>
      </c>
      <c r="H8" s="3">
        <v>14</v>
      </c>
      <c r="I8" s="3"/>
      <c r="J8" s="4">
        <v>0.3</v>
      </c>
      <c r="K8" s="4">
        <v>1</v>
      </c>
      <c r="L8" s="4">
        <v>0.46153846153846151</v>
      </c>
      <c r="M8" s="5">
        <f>D8-C8</f>
        <v>6</v>
      </c>
      <c r="O8">
        <v>260</v>
      </c>
      <c r="P8">
        <f>260-75</f>
        <v>185</v>
      </c>
      <c r="Q8">
        <f>185</f>
        <v>185</v>
      </c>
      <c r="R8">
        <v>75</v>
      </c>
      <c r="T8" s="24">
        <f t="shared" ref="T8" si="3">Q8/(Q8+R8)</f>
        <v>0.71153846153846156</v>
      </c>
      <c r="U8" s="24">
        <f t="shared" ref="U8" si="4">Q8/(Q8+S8)</f>
        <v>1</v>
      </c>
      <c r="V8" s="24">
        <f t="shared" ref="V8" si="5">2*T8*U8/(T8+U8)</f>
        <v>0.83146067415730329</v>
      </c>
    </row>
    <row r="9" spans="1:30" x14ac:dyDescent="0.2">
      <c r="A9" t="s">
        <v>219</v>
      </c>
      <c r="B9" s="3" t="s">
        <v>410</v>
      </c>
      <c r="C9" s="14">
        <v>336</v>
      </c>
      <c r="D9" s="14">
        <v>343</v>
      </c>
      <c r="E9" s="3">
        <v>311</v>
      </c>
      <c r="F9" s="3">
        <v>343</v>
      </c>
      <c r="G9" s="3">
        <v>7</v>
      </c>
      <c r="H9" s="3">
        <v>25</v>
      </c>
      <c r="I9" s="3"/>
      <c r="J9" s="12">
        <v>0.21875</v>
      </c>
      <c r="K9" s="12">
        <v>1</v>
      </c>
      <c r="L9" s="12">
        <v>0.35897435897435898</v>
      </c>
      <c r="M9" s="5">
        <f>D9-C9</f>
        <v>7</v>
      </c>
    </row>
    <row r="10" spans="1:30" x14ac:dyDescent="0.2">
      <c r="A10" t="s">
        <v>395</v>
      </c>
      <c r="B10" s="3" t="s">
        <v>410</v>
      </c>
      <c r="C10" s="14">
        <v>195</v>
      </c>
      <c r="D10" s="14">
        <v>203</v>
      </c>
      <c r="E10" s="3">
        <v>126</v>
      </c>
      <c r="F10" s="3">
        <v>203</v>
      </c>
      <c r="G10" s="3">
        <v>8</v>
      </c>
      <c r="H10" s="3">
        <v>69</v>
      </c>
      <c r="I10" s="3"/>
      <c r="J10" s="4">
        <v>0.1038961038961039</v>
      </c>
      <c r="K10" s="4">
        <v>1</v>
      </c>
      <c r="L10" s="4">
        <v>0.18823529411764706</v>
      </c>
      <c r="M10" s="5">
        <f>D10-C10</f>
        <v>8</v>
      </c>
    </row>
    <row r="11" spans="1:30" x14ac:dyDescent="0.2">
      <c r="A11" t="s">
        <v>222</v>
      </c>
      <c r="B11" s="3" t="s">
        <v>410</v>
      </c>
      <c r="C11" s="14">
        <v>462</v>
      </c>
      <c r="D11" s="3">
        <v>470</v>
      </c>
      <c r="E11" s="3">
        <v>463</v>
      </c>
      <c r="F11" s="3">
        <v>488</v>
      </c>
      <c r="G11" s="3">
        <v>7</v>
      </c>
      <c r="H11" s="3">
        <v>18</v>
      </c>
      <c r="I11" s="3">
        <v>1</v>
      </c>
      <c r="J11" s="12">
        <v>0.28000000000000003</v>
      </c>
      <c r="K11" s="12">
        <v>0.875</v>
      </c>
      <c r="L11" s="12">
        <v>0.42424242424242425</v>
      </c>
      <c r="M11" s="5">
        <f>D11-C11</f>
        <v>8</v>
      </c>
    </row>
    <row r="12" spans="1:30" x14ac:dyDescent="0.2">
      <c r="A12" t="s">
        <v>109</v>
      </c>
      <c r="B12" s="22" t="s">
        <v>410</v>
      </c>
      <c r="C12" s="3">
        <v>1513</v>
      </c>
      <c r="D12" s="3">
        <v>1521</v>
      </c>
      <c r="E12" s="3">
        <v>1517</v>
      </c>
      <c r="F12" s="3">
        <v>1536</v>
      </c>
      <c r="G12" s="3">
        <v>4</v>
      </c>
      <c r="H12" s="3">
        <v>15</v>
      </c>
      <c r="I12" s="3">
        <v>4</v>
      </c>
      <c r="J12" s="4">
        <v>0.21052631578947367</v>
      </c>
      <c r="K12" s="4">
        <v>0.5</v>
      </c>
      <c r="L12" s="4">
        <v>0.29629629629629628</v>
      </c>
      <c r="M12" s="5">
        <f>D12-C12</f>
        <v>8</v>
      </c>
    </row>
    <row r="13" spans="1:30" x14ac:dyDescent="0.2">
      <c r="A13" t="s">
        <v>306</v>
      </c>
      <c r="B13" s="22" t="s">
        <v>410</v>
      </c>
      <c r="C13" s="3">
        <v>131</v>
      </c>
      <c r="D13" s="3">
        <v>140</v>
      </c>
      <c r="E13" s="3">
        <v>25</v>
      </c>
      <c r="F13" s="3">
        <v>133</v>
      </c>
      <c r="G13" s="3">
        <v>2</v>
      </c>
      <c r="H13" s="3">
        <v>106</v>
      </c>
      <c r="I13" s="3">
        <v>7</v>
      </c>
      <c r="J13" s="4">
        <v>1.8518518518518517E-2</v>
      </c>
      <c r="K13" s="4">
        <v>0.22222222222222221</v>
      </c>
      <c r="L13" s="4">
        <v>3.4188034188034185E-2</v>
      </c>
      <c r="M13" s="5">
        <f>D13-C13</f>
        <v>9</v>
      </c>
    </row>
    <row r="14" spans="1:30" x14ac:dyDescent="0.2">
      <c r="A14" t="s">
        <v>195</v>
      </c>
      <c r="B14" s="3" t="s">
        <v>410</v>
      </c>
      <c r="C14" s="3">
        <v>162</v>
      </c>
      <c r="D14" s="14">
        <v>172</v>
      </c>
      <c r="E14" s="3">
        <v>116</v>
      </c>
      <c r="F14" s="3">
        <v>172</v>
      </c>
      <c r="G14" s="3">
        <v>10</v>
      </c>
      <c r="H14" s="3">
        <v>46</v>
      </c>
      <c r="I14" s="3"/>
      <c r="J14" s="4">
        <v>0.17857142857142858</v>
      </c>
      <c r="K14" s="4">
        <v>1</v>
      </c>
      <c r="L14" s="4">
        <v>0.30303030303030304</v>
      </c>
      <c r="M14" s="5">
        <f>D14-C14</f>
        <v>10</v>
      </c>
      <c r="N14" s="10"/>
    </row>
    <row r="15" spans="1:30" x14ac:dyDescent="0.2">
      <c r="A15" t="s">
        <v>120</v>
      </c>
      <c r="B15" s="22" t="s">
        <v>410</v>
      </c>
      <c r="C15" s="14">
        <v>258</v>
      </c>
      <c r="D15" s="14">
        <v>268</v>
      </c>
      <c r="E15" s="3">
        <v>250</v>
      </c>
      <c r="F15" s="3">
        <v>268</v>
      </c>
      <c r="G15" s="3">
        <v>10</v>
      </c>
      <c r="H15" s="3">
        <v>8</v>
      </c>
      <c r="I15" s="3"/>
      <c r="J15" s="4">
        <v>0.55555555555555558</v>
      </c>
      <c r="K15" s="4">
        <v>1</v>
      </c>
      <c r="L15" s="4">
        <v>0.7142857142857143</v>
      </c>
      <c r="M15" s="5">
        <f>D15-C15</f>
        <v>10</v>
      </c>
      <c r="N15" s="10"/>
    </row>
    <row r="16" spans="1:30" x14ac:dyDescent="0.2">
      <c r="A16" t="s">
        <v>175</v>
      </c>
      <c r="B16" s="3" t="s">
        <v>410</v>
      </c>
      <c r="C16" s="14">
        <v>287</v>
      </c>
      <c r="D16" s="14">
        <v>298</v>
      </c>
      <c r="E16" s="3">
        <v>287</v>
      </c>
      <c r="F16" s="3">
        <v>303</v>
      </c>
      <c r="G16" s="3">
        <v>11</v>
      </c>
      <c r="H16" s="3">
        <v>5</v>
      </c>
      <c r="I16" s="3"/>
      <c r="J16" s="4">
        <v>0.6875</v>
      </c>
      <c r="K16" s="4">
        <v>1</v>
      </c>
      <c r="L16" s="4">
        <v>0.81481481481481477</v>
      </c>
      <c r="M16" s="5">
        <f>D16-C16</f>
        <v>11</v>
      </c>
      <c r="N16" s="10"/>
    </row>
    <row r="17" spans="1:14" x14ac:dyDescent="0.2">
      <c r="A17" t="s">
        <v>386</v>
      </c>
      <c r="B17" s="3" t="s">
        <v>410</v>
      </c>
      <c r="C17" s="14">
        <v>256</v>
      </c>
      <c r="D17" s="14">
        <v>267</v>
      </c>
      <c r="E17" s="3">
        <v>247</v>
      </c>
      <c r="F17" s="3">
        <v>267</v>
      </c>
      <c r="G17" s="3">
        <v>11</v>
      </c>
      <c r="H17" s="3">
        <v>9</v>
      </c>
      <c r="I17" s="3"/>
      <c r="J17" s="4">
        <v>0.55000000000000004</v>
      </c>
      <c r="K17" s="4">
        <v>1</v>
      </c>
      <c r="L17" s="4">
        <v>0.70967741935483875</v>
      </c>
      <c r="M17" s="5">
        <f>D17-C17</f>
        <v>11</v>
      </c>
      <c r="N17" s="10"/>
    </row>
    <row r="18" spans="1:14" x14ac:dyDescent="0.2">
      <c r="A18" t="s">
        <v>352</v>
      </c>
      <c r="B18" s="3" t="s">
        <v>410</v>
      </c>
      <c r="C18" s="14">
        <v>180</v>
      </c>
      <c r="D18" s="14">
        <v>192</v>
      </c>
      <c r="E18" s="14">
        <v>180</v>
      </c>
      <c r="F18" s="14">
        <v>199</v>
      </c>
      <c r="G18" s="3">
        <v>12</v>
      </c>
      <c r="H18" s="3">
        <v>7</v>
      </c>
      <c r="I18" s="3"/>
      <c r="J18" s="4">
        <v>0.63157894736842102</v>
      </c>
      <c r="K18" s="4">
        <v>1</v>
      </c>
      <c r="L18" s="4">
        <v>0.77419354838709675</v>
      </c>
      <c r="M18" s="5">
        <f>D18-C18</f>
        <v>12</v>
      </c>
      <c r="N18" s="10"/>
    </row>
    <row r="19" spans="1:14" x14ac:dyDescent="0.2">
      <c r="A19" t="s">
        <v>70</v>
      </c>
      <c r="B19" s="3" t="s">
        <v>410</v>
      </c>
      <c r="C19" s="3">
        <v>985</v>
      </c>
      <c r="D19" s="3">
        <v>998</v>
      </c>
      <c r="E19" s="3">
        <v>977</v>
      </c>
      <c r="F19" s="3">
        <v>998</v>
      </c>
      <c r="G19" s="3">
        <v>13</v>
      </c>
      <c r="H19" s="3">
        <v>8</v>
      </c>
      <c r="I19" s="3"/>
      <c r="J19" s="4">
        <v>0.61904761904761907</v>
      </c>
      <c r="K19" s="4">
        <v>1</v>
      </c>
      <c r="L19" s="4">
        <v>0.76470588235294124</v>
      </c>
      <c r="M19" s="5">
        <f>D19-C19</f>
        <v>13</v>
      </c>
      <c r="N19" s="10"/>
    </row>
    <row r="20" spans="1:14" x14ac:dyDescent="0.2">
      <c r="A20" t="s">
        <v>94</v>
      </c>
      <c r="B20" s="3" t="s">
        <v>410</v>
      </c>
      <c r="C20" s="3">
        <v>1358</v>
      </c>
      <c r="D20" s="3">
        <v>1371</v>
      </c>
      <c r="E20" s="3">
        <v>1357</v>
      </c>
      <c r="F20" s="3">
        <v>1373</v>
      </c>
      <c r="G20" s="3">
        <v>13</v>
      </c>
      <c r="H20" s="3">
        <v>3</v>
      </c>
      <c r="I20" s="3"/>
      <c r="J20" s="4">
        <v>0.8125</v>
      </c>
      <c r="K20" s="4">
        <v>1</v>
      </c>
      <c r="L20" s="4">
        <v>0.89655172413793105</v>
      </c>
      <c r="M20" s="5">
        <f>D20-C20</f>
        <v>13</v>
      </c>
      <c r="N20" s="10"/>
    </row>
    <row r="21" spans="1:14" x14ac:dyDescent="0.2">
      <c r="A21" t="s">
        <v>277</v>
      </c>
      <c r="B21" s="3" t="s">
        <v>410</v>
      </c>
      <c r="C21" s="14">
        <v>11</v>
      </c>
      <c r="D21" s="14">
        <v>25</v>
      </c>
      <c r="E21" s="3">
        <v>11</v>
      </c>
      <c r="F21" s="3">
        <v>28</v>
      </c>
      <c r="G21" s="3">
        <v>14</v>
      </c>
      <c r="H21" s="3">
        <v>3</v>
      </c>
      <c r="I21" s="3"/>
      <c r="J21" s="4">
        <v>0.82352941176470584</v>
      </c>
      <c r="K21" s="4">
        <v>1</v>
      </c>
      <c r="L21" s="4">
        <v>0.90322580645161288</v>
      </c>
      <c r="M21" s="5">
        <f>D21-C21</f>
        <v>14</v>
      </c>
      <c r="N21" s="10"/>
    </row>
    <row r="22" spans="1:14" x14ac:dyDescent="0.2">
      <c r="A22" t="s">
        <v>342</v>
      </c>
      <c r="B22" s="22" t="s">
        <v>410</v>
      </c>
      <c r="C22" s="3">
        <v>400</v>
      </c>
      <c r="D22" s="3">
        <v>414</v>
      </c>
      <c r="E22" s="3">
        <v>348</v>
      </c>
      <c r="F22" s="3">
        <v>474</v>
      </c>
      <c r="G22" s="3">
        <v>14</v>
      </c>
      <c r="H22" s="3">
        <v>112</v>
      </c>
      <c r="I22" s="3"/>
      <c r="J22" s="4">
        <v>0.1111111111111111</v>
      </c>
      <c r="K22" s="4">
        <v>1</v>
      </c>
      <c r="L22" s="4">
        <v>0.19999999999999998</v>
      </c>
      <c r="M22" s="5">
        <f>D22-C22</f>
        <v>14</v>
      </c>
      <c r="N22" s="10"/>
    </row>
    <row r="23" spans="1:14" x14ac:dyDescent="0.2">
      <c r="A23" t="s">
        <v>358</v>
      </c>
      <c r="B23" s="3" t="s">
        <v>410</v>
      </c>
      <c r="C23" s="14">
        <v>157</v>
      </c>
      <c r="D23" s="14">
        <v>172</v>
      </c>
      <c r="E23" s="3">
        <v>157</v>
      </c>
      <c r="F23" s="3">
        <v>177</v>
      </c>
      <c r="G23" s="3">
        <v>15</v>
      </c>
      <c r="H23" s="3">
        <v>5</v>
      </c>
      <c r="I23" s="3"/>
      <c r="J23" s="4">
        <v>0.75</v>
      </c>
      <c r="K23" s="4">
        <v>1</v>
      </c>
      <c r="L23" s="4">
        <v>0.8571428571428571</v>
      </c>
      <c r="M23" s="5">
        <f>D23-C23</f>
        <v>15</v>
      </c>
      <c r="N23" s="10"/>
    </row>
    <row r="24" spans="1:14" x14ac:dyDescent="0.2">
      <c r="A24" t="s">
        <v>312</v>
      </c>
      <c r="B24" s="3" t="s">
        <v>410</v>
      </c>
      <c r="C24" s="3">
        <v>1295</v>
      </c>
      <c r="D24" s="3">
        <v>1310</v>
      </c>
      <c r="E24" s="3">
        <v>1295</v>
      </c>
      <c r="F24" s="3">
        <v>1314</v>
      </c>
      <c r="G24" s="3">
        <v>15</v>
      </c>
      <c r="H24" s="3">
        <v>4</v>
      </c>
      <c r="I24" s="3"/>
      <c r="J24" s="4">
        <v>0.78947368421052633</v>
      </c>
      <c r="K24" s="4">
        <v>1</v>
      </c>
      <c r="L24" s="4">
        <v>0.88235294117647056</v>
      </c>
      <c r="M24" s="5">
        <f>D24-C24</f>
        <v>15</v>
      </c>
      <c r="N24" s="10"/>
    </row>
    <row r="25" spans="1:14" x14ac:dyDescent="0.2">
      <c r="A25" t="s">
        <v>321</v>
      </c>
      <c r="B25" s="22" t="s">
        <v>410</v>
      </c>
      <c r="C25" s="3">
        <v>455</v>
      </c>
      <c r="D25" s="3">
        <v>470</v>
      </c>
      <c r="E25" s="3">
        <v>450</v>
      </c>
      <c r="F25" s="3">
        <v>470</v>
      </c>
      <c r="G25" s="3">
        <v>15</v>
      </c>
      <c r="H25" s="3">
        <v>5</v>
      </c>
      <c r="I25" s="3"/>
      <c r="J25" s="4">
        <v>0.75</v>
      </c>
      <c r="K25" s="4">
        <v>1</v>
      </c>
      <c r="L25" s="4">
        <v>0.8571428571428571</v>
      </c>
      <c r="M25" s="5">
        <f>D25-C25</f>
        <v>15</v>
      </c>
      <c r="N25" s="10"/>
    </row>
    <row r="26" spans="1:14" x14ac:dyDescent="0.2">
      <c r="A26" t="s">
        <v>297</v>
      </c>
      <c r="B26" s="22" t="s">
        <v>410</v>
      </c>
      <c r="C26" s="3">
        <v>392</v>
      </c>
      <c r="D26" s="3">
        <v>407</v>
      </c>
      <c r="E26" s="3">
        <v>376</v>
      </c>
      <c r="F26" s="3">
        <v>401</v>
      </c>
      <c r="G26" s="3">
        <v>9</v>
      </c>
      <c r="H26" s="3">
        <v>16</v>
      </c>
      <c r="I26" s="3">
        <v>6</v>
      </c>
      <c r="J26" s="4">
        <v>0.36</v>
      </c>
      <c r="K26" s="4">
        <v>0.6</v>
      </c>
      <c r="L26" s="4">
        <v>0.45</v>
      </c>
      <c r="M26" s="5">
        <f>D26-C26</f>
        <v>15</v>
      </c>
      <c r="N26" s="10"/>
    </row>
    <row r="27" spans="1:14" x14ac:dyDescent="0.2">
      <c r="A27" t="s">
        <v>210</v>
      </c>
      <c r="B27" s="3" t="s">
        <v>410</v>
      </c>
      <c r="C27" s="14">
        <v>859</v>
      </c>
      <c r="D27" s="14">
        <v>875</v>
      </c>
      <c r="E27" s="3">
        <v>859</v>
      </c>
      <c r="F27" s="3">
        <v>875</v>
      </c>
      <c r="G27" s="3">
        <v>16</v>
      </c>
      <c r="H27" s="3"/>
      <c r="I27" s="3"/>
      <c r="J27" s="4">
        <v>1</v>
      </c>
      <c r="K27" s="4">
        <v>1</v>
      </c>
      <c r="L27" s="4">
        <v>1</v>
      </c>
      <c r="M27" s="5">
        <f>D27-C27</f>
        <v>16</v>
      </c>
      <c r="N27" s="10"/>
    </row>
    <row r="28" spans="1:14" x14ac:dyDescent="0.2">
      <c r="A28" t="s">
        <v>374</v>
      </c>
      <c r="B28" s="3" t="s">
        <v>410</v>
      </c>
      <c r="C28" s="14">
        <v>312</v>
      </c>
      <c r="D28" s="14">
        <v>328</v>
      </c>
      <c r="E28" s="3">
        <v>312</v>
      </c>
      <c r="F28" s="3">
        <v>328</v>
      </c>
      <c r="G28" s="3">
        <v>16</v>
      </c>
      <c r="H28" s="3"/>
      <c r="I28" s="3"/>
      <c r="J28" s="4">
        <v>1</v>
      </c>
      <c r="K28" s="4">
        <v>1</v>
      </c>
      <c r="L28" s="4">
        <v>1</v>
      </c>
      <c r="M28" s="5">
        <f>D28-C28</f>
        <v>16</v>
      </c>
      <c r="N28" s="10"/>
    </row>
    <row r="29" spans="1:14" x14ac:dyDescent="0.2">
      <c r="A29" t="s">
        <v>191</v>
      </c>
      <c r="B29" s="22" t="s">
        <v>410</v>
      </c>
      <c r="C29" s="14">
        <v>211</v>
      </c>
      <c r="D29" s="14">
        <v>227</v>
      </c>
      <c r="E29" s="3">
        <v>211</v>
      </c>
      <c r="F29" s="3">
        <v>227</v>
      </c>
      <c r="G29" s="3">
        <v>16</v>
      </c>
      <c r="H29" s="3"/>
      <c r="I29" s="3"/>
      <c r="J29" s="4">
        <v>1</v>
      </c>
      <c r="K29" s="4">
        <v>1</v>
      </c>
      <c r="L29" s="4">
        <v>1</v>
      </c>
      <c r="M29" s="5">
        <f>D29-C29</f>
        <v>16</v>
      </c>
      <c r="N29" s="10"/>
    </row>
    <row r="30" spans="1:14" x14ac:dyDescent="0.2">
      <c r="A30" t="s">
        <v>147</v>
      </c>
      <c r="B30" s="22" t="s">
        <v>410</v>
      </c>
      <c r="C30" s="3">
        <v>225</v>
      </c>
      <c r="D30" s="3">
        <v>241</v>
      </c>
      <c r="E30" s="3">
        <v>223</v>
      </c>
      <c r="F30" s="3">
        <v>242</v>
      </c>
      <c r="G30" s="3">
        <v>16</v>
      </c>
      <c r="H30" s="3">
        <v>3</v>
      </c>
      <c r="I30" s="3"/>
      <c r="J30" s="4">
        <v>0.84210526315789469</v>
      </c>
      <c r="K30" s="4">
        <v>1</v>
      </c>
      <c r="L30" s="4">
        <v>0.91428571428571426</v>
      </c>
      <c r="M30" s="5">
        <f>D30-C30</f>
        <v>16</v>
      </c>
      <c r="N30" s="10"/>
    </row>
    <row r="31" spans="1:14" x14ac:dyDescent="0.2">
      <c r="A31" t="s">
        <v>192</v>
      </c>
      <c r="B31" s="3" t="s">
        <v>410</v>
      </c>
      <c r="C31" s="14">
        <v>332</v>
      </c>
      <c r="D31" s="14">
        <v>349</v>
      </c>
      <c r="E31" s="3">
        <v>332</v>
      </c>
      <c r="F31" s="3">
        <v>349</v>
      </c>
      <c r="G31" s="3">
        <v>17</v>
      </c>
      <c r="H31" s="3"/>
      <c r="I31" s="3"/>
      <c r="J31" s="4">
        <v>1</v>
      </c>
      <c r="K31" s="4">
        <v>1</v>
      </c>
      <c r="L31" s="4">
        <v>1</v>
      </c>
      <c r="M31" s="5">
        <f>D31-C31</f>
        <v>17</v>
      </c>
      <c r="N31" s="10"/>
    </row>
    <row r="32" spans="1:14" x14ac:dyDescent="0.2">
      <c r="A32" t="s">
        <v>52</v>
      </c>
      <c r="B32" s="22" t="s">
        <v>410</v>
      </c>
      <c r="C32" s="14">
        <v>620</v>
      </c>
      <c r="D32" s="14">
        <v>637</v>
      </c>
      <c r="E32" s="3">
        <v>620</v>
      </c>
      <c r="F32" s="3">
        <v>637</v>
      </c>
      <c r="G32" s="3">
        <v>17</v>
      </c>
      <c r="H32" s="3"/>
      <c r="I32" s="3"/>
      <c r="J32" s="4">
        <v>1</v>
      </c>
      <c r="K32" s="4">
        <v>1</v>
      </c>
      <c r="L32" s="4">
        <v>1</v>
      </c>
      <c r="M32" s="5">
        <f>D32-C32</f>
        <v>17</v>
      </c>
      <c r="N32" s="10"/>
    </row>
    <row r="33" spans="1:14" x14ac:dyDescent="0.2">
      <c r="A33" t="s">
        <v>401</v>
      </c>
      <c r="B33" s="22" t="s">
        <v>410</v>
      </c>
      <c r="C33" s="3">
        <v>1016</v>
      </c>
      <c r="D33" s="3">
        <v>1033</v>
      </c>
      <c r="E33" s="3">
        <v>1014</v>
      </c>
      <c r="F33" s="3">
        <v>1054</v>
      </c>
      <c r="G33" s="3">
        <v>17</v>
      </c>
      <c r="H33" s="3">
        <v>23</v>
      </c>
      <c r="I33" s="3"/>
      <c r="J33" s="4">
        <v>0.42499999999999999</v>
      </c>
      <c r="K33" s="4">
        <v>1</v>
      </c>
      <c r="L33" s="4">
        <v>0.59649122807017541</v>
      </c>
      <c r="M33" s="5">
        <f>D33-C33</f>
        <v>17</v>
      </c>
      <c r="N33" s="10"/>
    </row>
    <row r="34" spans="1:14" x14ac:dyDescent="0.2">
      <c r="A34" t="s">
        <v>257</v>
      </c>
      <c r="B34" s="22" t="s">
        <v>410</v>
      </c>
      <c r="C34" s="3">
        <v>1715</v>
      </c>
      <c r="D34" s="3">
        <v>1732</v>
      </c>
      <c r="E34" s="3">
        <v>1715</v>
      </c>
      <c r="F34" s="3">
        <v>1732</v>
      </c>
      <c r="G34" s="3">
        <v>17</v>
      </c>
      <c r="H34" s="3"/>
      <c r="I34" s="3"/>
      <c r="J34" s="4">
        <v>1</v>
      </c>
      <c r="K34" s="4">
        <v>1</v>
      </c>
      <c r="L34" s="4">
        <v>1</v>
      </c>
      <c r="M34" s="5">
        <f>D34-C34</f>
        <v>17</v>
      </c>
      <c r="N34" s="10"/>
    </row>
    <row r="35" spans="1:14" x14ac:dyDescent="0.2">
      <c r="A35" t="s">
        <v>220</v>
      </c>
      <c r="B35" s="3" t="s">
        <v>410</v>
      </c>
      <c r="C35" s="14">
        <v>895</v>
      </c>
      <c r="D35" s="14">
        <v>913</v>
      </c>
      <c r="E35" s="3">
        <v>871</v>
      </c>
      <c r="F35" s="3">
        <v>913</v>
      </c>
      <c r="G35" s="3">
        <v>18</v>
      </c>
      <c r="H35" s="3">
        <v>24</v>
      </c>
      <c r="I35" s="3"/>
      <c r="J35" s="4">
        <v>0.42857142857142855</v>
      </c>
      <c r="K35" s="4">
        <v>1</v>
      </c>
      <c r="L35" s="4">
        <v>0.6</v>
      </c>
      <c r="M35" s="5">
        <f>D35-C35</f>
        <v>18</v>
      </c>
      <c r="N35" s="10"/>
    </row>
    <row r="36" spans="1:14" x14ac:dyDescent="0.2">
      <c r="A36" t="s">
        <v>32</v>
      </c>
      <c r="B36" s="22" t="s">
        <v>410</v>
      </c>
      <c r="C36" s="3">
        <v>860</v>
      </c>
      <c r="D36" s="3">
        <v>878</v>
      </c>
      <c r="E36" s="3">
        <v>860</v>
      </c>
      <c r="F36" s="3">
        <v>878</v>
      </c>
      <c r="G36" s="3">
        <v>18</v>
      </c>
      <c r="H36" s="3"/>
      <c r="I36" s="3"/>
      <c r="J36" s="4">
        <v>1</v>
      </c>
      <c r="K36" s="4">
        <v>1</v>
      </c>
      <c r="L36" s="4">
        <v>1</v>
      </c>
      <c r="M36" s="5">
        <f>D36-C36</f>
        <v>18</v>
      </c>
      <c r="N36" s="10"/>
    </row>
    <row r="37" spans="1:14" x14ac:dyDescent="0.2">
      <c r="A37" t="s">
        <v>381</v>
      </c>
      <c r="B37" s="3" t="s">
        <v>410</v>
      </c>
      <c r="C37" s="14">
        <v>1738</v>
      </c>
      <c r="D37" s="14">
        <v>1757</v>
      </c>
      <c r="E37" s="3">
        <v>1738</v>
      </c>
      <c r="F37" s="3">
        <v>1757</v>
      </c>
      <c r="G37" s="3">
        <v>19</v>
      </c>
      <c r="H37" s="3"/>
      <c r="I37" s="3"/>
      <c r="J37" s="4">
        <v>1</v>
      </c>
      <c r="K37" s="4">
        <v>1</v>
      </c>
      <c r="L37" s="4">
        <v>1</v>
      </c>
      <c r="M37" s="5">
        <f>D37-C37</f>
        <v>19</v>
      </c>
      <c r="N37" s="10"/>
    </row>
    <row r="38" spans="1:14" x14ac:dyDescent="0.2">
      <c r="A38" t="s">
        <v>89</v>
      </c>
      <c r="B38" s="3" t="s">
        <v>410</v>
      </c>
      <c r="C38" s="3">
        <v>1011</v>
      </c>
      <c r="D38" s="3">
        <v>1030</v>
      </c>
      <c r="E38" s="3">
        <v>1014</v>
      </c>
      <c r="F38" s="3">
        <v>1030</v>
      </c>
      <c r="G38" s="3">
        <v>16</v>
      </c>
      <c r="H38" s="3"/>
      <c r="I38" s="3">
        <v>3</v>
      </c>
      <c r="J38" s="4">
        <v>1</v>
      </c>
      <c r="K38" s="4">
        <v>0.84210526315789469</v>
      </c>
      <c r="L38" s="4">
        <v>0.91428571428571426</v>
      </c>
      <c r="M38" s="5">
        <f>D38-C38</f>
        <v>19</v>
      </c>
      <c r="N38" s="10"/>
    </row>
    <row r="39" spans="1:14" x14ac:dyDescent="0.2">
      <c r="A39" t="s">
        <v>76</v>
      </c>
      <c r="B39" s="3" t="s">
        <v>410</v>
      </c>
      <c r="C39" s="3">
        <v>1512</v>
      </c>
      <c r="D39" s="3">
        <v>1531</v>
      </c>
      <c r="E39" s="3">
        <v>1512</v>
      </c>
      <c r="F39" s="3">
        <v>1537</v>
      </c>
      <c r="G39" s="3">
        <v>19</v>
      </c>
      <c r="H39" s="3">
        <v>6</v>
      </c>
      <c r="I39" s="3"/>
      <c r="J39" s="4">
        <v>0.76</v>
      </c>
      <c r="K39" s="4">
        <v>1</v>
      </c>
      <c r="L39" s="4">
        <v>0.86363636363636365</v>
      </c>
      <c r="M39" s="5">
        <f>D39-C39</f>
        <v>19</v>
      </c>
      <c r="N39" s="10"/>
    </row>
    <row r="40" spans="1:14" x14ac:dyDescent="0.2">
      <c r="A40" t="s">
        <v>52</v>
      </c>
      <c r="B40" s="22" t="s">
        <v>410</v>
      </c>
      <c r="C40" s="14">
        <v>344</v>
      </c>
      <c r="D40" s="14">
        <v>363</v>
      </c>
      <c r="E40" s="3">
        <v>344</v>
      </c>
      <c r="F40" s="3">
        <v>364</v>
      </c>
      <c r="G40" s="3">
        <v>19</v>
      </c>
      <c r="H40" s="3">
        <v>1</v>
      </c>
      <c r="I40" s="3"/>
      <c r="J40" s="4">
        <v>0.95</v>
      </c>
      <c r="K40" s="4">
        <v>1</v>
      </c>
      <c r="L40" s="4">
        <v>0.97435897435897434</v>
      </c>
      <c r="M40" s="5">
        <f>D40-C40</f>
        <v>19</v>
      </c>
      <c r="N40" s="10"/>
    </row>
    <row r="41" spans="1:14" x14ac:dyDescent="0.2">
      <c r="A41" t="s">
        <v>377</v>
      </c>
      <c r="B41" s="22" t="s">
        <v>410</v>
      </c>
      <c r="C41" s="3">
        <v>393</v>
      </c>
      <c r="D41" s="3">
        <v>412</v>
      </c>
      <c r="E41" s="3">
        <v>393</v>
      </c>
      <c r="F41" s="3">
        <v>418</v>
      </c>
      <c r="G41" s="3">
        <v>19</v>
      </c>
      <c r="H41" s="3">
        <v>6</v>
      </c>
      <c r="I41" s="3"/>
      <c r="J41" s="4">
        <v>0.76</v>
      </c>
      <c r="K41" s="4">
        <v>1</v>
      </c>
      <c r="L41" s="4">
        <v>0.86363636363636365</v>
      </c>
      <c r="M41" s="5">
        <f>D41-C41</f>
        <v>19</v>
      </c>
      <c r="N41" s="10"/>
    </row>
    <row r="42" spans="1:14" x14ac:dyDescent="0.2">
      <c r="A42" t="s">
        <v>122</v>
      </c>
      <c r="B42" s="22" t="s">
        <v>410</v>
      </c>
      <c r="C42" s="3">
        <v>274</v>
      </c>
      <c r="D42" s="3">
        <v>293</v>
      </c>
      <c r="E42" s="3">
        <v>276</v>
      </c>
      <c r="F42" s="3">
        <v>293</v>
      </c>
      <c r="G42" s="3">
        <v>17</v>
      </c>
      <c r="H42" s="3"/>
      <c r="I42" s="3">
        <v>2</v>
      </c>
      <c r="J42" s="4">
        <v>1</v>
      </c>
      <c r="K42" s="4">
        <v>0.89473684210526316</v>
      </c>
      <c r="L42" s="4">
        <v>0.94444444444444442</v>
      </c>
      <c r="M42" s="5">
        <f>D42-C42</f>
        <v>19</v>
      </c>
      <c r="N42" s="10"/>
    </row>
    <row r="43" spans="1:14" x14ac:dyDescent="0.2">
      <c r="A43" t="s">
        <v>333</v>
      </c>
      <c r="B43" s="22" t="s">
        <v>410</v>
      </c>
      <c r="C43" s="3">
        <v>650</v>
      </c>
      <c r="D43" s="3">
        <v>669</v>
      </c>
      <c r="E43" s="3">
        <v>650</v>
      </c>
      <c r="F43" s="3">
        <v>669</v>
      </c>
      <c r="G43" s="3">
        <v>19</v>
      </c>
      <c r="H43" s="3"/>
      <c r="I43" s="3"/>
      <c r="J43" s="4">
        <v>1</v>
      </c>
      <c r="K43" s="4">
        <v>1</v>
      </c>
      <c r="L43" s="4">
        <v>1</v>
      </c>
      <c r="M43" s="5">
        <f>D43-C43</f>
        <v>19</v>
      </c>
      <c r="N43" s="10"/>
    </row>
    <row r="44" spans="1:14" x14ac:dyDescent="0.2">
      <c r="A44" t="s">
        <v>240</v>
      </c>
      <c r="B44" s="22" t="s">
        <v>410</v>
      </c>
      <c r="C44" s="3">
        <v>237</v>
      </c>
      <c r="D44" s="3">
        <v>256</v>
      </c>
      <c r="E44" s="3">
        <v>237</v>
      </c>
      <c r="F44" s="3">
        <v>256</v>
      </c>
      <c r="G44" s="3">
        <v>19</v>
      </c>
      <c r="H44" s="3"/>
      <c r="I44" s="3"/>
      <c r="J44" s="4">
        <v>1</v>
      </c>
      <c r="K44" s="4">
        <v>1</v>
      </c>
      <c r="L44" s="4">
        <v>1</v>
      </c>
      <c r="M44" s="5">
        <f>D44-C44</f>
        <v>19</v>
      </c>
      <c r="N44" s="10"/>
    </row>
    <row r="45" spans="1:14" x14ac:dyDescent="0.2">
      <c r="A45" t="s">
        <v>316</v>
      </c>
      <c r="B45" s="3" t="s">
        <v>410</v>
      </c>
      <c r="C45" s="3">
        <v>662</v>
      </c>
      <c r="D45" s="3">
        <v>682</v>
      </c>
      <c r="E45" s="3">
        <v>662</v>
      </c>
      <c r="F45" s="3">
        <v>682</v>
      </c>
      <c r="G45" s="3">
        <v>20</v>
      </c>
      <c r="H45" s="3"/>
      <c r="I45" s="3"/>
      <c r="J45" s="4">
        <v>1</v>
      </c>
      <c r="K45" s="4">
        <v>1</v>
      </c>
      <c r="L45" s="4">
        <v>1</v>
      </c>
      <c r="M45" s="5">
        <f>D45-C45</f>
        <v>20</v>
      </c>
      <c r="N45" s="10"/>
    </row>
    <row r="46" spans="1:14" x14ac:dyDescent="0.2">
      <c r="A46" t="s">
        <v>329</v>
      </c>
      <c r="B46" s="3" t="s">
        <v>410</v>
      </c>
      <c r="C46" s="14">
        <v>1162</v>
      </c>
      <c r="D46" s="14">
        <v>1182</v>
      </c>
      <c r="E46" s="3">
        <v>1162</v>
      </c>
      <c r="F46" s="3">
        <v>1182</v>
      </c>
      <c r="G46" s="3">
        <v>20</v>
      </c>
      <c r="H46" s="3"/>
      <c r="I46" s="3"/>
      <c r="J46" s="4">
        <v>1</v>
      </c>
      <c r="K46" s="4">
        <v>1</v>
      </c>
      <c r="L46" s="4">
        <v>1</v>
      </c>
      <c r="M46" s="5">
        <f>D46-C46</f>
        <v>20</v>
      </c>
      <c r="N46" s="10"/>
    </row>
    <row r="47" spans="1:14" x14ac:dyDescent="0.2">
      <c r="A47" t="s">
        <v>224</v>
      </c>
      <c r="B47" s="3" t="s">
        <v>410</v>
      </c>
      <c r="C47" s="14">
        <v>1658</v>
      </c>
      <c r="D47" s="14">
        <v>1678</v>
      </c>
      <c r="E47" s="3">
        <v>1658</v>
      </c>
      <c r="F47" s="3">
        <v>1678</v>
      </c>
      <c r="G47" s="3">
        <v>20</v>
      </c>
      <c r="H47" s="3"/>
      <c r="I47" s="3"/>
      <c r="J47" s="4">
        <v>1</v>
      </c>
      <c r="K47" s="4">
        <v>1</v>
      </c>
      <c r="L47" s="4">
        <v>1</v>
      </c>
      <c r="M47" s="5">
        <f>D47-C47</f>
        <v>20</v>
      </c>
      <c r="N47" s="10"/>
    </row>
    <row r="48" spans="1:14" x14ac:dyDescent="0.2">
      <c r="A48" t="s">
        <v>76</v>
      </c>
      <c r="B48" s="3" t="s">
        <v>410</v>
      </c>
      <c r="C48" s="14">
        <v>96</v>
      </c>
      <c r="D48" s="14">
        <v>116</v>
      </c>
      <c r="E48" s="3">
        <v>96</v>
      </c>
      <c r="F48" s="3">
        <v>116</v>
      </c>
      <c r="G48" s="3">
        <v>20</v>
      </c>
      <c r="H48" s="3"/>
      <c r="I48" s="3"/>
      <c r="J48" s="4">
        <v>1</v>
      </c>
      <c r="K48" s="4">
        <v>1</v>
      </c>
      <c r="L48" s="4">
        <v>1</v>
      </c>
      <c r="M48" s="5">
        <f>D48-C48</f>
        <v>20</v>
      </c>
      <c r="N48" s="10"/>
    </row>
    <row r="49" spans="1:14" x14ac:dyDescent="0.2">
      <c r="A49" t="s">
        <v>321</v>
      </c>
      <c r="B49" s="22" t="s">
        <v>410</v>
      </c>
      <c r="C49" s="3">
        <v>551</v>
      </c>
      <c r="D49" s="3">
        <v>571</v>
      </c>
      <c r="E49" s="3">
        <v>547</v>
      </c>
      <c r="F49" s="3">
        <v>568</v>
      </c>
      <c r="G49" s="3">
        <v>17</v>
      </c>
      <c r="H49" s="3">
        <v>4</v>
      </c>
      <c r="I49" s="3">
        <v>3</v>
      </c>
      <c r="J49" s="4">
        <v>0.80952380952380953</v>
      </c>
      <c r="K49" s="4">
        <v>0.85</v>
      </c>
      <c r="L49" s="4">
        <v>0.8292682926829269</v>
      </c>
      <c r="M49" s="5">
        <f>D49-C49</f>
        <v>20</v>
      </c>
      <c r="N49" s="10"/>
    </row>
    <row r="50" spans="1:14" x14ac:dyDescent="0.2">
      <c r="A50" t="s">
        <v>321</v>
      </c>
      <c r="B50" s="22" t="s">
        <v>410</v>
      </c>
      <c r="C50" s="3">
        <v>298</v>
      </c>
      <c r="D50" s="3">
        <v>318</v>
      </c>
      <c r="E50" s="3">
        <v>296</v>
      </c>
      <c r="F50" s="3">
        <v>318</v>
      </c>
      <c r="G50" s="3">
        <v>20</v>
      </c>
      <c r="H50" s="3">
        <v>2</v>
      </c>
      <c r="I50" s="3"/>
      <c r="J50" s="4">
        <v>0.90909090909090906</v>
      </c>
      <c r="K50" s="4">
        <v>1</v>
      </c>
      <c r="L50" s="4">
        <v>0.95238095238095233</v>
      </c>
      <c r="M50" s="5">
        <f>D50-C50</f>
        <v>20</v>
      </c>
      <c r="N50" s="10"/>
    </row>
    <row r="51" spans="1:14" x14ac:dyDescent="0.2">
      <c r="A51" t="s">
        <v>34</v>
      </c>
      <c r="B51" s="22" t="s">
        <v>410</v>
      </c>
      <c r="C51" s="3">
        <v>1194</v>
      </c>
      <c r="D51" s="3">
        <v>1214</v>
      </c>
      <c r="E51" s="3">
        <v>1194</v>
      </c>
      <c r="F51" s="3">
        <v>1214</v>
      </c>
      <c r="G51" s="3">
        <v>20</v>
      </c>
      <c r="H51" s="3"/>
      <c r="I51" s="3"/>
      <c r="J51" s="4">
        <v>1</v>
      </c>
      <c r="K51" s="4">
        <v>1</v>
      </c>
      <c r="L51" s="4">
        <v>1</v>
      </c>
      <c r="M51" s="5">
        <f>D51-C51</f>
        <v>20</v>
      </c>
      <c r="N51" s="10"/>
    </row>
    <row r="52" spans="1:14" x14ac:dyDescent="0.2">
      <c r="A52" t="s">
        <v>65</v>
      </c>
      <c r="B52" s="3" t="s">
        <v>410</v>
      </c>
      <c r="C52" s="14">
        <v>747</v>
      </c>
      <c r="D52" s="14">
        <v>768</v>
      </c>
      <c r="E52" s="3">
        <v>747</v>
      </c>
      <c r="F52" s="3">
        <v>768</v>
      </c>
      <c r="G52" s="3">
        <v>21</v>
      </c>
      <c r="H52" s="3"/>
      <c r="I52" s="3"/>
      <c r="J52" s="4">
        <v>1</v>
      </c>
      <c r="K52" s="4">
        <v>1</v>
      </c>
      <c r="L52" s="4">
        <v>1</v>
      </c>
      <c r="M52" s="5">
        <f>D52-C52</f>
        <v>21</v>
      </c>
      <c r="N52" s="10"/>
    </row>
    <row r="53" spans="1:14" x14ac:dyDescent="0.2">
      <c r="A53" t="s">
        <v>375</v>
      </c>
      <c r="B53" s="22" t="s">
        <v>410</v>
      </c>
      <c r="C53" s="3">
        <v>2180</v>
      </c>
      <c r="D53" s="3">
        <v>2201</v>
      </c>
      <c r="E53" s="3">
        <v>2178</v>
      </c>
      <c r="F53" s="3">
        <v>2201</v>
      </c>
      <c r="G53" s="3">
        <v>21</v>
      </c>
      <c r="H53" s="3">
        <v>2</v>
      </c>
      <c r="I53" s="3"/>
      <c r="J53" s="4">
        <v>0.91304347826086951</v>
      </c>
      <c r="K53" s="4">
        <v>1</v>
      </c>
      <c r="L53" s="4">
        <v>0.95454545454545447</v>
      </c>
      <c r="M53" s="5">
        <f>D53-C53</f>
        <v>21</v>
      </c>
      <c r="N53" s="10"/>
    </row>
    <row r="54" spans="1:14" x14ac:dyDescent="0.2">
      <c r="A54" t="s">
        <v>259</v>
      </c>
      <c r="B54" s="22" t="s">
        <v>410</v>
      </c>
      <c r="C54" s="3">
        <v>222</v>
      </c>
      <c r="D54" s="3">
        <v>243</v>
      </c>
      <c r="E54" s="3">
        <v>225</v>
      </c>
      <c r="F54" s="3">
        <v>241</v>
      </c>
      <c r="G54" s="3">
        <v>16</v>
      </c>
      <c r="H54" s="3"/>
      <c r="I54" s="3">
        <v>5</v>
      </c>
      <c r="J54" s="4">
        <v>1</v>
      </c>
      <c r="K54" s="4">
        <v>0.76190476190476186</v>
      </c>
      <c r="L54" s="4">
        <v>0.8648648648648648</v>
      </c>
      <c r="M54" s="5">
        <f>D54-C54</f>
        <v>21</v>
      </c>
      <c r="N54" s="10"/>
    </row>
    <row r="55" spans="1:14" x14ac:dyDescent="0.2">
      <c r="A55" t="s">
        <v>370</v>
      </c>
      <c r="B55" s="22" t="s">
        <v>410</v>
      </c>
      <c r="C55" s="3">
        <v>727</v>
      </c>
      <c r="D55" s="3">
        <v>748</v>
      </c>
      <c r="E55" s="3">
        <v>727</v>
      </c>
      <c r="F55" s="3">
        <v>748</v>
      </c>
      <c r="G55" s="3">
        <v>21</v>
      </c>
      <c r="H55" s="3"/>
      <c r="I55" s="3"/>
      <c r="J55" s="12">
        <v>1</v>
      </c>
      <c r="K55" s="12">
        <v>1</v>
      </c>
      <c r="L55" s="12">
        <v>1</v>
      </c>
      <c r="M55" s="5">
        <f>D55-C55</f>
        <v>21</v>
      </c>
      <c r="N55" s="10"/>
    </row>
    <row r="56" spans="1:14" x14ac:dyDescent="0.2">
      <c r="A56" t="s">
        <v>234</v>
      </c>
      <c r="B56" s="22" t="s">
        <v>410</v>
      </c>
      <c r="C56" s="3">
        <v>113</v>
      </c>
      <c r="D56" s="3">
        <v>134</v>
      </c>
      <c r="E56" s="3">
        <v>113</v>
      </c>
      <c r="F56" s="3">
        <v>134</v>
      </c>
      <c r="G56" s="3">
        <v>21</v>
      </c>
      <c r="H56" s="3"/>
      <c r="I56" s="3"/>
      <c r="J56" s="4">
        <v>1</v>
      </c>
      <c r="K56" s="4">
        <v>1</v>
      </c>
      <c r="L56" s="4">
        <v>1</v>
      </c>
      <c r="M56" s="5">
        <f>D56-C56</f>
        <v>21</v>
      </c>
      <c r="N56" s="10"/>
    </row>
    <row r="57" spans="1:14" x14ac:dyDescent="0.2">
      <c r="A57" t="s">
        <v>392</v>
      </c>
      <c r="B57" s="3" t="s">
        <v>410</v>
      </c>
      <c r="C57" s="3">
        <v>748</v>
      </c>
      <c r="D57" s="3">
        <v>770</v>
      </c>
      <c r="E57" s="3">
        <v>748</v>
      </c>
      <c r="F57" s="3">
        <v>767</v>
      </c>
      <c r="G57" s="3">
        <v>19</v>
      </c>
      <c r="H57" s="3"/>
      <c r="I57" s="3">
        <v>3</v>
      </c>
      <c r="J57" s="4">
        <v>1</v>
      </c>
      <c r="K57" s="4">
        <v>0.86363636363636365</v>
      </c>
      <c r="L57" s="4">
        <v>0.92682926829268286</v>
      </c>
      <c r="M57" s="5">
        <f>D57-C57</f>
        <v>22</v>
      </c>
      <c r="N57" s="10"/>
    </row>
    <row r="58" spans="1:14" x14ac:dyDescent="0.2">
      <c r="A58" t="s">
        <v>284</v>
      </c>
      <c r="B58" s="3" t="s">
        <v>410</v>
      </c>
      <c r="C58" s="14">
        <v>257</v>
      </c>
      <c r="D58" s="14">
        <v>279</v>
      </c>
      <c r="E58" s="3">
        <v>257</v>
      </c>
      <c r="F58" s="3">
        <v>279</v>
      </c>
      <c r="G58" s="3">
        <v>22</v>
      </c>
      <c r="H58" s="3"/>
      <c r="I58" s="3"/>
      <c r="J58" s="4">
        <v>1</v>
      </c>
      <c r="K58" s="4">
        <v>1</v>
      </c>
      <c r="L58" s="4">
        <v>1</v>
      </c>
      <c r="M58" s="5">
        <f>D58-C58</f>
        <v>22</v>
      </c>
      <c r="N58" s="10"/>
    </row>
    <row r="59" spans="1:14" x14ac:dyDescent="0.2">
      <c r="A59" t="s">
        <v>101</v>
      </c>
      <c r="B59" s="3" t="s">
        <v>410</v>
      </c>
      <c r="C59" s="3">
        <v>0</v>
      </c>
      <c r="D59" s="3">
        <v>22</v>
      </c>
      <c r="E59" s="3">
        <v>0</v>
      </c>
      <c r="F59" s="3">
        <v>22</v>
      </c>
      <c r="G59" s="3">
        <v>22</v>
      </c>
      <c r="H59" s="3"/>
      <c r="I59" s="3"/>
      <c r="J59" s="4">
        <v>1</v>
      </c>
      <c r="K59" s="4">
        <v>1</v>
      </c>
      <c r="L59" s="4">
        <v>1</v>
      </c>
      <c r="M59" s="5">
        <f>D59-C59</f>
        <v>22</v>
      </c>
      <c r="N59" s="10"/>
    </row>
    <row r="60" spans="1:14" x14ac:dyDescent="0.2">
      <c r="A60" t="s">
        <v>239</v>
      </c>
      <c r="B60" s="22" t="s">
        <v>410</v>
      </c>
      <c r="C60" s="3">
        <v>2448</v>
      </c>
      <c r="D60" s="3">
        <v>2470</v>
      </c>
      <c r="E60" s="3">
        <v>2448</v>
      </c>
      <c r="F60" s="3">
        <v>2470</v>
      </c>
      <c r="G60" s="3">
        <v>22</v>
      </c>
      <c r="H60" s="3"/>
      <c r="I60" s="3"/>
      <c r="J60" s="4">
        <v>1</v>
      </c>
      <c r="K60" s="4">
        <v>1</v>
      </c>
      <c r="L60" s="4">
        <v>1</v>
      </c>
      <c r="M60" s="5">
        <f>D60-C60</f>
        <v>22</v>
      </c>
      <c r="N60" s="10"/>
    </row>
    <row r="61" spans="1:14" x14ac:dyDescent="0.2">
      <c r="A61" t="s">
        <v>363</v>
      </c>
      <c r="B61" s="22" t="s">
        <v>410</v>
      </c>
      <c r="C61" s="14">
        <v>291</v>
      </c>
      <c r="D61" s="14">
        <v>314</v>
      </c>
      <c r="E61" s="3">
        <v>291</v>
      </c>
      <c r="F61" s="3">
        <v>314</v>
      </c>
      <c r="G61" s="3">
        <v>23</v>
      </c>
      <c r="H61" s="3"/>
      <c r="I61" s="3"/>
      <c r="J61" s="4">
        <v>1</v>
      </c>
      <c r="K61" s="4">
        <v>1</v>
      </c>
      <c r="L61" s="4">
        <v>1</v>
      </c>
      <c r="M61" s="5">
        <f>D61-C61</f>
        <v>23</v>
      </c>
      <c r="N61" s="10"/>
    </row>
    <row r="62" spans="1:14" x14ac:dyDescent="0.2">
      <c r="A62" t="s">
        <v>230</v>
      </c>
      <c r="B62" s="22" t="s">
        <v>410</v>
      </c>
      <c r="C62" s="3">
        <v>1369</v>
      </c>
      <c r="D62" s="3">
        <v>1392</v>
      </c>
      <c r="E62" s="3">
        <v>1369</v>
      </c>
      <c r="F62" s="3">
        <v>1392</v>
      </c>
      <c r="G62" s="3">
        <v>23</v>
      </c>
      <c r="H62" s="3"/>
      <c r="I62" s="3"/>
      <c r="J62" s="4">
        <v>1</v>
      </c>
      <c r="K62" s="4">
        <v>1</v>
      </c>
      <c r="L62" s="4">
        <v>1</v>
      </c>
      <c r="M62" s="5">
        <f>D62-C62</f>
        <v>23</v>
      </c>
      <c r="N62" s="10"/>
    </row>
    <row r="63" spans="1:14" x14ac:dyDescent="0.2">
      <c r="A63" t="s">
        <v>226</v>
      </c>
      <c r="B63" s="3" t="s">
        <v>410</v>
      </c>
      <c r="C63" s="14">
        <v>1969</v>
      </c>
      <c r="D63" s="14">
        <v>1993</v>
      </c>
      <c r="E63" s="3">
        <v>1968</v>
      </c>
      <c r="F63" s="3">
        <v>1993</v>
      </c>
      <c r="G63" s="3">
        <v>24</v>
      </c>
      <c r="H63" s="3">
        <v>1</v>
      </c>
      <c r="I63" s="3"/>
      <c r="J63" s="4">
        <v>0.96</v>
      </c>
      <c r="K63" s="4">
        <v>1</v>
      </c>
      <c r="L63" s="4">
        <v>0.97959183673469385</v>
      </c>
      <c r="M63" s="5">
        <f>D63-C63</f>
        <v>24</v>
      </c>
      <c r="N63" s="10"/>
    </row>
    <row r="64" spans="1:14" x14ac:dyDescent="0.2">
      <c r="A64" t="s">
        <v>184</v>
      </c>
      <c r="B64" s="22" t="s">
        <v>410</v>
      </c>
      <c r="C64" s="3">
        <v>4891</v>
      </c>
      <c r="D64" s="3">
        <v>4915</v>
      </c>
      <c r="E64" s="3">
        <v>4891</v>
      </c>
      <c r="F64" s="3">
        <v>4915</v>
      </c>
      <c r="G64" s="3">
        <v>24</v>
      </c>
      <c r="H64" s="3"/>
      <c r="I64" s="3"/>
      <c r="J64" s="4">
        <v>1</v>
      </c>
      <c r="K64" s="4">
        <v>1</v>
      </c>
      <c r="L64" s="4">
        <v>1</v>
      </c>
      <c r="M64" s="5">
        <f>D64-C64</f>
        <v>24</v>
      </c>
      <c r="N64" s="10"/>
    </row>
    <row r="65" spans="1:14" x14ac:dyDescent="0.2">
      <c r="A65" t="s">
        <v>122</v>
      </c>
      <c r="B65" s="22" t="s">
        <v>410</v>
      </c>
      <c r="C65" s="3">
        <v>1370</v>
      </c>
      <c r="D65" s="3">
        <v>1394</v>
      </c>
      <c r="E65" s="3">
        <v>1370</v>
      </c>
      <c r="F65" s="3">
        <v>1390</v>
      </c>
      <c r="G65" s="3">
        <v>20</v>
      </c>
      <c r="H65" s="3"/>
      <c r="I65" s="3">
        <v>4</v>
      </c>
      <c r="J65" s="4">
        <v>1</v>
      </c>
      <c r="K65" s="4">
        <v>0.83333333333333337</v>
      </c>
      <c r="L65" s="4">
        <v>0.90909090909090906</v>
      </c>
      <c r="M65" s="5">
        <f>D65-C65</f>
        <v>24</v>
      </c>
      <c r="N65" s="10"/>
    </row>
    <row r="66" spans="1:14" x14ac:dyDescent="0.2">
      <c r="A66" t="s">
        <v>333</v>
      </c>
      <c r="B66" s="22" t="s">
        <v>410</v>
      </c>
      <c r="C66" s="3">
        <v>816</v>
      </c>
      <c r="D66" s="3">
        <v>840</v>
      </c>
      <c r="E66" s="3">
        <v>816</v>
      </c>
      <c r="F66" s="3">
        <v>840</v>
      </c>
      <c r="G66" s="3">
        <v>24</v>
      </c>
      <c r="H66" s="3"/>
      <c r="I66" s="3"/>
      <c r="J66" s="4">
        <v>1</v>
      </c>
      <c r="K66" s="4">
        <v>1</v>
      </c>
      <c r="L66" s="4">
        <v>1</v>
      </c>
      <c r="M66" s="5">
        <f>D66-C66</f>
        <v>24</v>
      </c>
      <c r="N66" s="10"/>
    </row>
    <row r="67" spans="1:14" x14ac:dyDescent="0.2">
      <c r="A67" t="s">
        <v>412</v>
      </c>
      <c r="B67" s="3" t="s">
        <v>410</v>
      </c>
      <c r="C67" s="3">
        <v>404</v>
      </c>
      <c r="D67" s="3">
        <v>429</v>
      </c>
      <c r="E67" s="3">
        <v>408</v>
      </c>
      <c r="F67" s="3">
        <v>427</v>
      </c>
      <c r="G67" s="3">
        <v>19</v>
      </c>
      <c r="H67" s="3"/>
      <c r="I67" s="3">
        <v>6</v>
      </c>
      <c r="J67" s="4">
        <v>1</v>
      </c>
      <c r="K67" s="4">
        <v>0.76</v>
      </c>
      <c r="L67" s="4">
        <v>0.86363636363636365</v>
      </c>
      <c r="M67" s="5">
        <f>D67-C67</f>
        <v>25</v>
      </c>
      <c r="N67" s="10"/>
    </row>
    <row r="68" spans="1:14" x14ac:dyDescent="0.2">
      <c r="A68" t="s">
        <v>376</v>
      </c>
      <c r="B68" s="3" t="s">
        <v>410</v>
      </c>
      <c r="C68" s="14">
        <v>1092</v>
      </c>
      <c r="D68" s="14">
        <v>1117</v>
      </c>
      <c r="E68" s="3">
        <v>1088</v>
      </c>
      <c r="F68" s="3">
        <v>1117</v>
      </c>
      <c r="G68" s="3">
        <v>25</v>
      </c>
      <c r="H68" s="3">
        <v>4</v>
      </c>
      <c r="I68" s="3"/>
      <c r="J68" s="4">
        <v>0.86206896551724133</v>
      </c>
      <c r="K68" s="4">
        <v>1</v>
      </c>
      <c r="L68" s="4">
        <v>0.92592592592592593</v>
      </c>
      <c r="M68" s="5">
        <f>D68-C68</f>
        <v>25</v>
      </c>
      <c r="N68" s="10"/>
    </row>
    <row r="69" spans="1:14" x14ac:dyDescent="0.2">
      <c r="A69" t="s">
        <v>230</v>
      </c>
      <c r="B69" s="22" t="s">
        <v>410</v>
      </c>
      <c r="C69" s="3">
        <v>2002</v>
      </c>
      <c r="D69" s="3">
        <v>2027</v>
      </c>
      <c r="E69" s="3">
        <v>2002</v>
      </c>
      <c r="F69" s="3">
        <v>2027</v>
      </c>
      <c r="G69" s="3">
        <v>25</v>
      </c>
      <c r="H69" s="3"/>
      <c r="I69" s="3"/>
      <c r="J69" s="4">
        <v>1</v>
      </c>
      <c r="K69" s="4">
        <v>1</v>
      </c>
      <c r="L69" s="4">
        <v>1</v>
      </c>
      <c r="M69" s="5">
        <f>D69-C69</f>
        <v>25</v>
      </c>
      <c r="N69" s="10"/>
    </row>
    <row r="70" spans="1:14" x14ac:dyDescent="0.2">
      <c r="A70" t="s">
        <v>385</v>
      </c>
      <c r="B70" s="22" t="s">
        <v>410</v>
      </c>
      <c r="C70" s="3">
        <v>205</v>
      </c>
      <c r="D70" s="3">
        <v>230</v>
      </c>
      <c r="E70" s="3">
        <v>205</v>
      </c>
      <c r="F70" s="3">
        <v>230</v>
      </c>
      <c r="G70" s="3">
        <v>25</v>
      </c>
      <c r="H70" s="3"/>
      <c r="I70" s="3"/>
      <c r="J70" s="12">
        <v>1</v>
      </c>
      <c r="K70" s="12">
        <v>1</v>
      </c>
      <c r="L70" s="12">
        <v>1</v>
      </c>
      <c r="M70" s="5">
        <f>D70-C70</f>
        <v>25</v>
      </c>
      <c r="N70" s="10"/>
    </row>
    <row r="71" spans="1:14" x14ac:dyDescent="0.2">
      <c r="A71" t="s">
        <v>158</v>
      </c>
      <c r="B71" s="3" t="s">
        <v>410</v>
      </c>
      <c r="C71" s="14">
        <v>549</v>
      </c>
      <c r="D71" s="14">
        <v>575</v>
      </c>
      <c r="E71" s="3">
        <v>549</v>
      </c>
      <c r="F71" s="3">
        <v>575</v>
      </c>
      <c r="G71" s="3">
        <v>26</v>
      </c>
      <c r="H71" s="3"/>
      <c r="I71" s="3"/>
      <c r="J71" s="4">
        <v>1</v>
      </c>
      <c r="K71" s="4">
        <v>1</v>
      </c>
      <c r="L71" s="4">
        <v>1</v>
      </c>
      <c r="M71" s="5">
        <f>D71-C71</f>
        <v>26</v>
      </c>
      <c r="N71" s="10"/>
    </row>
    <row r="72" spans="1:14" x14ac:dyDescent="0.2">
      <c r="A72" t="s">
        <v>305</v>
      </c>
      <c r="B72" s="22" t="s">
        <v>410</v>
      </c>
      <c r="C72" s="3">
        <v>659</v>
      </c>
      <c r="D72" s="3">
        <v>685</v>
      </c>
      <c r="E72" s="3">
        <v>659</v>
      </c>
      <c r="F72" s="3">
        <v>685</v>
      </c>
      <c r="G72" s="3">
        <v>26</v>
      </c>
      <c r="H72" s="3"/>
      <c r="I72" s="3"/>
      <c r="J72" s="4">
        <v>1</v>
      </c>
      <c r="K72" s="4">
        <v>1</v>
      </c>
      <c r="L72" s="4">
        <v>1</v>
      </c>
      <c r="M72" s="5">
        <f>D72-C72</f>
        <v>26</v>
      </c>
      <c r="N72" s="10"/>
    </row>
    <row r="73" spans="1:14" x14ac:dyDescent="0.2">
      <c r="A73" t="s">
        <v>328</v>
      </c>
      <c r="B73" s="3" t="s">
        <v>410</v>
      </c>
      <c r="C73" s="14">
        <v>714</v>
      </c>
      <c r="D73" s="14">
        <v>741</v>
      </c>
      <c r="E73" s="3">
        <v>714</v>
      </c>
      <c r="F73" s="3">
        <v>749</v>
      </c>
      <c r="G73" s="3">
        <v>27</v>
      </c>
      <c r="H73" s="3">
        <v>8</v>
      </c>
      <c r="I73" s="3"/>
      <c r="J73" s="4">
        <v>0.77142857142857146</v>
      </c>
      <c r="K73" s="4">
        <v>1</v>
      </c>
      <c r="L73" s="4">
        <v>0.87096774193548399</v>
      </c>
      <c r="M73" s="5">
        <f>D73-C73</f>
        <v>27</v>
      </c>
      <c r="N73" s="10"/>
    </row>
    <row r="74" spans="1:14" x14ac:dyDescent="0.2">
      <c r="A74" t="s">
        <v>377</v>
      </c>
      <c r="B74" s="22" t="s">
        <v>410</v>
      </c>
      <c r="C74" s="3">
        <v>607</v>
      </c>
      <c r="D74" s="3">
        <v>634</v>
      </c>
      <c r="E74" s="3">
        <v>536</v>
      </c>
      <c r="F74" s="3">
        <v>630</v>
      </c>
      <c r="G74" s="3">
        <v>23</v>
      </c>
      <c r="H74" s="3">
        <v>71</v>
      </c>
      <c r="I74" s="3">
        <v>4</v>
      </c>
      <c r="J74" s="4">
        <v>0.24468085106382978</v>
      </c>
      <c r="K74" s="4">
        <v>0.85185185185185186</v>
      </c>
      <c r="L74" s="4">
        <v>0.3801652892561983</v>
      </c>
      <c r="M74" s="5">
        <f>D74-C74</f>
        <v>27</v>
      </c>
      <c r="N74" s="10"/>
    </row>
    <row r="75" spans="1:14" x14ac:dyDescent="0.2">
      <c r="A75" t="s">
        <v>263</v>
      </c>
      <c r="B75" s="22" t="s">
        <v>410</v>
      </c>
      <c r="C75" s="3">
        <v>1473</v>
      </c>
      <c r="D75" s="3">
        <v>1500</v>
      </c>
      <c r="E75" s="3">
        <v>1466</v>
      </c>
      <c r="F75" s="3">
        <v>1491</v>
      </c>
      <c r="G75" s="3">
        <v>18</v>
      </c>
      <c r="H75" s="3">
        <v>7</v>
      </c>
      <c r="I75" s="3">
        <v>9</v>
      </c>
      <c r="J75" s="4">
        <v>0.72</v>
      </c>
      <c r="K75" s="4">
        <v>0.66666666666666663</v>
      </c>
      <c r="L75" s="4">
        <v>0.69230769230769229</v>
      </c>
      <c r="M75" s="5">
        <f>D75-C75</f>
        <v>27</v>
      </c>
      <c r="N75" s="10"/>
    </row>
    <row r="76" spans="1:14" x14ac:dyDescent="0.2">
      <c r="A76" t="s">
        <v>201</v>
      </c>
      <c r="B76" s="3" t="s">
        <v>410</v>
      </c>
      <c r="C76" s="14">
        <v>1033</v>
      </c>
      <c r="D76" s="14">
        <v>1061</v>
      </c>
      <c r="E76" s="3">
        <v>1033</v>
      </c>
      <c r="F76" s="3">
        <v>1061</v>
      </c>
      <c r="G76" s="3">
        <v>28</v>
      </c>
      <c r="H76" s="3"/>
      <c r="I76" s="3"/>
      <c r="J76" s="4">
        <v>1</v>
      </c>
      <c r="K76" s="4">
        <v>1</v>
      </c>
      <c r="L76" s="4">
        <v>1</v>
      </c>
      <c r="M76" s="5">
        <f>D76-C76</f>
        <v>28</v>
      </c>
      <c r="N76" s="10"/>
    </row>
    <row r="77" spans="1:14" x14ac:dyDescent="0.2">
      <c r="A77" t="s">
        <v>287</v>
      </c>
      <c r="B77" s="22" t="s">
        <v>410</v>
      </c>
      <c r="C77" s="3">
        <v>1251</v>
      </c>
      <c r="D77" s="14">
        <v>1279</v>
      </c>
      <c r="E77" s="3">
        <v>1251</v>
      </c>
      <c r="F77" s="3">
        <v>1279</v>
      </c>
      <c r="G77" s="3">
        <v>28</v>
      </c>
      <c r="H77" s="3"/>
      <c r="I77" s="3"/>
      <c r="J77" s="4">
        <v>1</v>
      </c>
      <c r="K77" s="4">
        <v>1</v>
      </c>
      <c r="L77" s="4">
        <v>1</v>
      </c>
      <c r="M77" s="5">
        <f>D77-C77</f>
        <v>28</v>
      </c>
      <c r="N77" s="10"/>
    </row>
    <row r="78" spans="1:14" x14ac:dyDescent="0.2">
      <c r="A78" t="s">
        <v>125</v>
      </c>
      <c r="B78" s="22" t="s">
        <v>410</v>
      </c>
      <c r="C78" s="3">
        <v>1472</v>
      </c>
      <c r="D78" s="3">
        <v>1500</v>
      </c>
      <c r="E78" s="3">
        <v>1472</v>
      </c>
      <c r="F78" s="3">
        <v>1500</v>
      </c>
      <c r="G78" s="3">
        <v>28</v>
      </c>
      <c r="H78" s="3"/>
      <c r="I78" s="3"/>
      <c r="J78" s="4">
        <v>1</v>
      </c>
      <c r="K78" s="4">
        <v>1</v>
      </c>
      <c r="L78" s="4">
        <v>1</v>
      </c>
      <c r="M78" s="5">
        <f>D78-C78</f>
        <v>28</v>
      </c>
      <c r="N78" s="10"/>
    </row>
    <row r="79" spans="1:14" x14ac:dyDescent="0.2">
      <c r="A79" t="s">
        <v>302</v>
      </c>
      <c r="B79" s="3" t="s">
        <v>410</v>
      </c>
      <c r="C79" s="3">
        <v>262</v>
      </c>
      <c r="D79" s="3">
        <v>291</v>
      </c>
      <c r="E79" s="3">
        <v>277</v>
      </c>
      <c r="F79" s="3">
        <v>404</v>
      </c>
      <c r="G79" s="3">
        <v>14</v>
      </c>
      <c r="H79" s="3">
        <v>113</v>
      </c>
      <c r="I79" s="3">
        <v>15</v>
      </c>
      <c r="J79" s="4">
        <v>0.11023622047244094</v>
      </c>
      <c r="K79" s="4">
        <v>0.48275862068965519</v>
      </c>
      <c r="L79" s="4">
        <v>0.17948717948717949</v>
      </c>
      <c r="M79" s="5">
        <f>D79-C79</f>
        <v>29</v>
      </c>
      <c r="N79" s="10"/>
    </row>
    <row r="80" spans="1:14" x14ac:dyDescent="0.2">
      <c r="A80" t="s">
        <v>95</v>
      </c>
      <c r="B80" s="22" t="s">
        <v>410</v>
      </c>
      <c r="C80" s="3">
        <v>101</v>
      </c>
      <c r="D80" s="3">
        <v>130</v>
      </c>
      <c r="E80" s="3">
        <v>48</v>
      </c>
      <c r="F80" s="3">
        <v>117</v>
      </c>
      <c r="G80" s="3">
        <v>16</v>
      </c>
      <c r="H80" s="3">
        <v>53</v>
      </c>
      <c r="I80" s="3">
        <v>13</v>
      </c>
      <c r="J80" s="4">
        <v>0.2318840579710145</v>
      </c>
      <c r="K80" s="4">
        <v>0.55172413793103448</v>
      </c>
      <c r="L80" s="4">
        <v>0.32653061224489793</v>
      </c>
      <c r="M80" s="5">
        <f>D80-C80</f>
        <v>29</v>
      </c>
      <c r="N80" s="10"/>
    </row>
    <row r="81" spans="1:14" x14ac:dyDescent="0.2">
      <c r="A81" t="s">
        <v>204</v>
      </c>
      <c r="B81" s="22" t="s">
        <v>410</v>
      </c>
      <c r="C81" s="3">
        <v>871</v>
      </c>
      <c r="D81" s="3">
        <v>901</v>
      </c>
      <c r="E81" s="3">
        <v>877</v>
      </c>
      <c r="F81" s="3">
        <v>901</v>
      </c>
      <c r="G81" s="3">
        <v>24</v>
      </c>
      <c r="H81" s="3"/>
      <c r="I81" s="3">
        <v>6</v>
      </c>
      <c r="J81" s="4">
        <v>1</v>
      </c>
      <c r="K81" s="4">
        <v>0.8</v>
      </c>
      <c r="L81" s="4">
        <v>0.88888888888888895</v>
      </c>
      <c r="M81" s="5">
        <f>D81-C81</f>
        <v>30</v>
      </c>
      <c r="N81" s="10"/>
    </row>
    <row r="82" spans="1:14" x14ac:dyDescent="0.2">
      <c r="A82" t="s">
        <v>211</v>
      </c>
      <c r="B82" s="3" t="s">
        <v>410</v>
      </c>
      <c r="C82" s="14">
        <v>1084</v>
      </c>
      <c r="D82" s="14">
        <v>1115</v>
      </c>
      <c r="E82" s="3">
        <v>1084</v>
      </c>
      <c r="F82" s="3">
        <v>1115</v>
      </c>
      <c r="G82" s="3">
        <v>31</v>
      </c>
      <c r="H82" s="3"/>
      <c r="I82" s="3"/>
      <c r="J82" s="4">
        <v>1</v>
      </c>
      <c r="K82" s="4">
        <v>1</v>
      </c>
      <c r="L82" s="4">
        <v>1</v>
      </c>
      <c r="M82" s="5">
        <f>D82-C82</f>
        <v>31</v>
      </c>
      <c r="N82" s="10"/>
    </row>
    <row r="83" spans="1:14" x14ac:dyDescent="0.2">
      <c r="A83" t="s">
        <v>269</v>
      </c>
      <c r="B83" s="22" t="s">
        <v>410</v>
      </c>
      <c r="C83" s="3">
        <v>938</v>
      </c>
      <c r="D83" s="3">
        <v>969</v>
      </c>
      <c r="E83" s="3">
        <v>943</v>
      </c>
      <c r="F83" s="3">
        <v>969</v>
      </c>
      <c r="G83" s="3">
        <v>26</v>
      </c>
      <c r="H83" s="3"/>
      <c r="I83" s="3">
        <v>5</v>
      </c>
      <c r="J83" s="4">
        <v>1</v>
      </c>
      <c r="K83" s="4">
        <v>0.83870967741935487</v>
      </c>
      <c r="L83" s="4">
        <v>0.91228070175438591</v>
      </c>
      <c r="M83" s="5">
        <f>D83-C83</f>
        <v>31</v>
      </c>
      <c r="N83" s="10"/>
    </row>
    <row r="84" spans="1:14" x14ac:dyDescent="0.2">
      <c r="A84" t="s">
        <v>387</v>
      </c>
      <c r="B84" s="3" t="s">
        <v>410</v>
      </c>
      <c r="C84" s="14">
        <v>555</v>
      </c>
      <c r="D84" s="3">
        <v>587</v>
      </c>
      <c r="E84" s="3">
        <v>555</v>
      </c>
      <c r="F84" s="3">
        <v>587</v>
      </c>
      <c r="G84" s="3">
        <v>32</v>
      </c>
      <c r="H84" s="3"/>
      <c r="I84" s="3"/>
      <c r="J84" s="4">
        <v>1</v>
      </c>
      <c r="K84" s="4">
        <v>1</v>
      </c>
      <c r="L84" s="4">
        <v>1</v>
      </c>
      <c r="M84" s="5">
        <f>D84-C84</f>
        <v>32</v>
      </c>
      <c r="N84" s="10"/>
    </row>
    <row r="85" spans="1:14" x14ac:dyDescent="0.2">
      <c r="A85" t="s">
        <v>160</v>
      </c>
      <c r="B85" s="3" t="s">
        <v>410</v>
      </c>
      <c r="C85" s="14">
        <v>1706</v>
      </c>
      <c r="D85" s="14">
        <v>1738</v>
      </c>
      <c r="E85" s="3">
        <v>1710</v>
      </c>
      <c r="F85" s="3">
        <v>1738</v>
      </c>
      <c r="G85" s="3">
        <v>28</v>
      </c>
      <c r="H85" s="3"/>
      <c r="I85" s="3">
        <v>4</v>
      </c>
      <c r="J85" s="4">
        <v>1</v>
      </c>
      <c r="K85" s="4">
        <v>0.875</v>
      </c>
      <c r="L85" s="4">
        <v>0.93333333333333335</v>
      </c>
      <c r="M85" s="5">
        <f>D85-C85</f>
        <v>32</v>
      </c>
      <c r="N85" s="10"/>
    </row>
    <row r="86" spans="1:14" x14ac:dyDescent="0.2">
      <c r="A86" t="s">
        <v>146</v>
      </c>
      <c r="B86" s="3" t="s">
        <v>410</v>
      </c>
      <c r="C86" s="3">
        <v>190</v>
      </c>
      <c r="D86" s="3">
        <v>223</v>
      </c>
      <c r="E86" s="3">
        <v>190</v>
      </c>
      <c r="F86" s="3">
        <v>223</v>
      </c>
      <c r="G86" s="3">
        <v>33</v>
      </c>
      <c r="H86" s="3"/>
      <c r="I86" s="3"/>
      <c r="J86" s="4">
        <v>1</v>
      </c>
      <c r="K86" s="4">
        <v>1</v>
      </c>
      <c r="L86" s="4">
        <v>1</v>
      </c>
      <c r="M86" s="5">
        <f>D86-C86</f>
        <v>33</v>
      </c>
      <c r="N86" s="10"/>
    </row>
    <row r="87" spans="1:14" x14ac:dyDescent="0.2">
      <c r="A87" t="s">
        <v>93</v>
      </c>
      <c r="B87" s="22" t="s">
        <v>410</v>
      </c>
      <c r="C87" s="3">
        <v>8</v>
      </c>
      <c r="D87" s="3">
        <v>41</v>
      </c>
      <c r="E87" s="3">
        <v>8</v>
      </c>
      <c r="F87" s="3">
        <v>41</v>
      </c>
      <c r="G87" s="3">
        <v>33</v>
      </c>
      <c r="H87" s="3"/>
      <c r="I87" s="3"/>
      <c r="J87" s="4">
        <v>1</v>
      </c>
      <c r="K87" s="4">
        <v>1</v>
      </c>
      <c r="L87" s="4">
        <v>1</v>
      </c>
      <c r="M87" s="5">
        <f>D87-C87</f>
        <v>33</v>
      </c>
      <c r="N87" s="10"/>
    </row>
    <row r="88" spans="1:14" x14ac:dyDescent="0.2">
      <c r="A88" t="s">
        <v>162</v>
      </c>
      <c r="B88" s="22" t="s">
        <v>410</v>
      </c>
      <c r="C88" s="3">
        <v>1268</v>
      </c>
      <c r="D88" s="3">
        <v>1301</v>
      </c>
      <c r="E88" s="3">
        <v>1268</v>
      </c>
      <c r="F88" s="3">
        <v>1299</v>
      </c>
      <c r="G88" s="3">
        <v>31</v>
      </c>
      <c r="H88" s="3"/>
      <c r="I88" s="3">
        <v>2</v>
      </c>
      <c r="J88" s="4">
        <v>1</v>
      </c>
      <c r="K88" s="4">
        <v>0.93939393939393945</v>
      </c>
      <c r="L88" s="4">
        <v>0.96875</v>
      </c>
      <c r="M88" s="5">
        <f>D88-C88</f>
        <v>33</v>
      </c>
      <c r="N88" s="10"/>
    </row>
    <row r="89" spans="1:14" x14ac:dyDescent="0.2">
      <c r="A89" t="s">
        <v>303</v>
      </c>
      <c r="B89" s="3" t="s">
        <v>410</v>
      </c>
      <c r="C89" s="3">
        <v>2255</v>
      </c>
      <c r="D89" s="3">
        <v>2289</v>
      </c>
      <c r="E89" s="3">
        <v>2255</v>
      </c>
      <c r="F89" s="3">
        <v>2289</v>
      </c>
      <c r="G89" s="3">
        <v>34</v>
      </c>
      <c r="H89" s="3"/>
      <c r="I89" s="3"/>
      <c r="J89" s="4">
        <v>1</v>
      </c>
      <c r="K89" s="4">
        <v>1</v>
      </c>
      <c r="L89" s="4">
        <v>1</v>
      </c>
      <c r="M89" s="5">
        <f>D89-C89</f>
        <v>34</v>
      </c>
      <c r="N89" s="10"/>
    </row>
    <row r="90" spans="1:14" x14ac:dyDescent="0.2">
      <c r="A90" t="s">
        <v>235</v>
      </c>
      <c r="B90" s="22" t="s">
        <v>410</v>
      </c>
      <c r="C90" s="14">
        <v>123</v>
      </c>
      <c r="D90" s="14">
        <v>157</v>
      </c>
      <c r="E90" s="3">
        <v>123</v>
      </c>
      <c r="F90" s="3">
        <v>157</v>
      </c>
      <c r="G90" s="3">
        <v>34</v>
      </c>
      <c r="H90" s="3"/>
      <c r="I90" s="3"/>
      <c r="J90" s="4">
        <v>1</v>
      </c>
      <c r="K90" s="4">
        <v>1</v>
      </c>
      <c r="L90" s="4">
        <v>1</v>
      </c>
      <c r="M90" s="5">
        <f>D90-C90</f>
        <v>34</v>
      </c>
      <c r="N90" s="10"/>
    </row>
    <row r="91" spans="1:14" x14ac:dyDescent="0.2">
      <c r="A91" t="s">
        <v>293</v>
      </c>
      <c r="B91" s="22" t="s">
        <v>410</v>
      </c>
      <c r="C91" s="14">
        <v>228</v>
      </c>
      <c r="D91" s="14">
        <v>262</v>
      </c>
      <c r="E91" s="3">
        <v>228</v>
      </c>
      <c r="F91" s="3">
        <v>262</v>
      </c>
      <c r="G91" s="3">
        <v>34</v>
      </c>
      <c r="H91" s="3"/>
      <c r="I91" s="3"/>
      <c r="J91" s="4">
        <v>1</v>
      </c>
      <c r="K91" s="4">
        <v>1</v>
      </c>
      <c r="L91" s="4">
        <v>1</v>
      </c>
      <c r="M91" s="5">
        <f>D91-C91</f>
        <v>34</v>
      </c>
      <c r="N91" s="10"/>
    </row>
    <row r="92" spans="1:14" x14ac:dyDescent="0.2">
      <c r="A92" t="s">
        <v>149</v>
      </c>
      <c r="B92" s="22" t="s">
        <v>410</v>
      </c>
      <c r="C92" s="3">
        <v>13</v>
      </c>
      <c r="D92" s="3">
        <v>49</v>
      </c>
      <c r="E92" s="3">
        <v>13</v>
      </c>
      <c r="F92" s="3">
        <v>49</v>
      </c>
      <c r="G92" s="3">
        <v>36</v>
      </c>
      <c r="H92" s="3"/>
      <c r="I92" s="3"/>
      <c r="J92" s="4">
        <v>1</v>
      </c>
      <c r="K92" s="4">
        <v>1</v>
      </c>
      <c r="L92" s="4">
        <v>1</v>
      </c>
      <c r="M92" s="5">
        <f>D92-C92</f>
        <v>36</v>
      </c>
      <c r="N92" s="10"/>
    </row>
    <row r="93" spans="1:14" x14ac:dyDescent="0.2">
      <c r="A93" t="s">
        <v>401</v>
      </c>
      <c r="B93" s="22" t="s">
        <v>410</v>
      </c>
      <c r="C93" s="3">
        <v>524</v>
      </c>
      <c r="D93" s="3">
        <v>562</v>
      </c>
      <c r="E93" s="3">
        <v>524</v>
      </c>
      <c r="F93" s="3">
        <v>562</v>
      </c>
      <c r="G93" s="3">
        <v>38</v>
      </c>
      <c r="H93" s="3"/>
      <c r="I93" s="3"/>
      <c r="J93" s="4">
        <v>1</v>
      </c>
      <c r="K93" s="4">
        <v>1</v>
      </c>
      <c r="L93" s="4">
        <v>1</v>
      </c>
      <c r="M93" s="5">
        <f>D93-C93</f>
        <v>38</v>
      </c>
      <c r="N93" s="10"/>
    </row>
    <row r="94" spans="1:14" x14ac:dyDescent="0.2">
      <c r="A94" t="s">
        <v>84</v>
      </c>
      <c r="B94" s="22" t="s">
        <v>410</v>
      </c>
      <c r="C94" s="3">
        <v>1238</v>
      </c>
      <c r="D94" s="3">
        <v>1276</v>
      </c>
      <c r="E94" s="3">
        <v>1238</v>
      </c>
      <c r="F94" s="3">
        <v>1276</v>
      </c>
      <c r="G94" s="3">
        <v>38</v>
      </c>
      <c r="H94" s="3"/>
      <c r="I94" s="3"/>
      <c r="J94" s="4">
        <v>1</v>
      </c>
      <c r="K94" s="4">
        <v>1</v>
      </c>
      <c r="L94" s="4">
        <v>1</v>
      </c>
      <c r="M94" s="5">
        <f>D94-C94</f>
        <v>38</v>
      </c>
      <c r="N94" s="10"/>
    </row>
    <row r="95" spans="1:14" x14ac:dyDescent="0.2">
      <c r="A95" t="s">
        <v>382</v>
      </c>
      <c r="B95" s="3" t="s">
        <v>410</v>
      </c>
      <c r="C95" s="3">
        <v>820</v>
      </c>
      <c r="D95" s="3">
        <v>859</v>
      </c>
      <c r="E95" s="3">
        <v>825</v>
      </c>
      <c r="F95" s="3">
        <v>862</v>
      </c>
      <c r="G95" s="3">
        <v>34</v>
      </c>
      <c r="H95" s="3">
        <v>3</v>
      </c>
      <c r="I95" s="3">
        <v>5</v>
      </c>
      <c r="J95" s="4">
        <v>0.91891891891891897</v>
      </c>
      <c r="K95" s="4">
        <v>0.87179487179487181</v>
      </c>
      <c r="L95" s="4">
        <v>0.89473684210526316</v>
      </c>
      <c r="M95" s="5">
        <f>D95-C95</f>
        <v>39</v>
      </c>
      <c r="N95" s="10"/>
    </row>
    <row r="96" spans="1:14" x14ac:dyDescent="0.2">
      <c r="A96" t="s">
        <v>380</v>
      </c>
      <c r="B96" s="22" t="s">
        <v>410</v>
      </c>
      <c r="C96" s="14">
        <v>480</v>
      </c>
      <c r="D96" s="14">
        <v>519</v>
      </c>
      <c r="E96" s="3">
        <v>442</v>
      </c>
      <c r="F96" s="3">
        <v>519</v>
      </c>
      <c r="G96" s="3">
        <v>39</v>
      </c>
      <c r="H96" s="3">
        <v>38</v>
      </c>
      <c r="I96" s="3"/>
      <c r="J96" s="4">
        <v>0.50649350649350644</v>
      </c>
      <c r="K96" s="4">
        <v>1</v>
      </c>
      <c r="L96" s="4">
        <v>0.67241379310344818</v>
      </c>
      <c r="M96" s="5">
        <f>D96-C96</f>
        <v>39</v>
      </c>
      <c r="N96" s="10"/>
    </row>
    <row r="97" spans="1:14" x14ac:dyDescent="0.2">
      <c r="A97" t="s">
        <v>326</v>
      </c>
      <c r="B97" s="22" t="s">
        <v>410</v>
      </c>
      <c r="C97" s="14">
        <v>713</v>
      </c>
      <c r="D97" s="14">
        <v>752</v>
      </c>
      <c r="E97" s="3">
        <v>727</v>
      </c>
      <c r="F97" s="3">
        <v>752</v>
      </c>
      <c r="G97" s="3">
        <v>25</v>
      </c>
      <c r="H97" s="3"/>
      <c r="I97" s="3">
        <v>14</v>
      </c>
      <c r="J97" s="4">
        <v>1</v>
      </c>
      <c r="K97" s="4">
        <v>0.64102564102564108</v>
      </c>
      <c r="L97" s="4">
        <v>0.78125000000000011</v>
      </c>
      <c r="M97" s="5">
        <f>D97-C97</f>
        <v>39</v>
      </c>
      <c r="N97" s="10"/>
    </row>
    <row r="98" spans="1:14" x14ac:dyDescent="0.2">
      <c r="A98" t="s">
        <v>268</v>
      </c>
      <c r="B98" s="22" t="s">
        <v>410</v>
      </c>
      <c r="C98" s="14">
        <v>190</v>
      </c>
      <c r="D98" s="14">
        <v>229</v>
      </c>
      <c r="E98" s="3">
        <v>190</v>
      </c>
      <c r="F98" s="3">
        <v>235</v>
      </c>
      <c r="G98" s="3">
        <v>39</v>
      </c>
      <c r="H98" s="3">
        <v>6</v>
      </c>
      <c r="I98" s="3"/>
      <c r="J98" s="4">
        <v>0.8666666666666667</v>
      </c>
      <c r="K98" s="4">
        <v>1</v>
      </c>
      <c r="L98" s="4">
        <v>0.9285714285714286</v>
      </c>
      <c r="M98" s="5">
        <f>D98-C98</f>
        <v>39</v>
      </c>
      <c r="N98" s="10"/>
    </row>
    <row r="99" spans="1:14" x14ac:dyDescent="0.2">
      <c r="A99" t="s">
        <v>194</v>
      </c>
      <c r="B99" s="22" t="s">
        <v>410</v>
      </c>
      <c r="C99" s="14">
        <v>218</v>
      </c>
      <c r="D99" s="14">
        <v>257</v>
      </c>
      <c r="E99" s="3">
        <v>218</v>
      </c>
      <c r="F99" s="3">
        <v>268</v>
      </c>
      <c r="G99" s="3">
        <v>39</v>
      </c>
      <c r="H99" s="3">
        <v>11</v>
      </c>
      <c r="I99" s="3"/>
      <c r="J99" s="4">
        <v>0.78</v>
      </c>
      <c r="K99" s="4">
        <v>1</v>
      </c>
      <c r="L99" s="4">
        <v>0.8764044943820225</v>
      </c>
      <c r="M99" s="5">
        <f>D99-C99</f>
        <v>39</v>
      </c>
      <c r="N99" s="10"/>
    </row>
    <row r="100" spans="1:14" x14ac:dyDescent="0.2">
      <c r="A100" t="s">
        <v>138</v>
      </c>
      <c r="B100" s="22" t="s">
        <v>410</v>
      </c>
      <c r="C100" s="3">
        <v>990</v>
      </c>
      <c r="D100" s="3">
        <v>1029</v>
      </c>
      <c r="E100" s="3">
        <v>990</v>
      </c>
      <c r="F100" s="3">
        <v>1029</v>
      </c>
      <c r="G100" s="3">
        <v>39</v>
      </c>
      <c r="H100" s="3"/>
      <c r="I100" s="3"/>
      <c r="J100" s="4">
        <v>1</v>
      </c>
      <c r="K100" s="4">
        <v>1</v>
      </c>
      <c r="L100" s="4">
        <v>1</v>
      </c>
      <c r="M100" s="5">
        <f>D100-C100</f>
        <v>39</v>
      </c>
      <c r="N100" s="10"/>
    </row>
    <row r="101" spans="1:14" x14ac:dyDescent="0.2">
      <c r="A101" t="s">
        <v>372</v>
      </c>
      <c r="B101" s="22" t="s">
        <v>410</v>
      </c>
      <c r="C101" s="3">
        <v>309</v>
      </c>
      <c r="D101" s="3">
        <v>348</v>
      </c>
      <c r="E101" s="3">
        <v>309</v>
      </c>
      <c r="F101" s="3">
        <v>362</v>
      </c>
      <c r="G101" s="3">
        <v>39</v>
      </c>
      <c r="H101" s="3">
        <v>14</v>
      </c>
      <c r="I101" s="3"/>
      <c r="J101" s="4">
        <v>0.73584905660377353</v>
      </c>
      <c r="K101" s="4">
        <v>1</v>
      </c>
      <c r="L101" s="4">
        <v>0.84782608695652162</v>
      </c>
      <c r="M101" s="5">
        <f>D101-C101</f>
        <v>39</v>
      </c>
      <c r="N101" s="10"/>
    </row>
    <row r="102" spans="1:14" x14ac:dyDescent="0.2">
      <c r="A102" t="s">
        <v>200</v>
      </c>
      <c r="B102" s="3" t="s">
        <v>410</v>
      </c>
      <c r="C102" s="3">
        <v>649</v>
      </c>
      <c r="D102" s="3">
        <v>689</v>
      </c>
      <c r="E102" s="3">
        <v>649</v>
      </c>
      <c r="F102" s="3">
        <v>689</v>
      </c>
      <c r="G102" s="3">
        <v>40</v>
      </c>
      <c r="H102" s="3"/>
      <c r="I102" s="3"/>
      <c r="J102" s="4">
        <v>1</v>
      </c>
      <c r="K102" s="4">
        <v>1</v>
      </c>
      <c r="L102" s="4">
        <v>1</v>
      </c>
      <c r="M102" s="5">
        <f>D102-C102</f>
        <v>40</v>
      </c>
      <c r="N102" s="10"/>
    </row>
    <row r="103" spans="1:14" x14ac:dyDescent="0.2">
      <c r="A103" t="s">
        <v>380</v>
      </c>
      <c r="B103" s="22" t="s">
        <v>410</v>
      </c>
      <c r="C103" s="14">
        <v>1045</v>
      </c>
      <c r="D103" s="14">
        <v>1085</v>
      </c>
      <c r="E103" s="3">
        <v>1056</v>
      </c>
      <c r="F103" s="3">
        <v>1085</v>
      </c>
      <c r="G103" s="3">
        <v>29</v>
      </c>
      <c r="H103" s="3"/>
      <c r="I103" s="3">
        <v>11</v>
      </c>
      <c r="J103" s="4">
        <v>1</v>
      </c>
      <c r="K103" s="4">
        <v>0.72499999999999998</v>
      </c>
      <c r="L103" s="4">
        <v>0.84057971014492749</v>
      </c>
      <c r="M103" s="5">
        <f>D103-C103</f>
        <v>40</v>
      </c>
      <c r="N103" s="10"/>
    </row>
    <row r="104" spans="1:14" x14ac:dyDescent="0.2">
      <c r="A104" t="s">
        <v>375</v>
      </c>
      <c r="B104" s="22" t="s">
        <v>410</v>
      </c>
      <c r="C104" s="3">
        <v>2940</v>
      </c>
      <c r="D104" s="3">
        <v>2980</v>
      </c>
      <c r="E104" s="3">
        <v>2928</v>
      </c>
      <c r="F104" s="3">
        <v>2977</v>
      </c>
      <c r="G104" s="3">
        <v>37</v>
      </c>
      <c r="H104" s="3">
        <v>12</v>
      </c>
      <c r="I104" s="3">
        <v>3</v>
      </c>
      <c r="J104" s="12">
        <v>0.75510204081632648</v>
      </c>
      <c r="K104" s="12">
        <v>0.92500000000000004</v>
      </c>
      <c r="L104" s="12">
        <v>0.8314606741573034</v>
      </c>
      <c r="M104" s="5">
        <f>D104-C104</f>
        <v>40</v>
      </c>
      <c r="N104" s="10"/>
    </row>
    <row r="105" spans="1:14" x14ac:dyDescent="0.2">
      <c r="A105" t="s">
        <v>330</v>
      </c>
      <c r="B105" s="22" t="s">
        <v>410</v>
      </c>
      <c r="C105" s="3">
        <v>3440</v>
      </c>
      <c r="D105" s="3">
        <v>3480</v>
      </c>
      <c r="E105" s="3">
        <v>3439</v>
      </c>
      <c r="F105" s="3">
        <v>3489</v>
      </c>
      <c r="G105" s="3">
        <v>40</v>
      </c>
      <c r="H105" s="3">
        <v>10</v>
      </c>
      <c r="I105" s="3"/>
      <c r="J105" s="4">
        <v>0.8</v>
      </c>
      <c r="K105" s="4">
        <v>1</v>
      </c>
      <c r="L105" s="4">
        <v>0.88888888888888895</v>
      </c>
      <c r="M105" s="5">
        <f>D105-C105</f>
        <v>40</v>
      </c>
      <c r="N105" s="10"/>
    </row>
    <row r="106" spans="1:14" x14ac:dyDescent="0.2">
      <c r="A106" t="s">
        <v>214</v>
      </c>
      <c r="B106" s="22" t="s">
        <v>410</v>
      </c>
      <c r="C106" s="3">
        <v>332</v>
      </c>
      <c r="D106" s="3">
        <v>373</v>
      </c>
      <c r="E106" s="3">
        <v>335</v>
      </c>
      <c r="F106" s="3">
        <v>432</v>
      </c>
      <c r="G106" s="3">
        <v>38</v>
      </c>
      <c r="H106" s="3">
        <v>59</v>
      </c>
      <c r="I106" s="3">
        <v>3</v>
      </c>
      <c r="J106" s="4">
        <v>0.39175257731958762</v>
      </c>
      <c r="K106" s="4">
        <v>0.92682926829268297</v>
      </c>
      <c r="L106" s="4">
        <v>0.55072463768115942</v>
      </c>
      <c r="M106" s="5">
        <f>D106-C106</f>
        <v>41</v>
      </c>
      <c r="N106" s="10"/>
    </row>
    <row r="107" spans="1:14" x14ac:dyDescent="0.2">
      <c r="A107" t="s">
        <v>225</v>
      </c>
      <c r="B107" s="22" t="s">
        <v>410</v>
      </c>
      <c r="C107" s="3">
        <v>1161</v>
      </c>
      <c r="D107" s="3">
        <v>1202</v>
      </c>
      <c r="E107" s="3">
        <v>1181</v>
      </c>
      <c r="F107" s="3">
        <v>1202</v>
      </c>
      <c r="G107" s="3">
        <v>21</v>
      </c>
      <c r="H107" s="3"/>
      <c r="I107" s="3">
        <v>20</v>
      </c>
      <c r="J107" s="4">
        <v>1</v>
      </c>
      <c r="K107" s="4">
        <v>0.51219512195121952</v>
      </c>
      <c r="L107" s="4">
        <v>0.67741935483870974</v>
      </c>
      <c r="M107" s="5">
        <f>D107-C107</f>
        <v>41</v>
      </c>
      <c r="N107" s="10"/>
    </row>
    <row r="108" spans="1:14" x14ac:dyDescent="0.2">
      <c r="A108" t="s">
        <v>70</v>
      </c>
      <c r="B108" s="3" t="s">
        <v>410</v>
      </c>
      <c r="C108" s="3">
        <v>64</v>
      </c>
      <c r="D108" s="3">
        <v>106</v>
      </c>
      <c r="E108" s="3">
        <v>64</v>
      </c>
      <c r="F108" s="3">
        <v>102</v>
      </c>
      <c r="G108" s="3">
        <v>38</v>
      </c>
      <c r="H108" s="3"/>
      <c r="I108" s="3">
        <v>4</v>
      </c>
      <c r="J108" s="4">
        <v>1</v>
      </c>
      <c r="K108" s="4">
        <v>0.90476190476190477</v>
      </c>
      <c r="L108" s="4">
        <v>0.95000000000000007</v>
      </c>
      <c r="M108" s="5">
        <f>D108-C108</f>
        <v>42</v>
      </c>
      <c r="N108" s="10"/>
    </row>
    <row r="109" spans="1:14" x14ac:dyDescent="0.2">
      <c r="A109" t="s">
        <v>154</v>
      </c>
      <c r="B109" s="3" t="s">
        <v>410</v>
      </c>
      <c r="C109" s="14">
        <v>561</v>
      </c>
      <c r="D109" s="14">
        <v>603</v>
      </c>
      <c r="E109" s="3">
        <v>561</v>
      </c>
      <c r="F109" s="3">
        <v>603</v>
      </c>
      <c r="G109" s="3">
        <v>42</v>
      </c>
      <c r="H109" s="3"/>
      <c r="I109" s="3"/>
      <c r="J109" s="4">
        <v>1</v>
      </c>
      <c r="K109" s="4">
        <v>1</v>
      </c>
      <c r="L109" s="4">
        <v>1</v>
      </c>
      <c r="M109" s="5">
        <f>D109-C109</f>
        <v>42</v>
      </c>
      <c r="N109" s="10"/>
    </row>
    <row r="110" spans="1:14" x14ac:dyDescent="0.2">
      <c r="A110" t="s">
        <v>351</v>
      </c>
      <c r="B110" s="22" t="s">
        <v>410</v>
      </c>
      <c r="C110" s="3">
        <v>16</v>
      </c>
      <c r="D110" s="3">
        <v>58</v>
      </c>
      <c r="E110" s="3">
        <v>16</v>
      </c>
      <c r="F110" s="3">
        <v>58</v>
      </c>
      <c r="G110" s="3">
        <v>42</v>
      </c>
      <c r="H110" s="3"/>
      <c r="I110" s="3"/>
      <c r="J110" s="4">
        <v>1</v>
      </c>
      <c r="K110" s="4">
        <v>1</v>
      </c>
      <c r="L110" s="4">
        <v>1</v>
      </c>
      <c r="M110" s="5">
        <f>D110-C110</f>
        <v>42</v>
      </c>
      <c r="N110" s="10"/>
    </row>
    <row r="111" spans="1:14" x14ac:dyDescent="0.2">
      <c r="A111" t="s">
        <v>359</v>
      </c>
      <c r="B111" s="3" t="s">
        <v>410</v>
      </c>
      <c r="C111" s="3">
        <v>2733</v>
      </c>
      <c r="D111" s="3">
        <v>2776</v>
      </c>
      <c r="E111" s="3">
        <v>2732</v>
      </c>
      <c r="F111" s="3">
        <v>2776</v>
      </c>
      <c r="G111" s="3">
        <v>43</v>
      </c>
      <c r="H111" s="3">
        <v>1</v>
      </c>
      <c r="I111" s="3"/>
      <c r="J111" s="4">
        <v>0.97727272727272729</v>
      </c>
      <c r="K111" s="4">
        <v>1</v>
      </c>
      <c r="L111" s="4">
        <v>0.9885057471264368</v>
      </c>
      <c r="M111" s="5">
        <f>D111-C111</f>
        <v>43</v>
      </c>
      <c r="N111" s="10"/>
    </row>
    <row r="112" spans="1:14" x14ac:dyDescent="0.2">
      <c r="A112" t="s">
        <v>365</v>
      </c>
      <c r="B112" s="22" t="s">
        <v>410</v>
      </c>
      <c r="C112" s="3">
        <v>1389</v>
      </c>
      <c r="D112" s="3">
        <v>1433</v>
      </c>
      <c r="E112" s="3">
        <v>1389</v>
      </c>
      <c r="F112" s="3">
        <v>1433</v>
      </c>
      <c r="G112" s="3">
        <v>44</v>
      </c>
      <c r="H112" s="3"/>
      <c r="I112" s="3"/>
      <c r="J112" s="4">
        <v>1</v>
      </c>
      <c r="K112" s="4">
        <v>1</v>
      </c>
      <c r="L112" s="4">
        <v>1</v>
      </c>
      <c r="M112" s="5">
        <f>D112-C112</f>
        <v>44</v>
      </c>
      <c r="N112" s="10"/>
    </row>
    <row r="113" spans="1:14" x14ac:dyDescent="0.2">
      <c r="A113" t="s">
        <v>303</v>
      </c>
      <c r="B113" s="3" t="s">
        <v>410</v>
      </c>
      <c r="C113" s="3">
        <v>2110</v>
      </c>
      <c r="D113" s="3">
        <v>2155</v>
      </c>
      <c r="E113" s="3">
        <v>2110</v>
      </c>
      <c r="F113" s="3">
        <v>2142</v>
      </c>
      <c r="G113" s="3">
        <v>32</v>
      </c>
      <c r="H113" s="3"/>
      <c r="I113" s="3">
        <v>13</v>
      </c>
      <c r="J113" s="4">
        <v>1</v>
      </c>
      <c r="K113" s="4">
        <v>0.71111111111111114</v>
      </c>
      <c r="L113" s="4">
        <v>0.83116883116883111</v>
      </c>
      <c r="M113" s="5">
        <f>D113-C113</f>
        <v>45</v>
      </c>
      <c r="N113" s="10"/>
    </row>
    <row r="114" spans="1:14" x14ac:dyDescent="0.2">
      <c r="A114" t="s">
        <v>93</v>
      </c>
      <c r="B114" s="22" t="s">
        <v>410</v>
      </c>
      <c r="C114" s="3">
        <v>424</v>
      </c>
      <c r="D114" s="3">
        <v>469</v>
      </c>
      <c r="E114" s="3">
        <v>424</v>
      </c>
      <c r="F114" s="3">
        <v>469</v>
      </c>
      <c r="G114" s="3">
        <v>45</v>
      </c>
      <c r="H114" s="3"/>
      <c r="I114" s="3"/>
      <c r="J114" s="4">
        <v>1</v>
      </c>
      <c r="K114" s="4">
        <v>1</v>
      </c>
      <c r="L114" s="4">
        <v>1</v>
      </c>
      <c r="M114" s="5">
        <f>D114-C114</f>
        <v>45</v>
      </c>
      <c r="N114" s="10"/>
    </row>
    <row r="115" spans="1:14" x14ac:dyDescent="0.2">
      <c r="A115" t="s">
        <v>176</v>
      </c>
      <c r="B115" s="22" t="s">
        <v>410</v>
      </c>
      <c r="C115" s="3">
        <v>752</v>
      </c>
      <c r="D115" s="3">
        <v>797</v>
      </c>
      <c r="E115" s="3">
        <v>752</v>
      </c>
      <c r="F115" s="3">
        <v>782</v>
      </c>
      <c r="G115" s="3">
        <v>30</v>
      </c>
      <c r="H115" s="3"/>
      <c r="I115" s="3">
        <v>15</v>
      </c>
      <c r="J115" s="4">
        <v>1</v>
      </c>
      <c r="K115" s="4">
        <v>0.66666666666666663</v>
      </c>
      <c r="L115" s="4">
        <v>0.8</v>
      </c>
      <c r="M115" s="5">
        <f>D115-C115</f>
        <v>45</v>
      </c>
      <c r="N115" s="10"/>
    </row>
    <row r="116" spans="1:14" x14ac:dyDescent="0.2">
      <c r="A116" t="s">
        <v>135</v>
      </c>
      <c r="B116" s="3" t="s">
        <v>410</v>
      </c>
      <c r="C116" s="14">
        <v>1587</v>
      </c>
      <c r="D116" s="14">
        <v>1633</v>
      </c>
      <c r="E116" s="3">
        <v>1587</v>
      </c>
      <c r="F116" s="3">
        <v>1633</v>
      </c>
      <c r="G116" s="3">
        <v>46</v>
      </c>
      <c r="H116" s="3"/>
      <c r="I116" s="3"/>
      <c r="J116" s="4">
        <v>1</v>
      </c>
      <c r="K116" s="4">
        <v>1</v>
      </c>
      <c r="L116" s="4">
        <v>1</v>
      </c>
      <c r="M116" s="5">
        <f>D116-C116</f>
        <v>46</v>
      </c>
      <c r="N116" s="10"/>
    </row>
    <row r="117" spans="1:14" x14ac:dyDescent="0.2">
      <c r="A117" t="s">
        <v>166</v>
      </c>
      <c r="B117" s="22" t="s">
        <v>410</v>
      </c>
      <c r="C117" s="14">
        <v>112</v>
      </c>
      <c r="D117" s="14">
        <v>158</v>
      </c>
      <c r="E117" s="3">
        <v>116</v>
      </c>
      <c r="F117" s="3">
        <v>158</v>
      </c>
      <c r="G117" s="3">
        <v>42</v>
      </c>
      <c r="H117" s="3"/>
      <c r="I117" s="3">
        <v>4</v>
      </c>
      <c r="J117" s="4">
        <v>1</v>
      </c>
      <c r="K117" s="4">
        <v>0.91304347826086951</v>
      </c>
      <c r="L117" s="4">
        <v>0.95454545454545447</v>
      </c>
      <c r="M117" s="5">
        <f>D117-C117</f>
        <v>46</v>
      </c>
      <c r="N117" s="10"/>
    </row>
    <row r="118" spans="1:14" x14ac:dyDescent="0.2">
      <c r="A118" t="s">
        <v>228</v>
      </c>
      <c r="B118" s="22" t="s">
        <v>410</v>
      </c>
      <c r="C118" s="3">
        <v>395</v>
      </c>
      <c r="D118" s="3">
        <v>441</v>
      </c>
      <c r="E118" s="3">
        <v>395</v>
      </c>
      <c r="F118" s="3">
        <v>441</v>
      </c>
      <c r="G118" s="3">
        <v>46</v>
      </c>
      <c r="H118" s="3"/>
      <c r="I118" s="3"/>
      <c r="J118" s="4">
        <v>1</v>
      </c>
      <c r="K118" s="4">
        <v>1</v>
      </c>
      <c r="L118" s="4">
        <v>1</v>
      </c>
      <c r="M118" s="5">
        <f>D118-C118</f>
        <v>46</v>
      </c>
      <c r="N118" s="10"/>
    </row>
    <row r="119" spans="1:14" x14ac:dyDescent="0.2">
      <c r="A119" t="s">
        <v>366</v>
      </c>
      <c r="B119" s="22" t="s">
        <v>410</v>
      </c>
      <c r="C119" s="3">
        <v>1395</v>
      </c>
      <c r="D119" s="3">
        <v>1441</v>
      </c>
      <c r="E119" s="3">
        <v>1320</v>
      </c>
      <c r="F119" s="3">
        <v>1439</v>
      </c>
      <c r="G119" s="3">
        <v>44</v>
      </c>
      <c r="H119" s="3">
        <v>75</v>
      </c>
      <c r="I119" s="3">
        <v>2</v>
      </c>
      <c r="J119" s="4">
        <v>0.36974789915966388</v>
      </c>
      <c r="K119" s="4">
        <v>0.95652173913043481</v>
      </c>
      <c r="L119" s="4">
        <v>0.53333333333333333</v>
      </c>
      <c r="M119" s="5">
        <f>D119-C119</f>
        <v>46</v>
      </c>
      <c r="N119" s="10"/>
    </row>
    <row r="120" spans="1:14" x14ac:dyDescent="0.2">
      <c r="A120" t="s">
        <v>302</v>
      </c>
      <c r="B120" s="3" t="s">
        <v>410</v>
      </c>
      <c r="C120" s="3">
        <v>729</v>
      </c>
      <c r="D120" s="3">
        <v>776</v>
      </c>
      <c r="E120" s="3">
        <v>746</v>
      </c>
      <c r="F120" s="3">
        <v>776</v>
      </c>
      <c r="G120" s="3">
        <v>30</v>
      </c>
      <c r="H120" s="3"/>
      <c r="I120" s="3">
        <v>17</v>
      </c>
      <c r="J120" s="4">
        <v>1</v>
      </c>
      <c r="K120" s="4">
        <v>0.63829787234042556</v>
      </c>
      <c r="L120" s="4">
        <v>0.77922077922077926</v>
      </c>
      <c r="M120" s="5">
        <f>D120-C120</f>
        <v>47</v>
      </c>
      <c r="N120" s="10"/>
    </row>
    <row r="121" spans="1:14" x14ac:dyDescent="0.2">
      <c r="A121" t="s">
        <v>299</v>
      </c>
      <c r="B121" s="3" t="s">
        <v>410</v>
      </c>
      <c r="C121" s="14">
        <v>2259</v>
      </c>
      <c r="D121" s="14">
        <v>2306</v>
      </c>
      <c r="E121" s="3">
        <v>2252</v>
      </c>
      <c r="F121" s="3">
        <v>2344</v>
      </c>
      <c r="G121" s="3">
        <v>47</v>
      </c>
      <c r="H121" s="3">
        <v>45</v>
      </c>
      <c r="I121" s="3"/>
      <c r="J121" s="4">
        <v>0.51086956521739135</v>
      </c>
      <c r="K121" s="4">
        <v>1</v>
      </c>
      <c r="L121" s="4">
        <v>0.67625899280575541</v>
      </c>
      <c r="M121" s="5">
        <f>D121-C121</f>
        <v>47</v>
      </c>
      <c r="N121" s="10"/>
    </row>
    <row r="122" spans="1:14" x14ac:dyDescent="0.2">
      <c r="A122" t="s">
        <v>214</v>
      </c>
      <c r="B122" s="22" t="s">
        <v>410</v>
      </c>
      <c r="C122" s="3">
        <v>221</v>
      </c>
      <c r="D122" s="3">
        <v>269</v>
      </c>
      <c r="E122" s="3">
        <v>218</v>
      </c>
      <c r="F122" s="3">
        <v>269</v>
      </c>
      <c r="G122" s="3">
        <v>48</v>
      </c>
      <c r="H122" s="3">
        <v>3</v>
      </c>
      <c r="I122" s="3"/>
      <c r="J122" s="4">
        <v>0.94117647058823528</v>
      </c>
      <c r="K122" s="4">
        <v>1</v>
      </c>
      <c r="L122" s="4">
        <v>0.96969696969696972</v>
      </c>
      <c r="M122" s="5">
        <f>D122-C122</f>
        <v>48</v>
      </c>
      <c r="N122" s="10"/>
    </row>
    <row r="123" spans="1:14" x14ac:dyDescent="0.2">
      <c r="A123" t="s">
        <v>219</v>
      </c>
      <c r="B123" s="3" t="s">
        <v>410</v>
      </c>
      <c r="C123" s="14">
        <v>1849</v>
      </c>
      <c r="D123" s="14">
        <v>1898</v>
      </c>
      <c r="E123" s="3">
        <v>1854</v>
      </c>
      <c r="F123" s="3">
        <v>1898</v>
      </c>
      <c r="G123" s="3">
        <v>44</v>
      </c>
      <c r="H123" s="3"/>
      <c r="I123" s="3">
        <v>5</v>
      </c>
      <c r="J123" s="4">
        <v>1</v>
      </c>
      <c r="K123" s="4">
        <v>0.89795918367346939</v>
      </c>
      <c r="L123" s="4">
        <v>0.94623655913978488</v>
      </c>
      <c r="M123" s="5">
        <f>D123-C123</f>
        <v>49</v>
      </c>
      <c r="N123" s="10"/>
    </row>
    <row r="124" spans="1:14" x14ac:dyDescent="0.2">
      <c r="A124" s="25" t="s">
        <v>154</v>
      </c>
      <c r="B124" s="26" t="s">
        <v>410</v>
      </c>
      <c r="C124" s="27">
        <v>87</v>
      </c>
      <c r="D124" s="27">
        <v>137</v>
      </c>
      <c r="E124" s="26">
        <v>87</v>
      </c>
      <c r="F124" s="26">
        <v>137</v>
      </c>
      <c r="G124" s="26">
        <v>50</v>
      </c>
      <c r="H124" s="26"/>
      <c r="I124" s="26"/>
      <c r="J124" s="28">
        <v>1</v>
      </c>
      <c r="K124" s="28">
        <v>1</v>
      </c>
      <c r="L124" s="28">
        <v>1</v>
      </c>
      <c r="M124" s="5">
        <f>D124-C124</f>
        <v>50</v>
      </c>
      <c r="N124" s="10"/>
    </row>
    <row r="125" spans="1:14" x14ac:dyDescent="0.2">
      <c r="A125" t="s">
        <v>340</v>
      </c>
      <c r="B125" s="22" t="s">
        <v>410</v>
      </c>
      <c r="C125" s="3">
        <v>2092</v>
      </c>
      <c r="D125" s="3">
        <v>2142</v>
      </c>
      <c r="E125" s="3">
        <v>2105</v>
      </c>
      <c r="F125" s="3">
        <v>2165</v>
      </c>
      <c r="G125" s="3">
        <v>37</v>
      </c>
      <c r="H125" s="3">
        <v>23</v>
      </c>
      <c r="I125" s="3">
        <v>13</v>
      </c>
      <c r="J125" s="4">
        <v>0.6166666666666667</v>
      </c>
      <c r="K125" s="4">
        <v>0.74</v>
      </c>
      <c r="L125" s="4">
        <v>0.67272727272727273</v>
      </c>
      <c r="M125" s="5">
        <f>D125-C125</f>
        <v>50</v>
      </c>
      <c r="N125" s="10"/>
    </row>
    <row r="126" spans="1:14" x14ac:dyDescent="0.2">
      <c r="A126" t="s">
        <v>302</v>
      </c>
      <c r="B126" s="3" t="s">
        <v>410</v>
      </c>
      <c r="C126" s="3">
        <v>405</v>
      </c>
      <c r="D126" s="3">
        <v>457</v>
      </c>
      <c r="E126" s="3">
        <v>405</v>
      </c>
      <c r="F126" s="3">
        <v>456</v>
      </c>
      <c r="G126" s="3">
        <v>51</v>
      </c>
      <c r="H126" s="3"/>
      <c r="I126" s="3">
        <v>1</v>
      </c>
      <c r="J126" s="4">
        <v>1</v>
      </c>
      <c r="K126" s="4">
        <v>0.98076923076923073</v>
      </c>
      <c r="L126" s="4">
        <v>0.99029126213592222</v>
      </c>
      <c r="M126" s="5">
        <f>D126-C126</f>
        <v>52</v>
      </c>
      <c r="N126" s="10"/>
    </row>
    <row r="127" spans="1:14" x14ac:dyDescent="0.2">
      <c r="A127" t="s">
        <v>84</v>
      </c>
      <c r="B127" s="22" t="s">
        <v>410</v>
      </c>
      <c r="C127" s="3">
        <v>71</v>
      </c>
      <c r="D127" s="3">
        <v>124</v>
      </c>
      <c r="E127" s="3">
        <v>71</v>
      </c>
      <c r="F127" s="3">
        <v>124</v>
      </c>
      <c r="G127" s="3">
        <v>53</v>
      </c>
      <c r="H127" s="3"/>
      <c r="I127" s="3"/>
      <c r="J127" s="4">
        <v>1</v>
      </c>
      <c r="K127" s="4">
        <v>1</v>
      </c>
      <c r="L127" s="4">
        <v>1</v>
      </c>
      <c r="M127" s="5">
        <f>D127-C127</f>
        <v>53</v>
      </c>
      <c r="N127" s="10"/>
    </row>
    <row r="128" spans="1:14" x14ac:dyDescent="0.2">
      <c r="A128" t="s">
        <v>351</v>
      </c>
      <c r="B128" s="22" t="s">
        <v>410</v>
      </c>
      <c r="C128" s="3">
        <v>452</v>
      </c>
      <c r="D128" s="3">
        <v>506</v>
      </c>
      <c r="E128" s="3">
        <v>452</v>
      </c>
      <c r="F128" s="3">
        <v>506</v>
      </c>
      <c r="G128" s="3">
        <v>54</v>
      </c>
      <c r="H128" s="3"/>
      <c r="I128" s="3"/>
      <c r="J128" s="4">
        <v>1</v>
      </c>
      <c r="K128" s="4">
        <v>1</v>
      </c>
      <c r="L128" s="4">
        <v>1</v>
      </c>
      <c r="M128" s="5">
        <f>D128-C128</f>
        <v>54</v>
      </c>
      <c r="N128" s="10"/>
    </row>
    <row r="129" spans="1:14" x14ac:dyDescent="0.2">
      <c r="A129" s="25" t="s">
        <v>245</v>
      </c>
      <c r="B129" s="26" t="s">
        <v>410</v>
      </c>
      <c r="C129" s="27">
        <v>98</v>
      </c>
      <c r="D129" s="27">
        <v>153</v>
      </c>
      <c r="E129" s="26">
        <v>98</v>
      </c>
      <c r="F129" s="26">
        <v>153</v>
      </c>
      <c r="G129" s="26">
        <v>55</v>
      </c>
      <c r="H129" s="26"/>
      <c r="I129" s="26"/>
      <c r="J129" s="28">
        <v>1</v>
      </c>
      <c r="K129" s="28">
        <v>1</v>
      </c>
      <c r="L129" s="28">
        <v>1</v>
      </c>
      <c r="M129" s="5">
        <f>D129-C129</f>
        <v>55</v>
      </c>
      <c r="N129" s="10"/>
    </row>
    <row r="130" spans="1:14" x14ac:dyDescent="0.2">
      <c r="A130" t="s">
        <v>244</v>
      </c>
      <c r="B130" s="22" t="s">
        <v>410</v>
      </c>
      <c r="C130" s="3">
        <v>3124</v>
      </c>
      <c r="D130" s="3">
        <v>3180</v>
      </c>
      <c r="E130" s="3">
        <v>3143</v>
      </c>
      <c r="F130" s="3">
        <v>3164</v>
      </c>
      <c r="G130" s="3">
        <v>21</v>
      </c>
      <c r="H130" s="3"/>
      <c r="I130" s="3">
        <v>35</v>
      </c>
      <c r="J130" s="4">
        <v>1</v>
      </c>
      <c r="K130" s="4">
        <v>0.375</v>
      </c>
      <c r="L130" s="4">
        <v>0.54545454545454541</v>
      </c>
      <c r="M130" s="5">
        <f>D130-C130</f>
        <v>56</v>
      </c>
      <c r="N130" s="10"/>
    </row>
    <row r="131" spans="1:14" x14ac:dyDescent="0.2">
      <c r="A131" t="s">
        <v>93</v>
      </c>
      <c r="B131" s="22" t="s">
        <v>410</v>
      </c>
      <c r="C131" s="3">
        <v>287</v>
      </c>
      <c r="D131" s="3">
        <v>346</v>
      </c>
      <c r="E131" s="3">
        <v>190</v>
      </c>
      <c r="F131" s="3">
        <v>346</v>
      </c>
      <c r="G131" s="3">
        <v>59</v>
      </c>
      <c r="H131" s="3">
        <v>97</v>
      </c>
      <c r="I131" s="3"/>
      <c r="J131" s="4">
        <v>0.37820512820512819</v>
      </c>
      <c r="K131" s="4">
        <v>1</v>
      </c>
      <c r="L131" s="4">
        <v>0.5488372093023256</v>
      </c>
      <c r="M131" s="5">
        <f>D131-C131</f>
        <v>59</v>
      </c>
      <c r="N131" s="10"/>
    </row>
    <row r="132" spans="1:14" x14ac:dyDescent="0.2">
      <c r="A132" t="s">
        <v>162</v>
      </c>
      <c r="B132" s="22" t="s">
        <v>410</v>
      </c>
      <c r="C132" s="3">
        <v>132</v>
      </c>
      <c r="D132" s="3">
        <v>191</v>
      </c>
      <c r="E132" s="3">
        <v>132</v>
      </c>
      <c r="F132" s="3">
        <v>191</v>
      </c>
      <c r="G132" s="3">
        <v>59</v>
      </c>
      <c r="H132" s="3"/>
      <c r="I132" s="3"/>
      <c r="J132" s="4">
        <v>1</v>
      </c>
      <c r="K132" s="4">
        <v>1</v>
      </c>
      <c r="L132" s="4">
        <v>1</v>
      </c>
      <c r="M132" s="5">
        <f>D132-C132</f>
        <v>59</v>
      </c>
      <c r="N132" s="10"/>
    </row>
    <row r="133" spans="1:14" x14ac:dyDescent="0.2">
      <c r="A133" t="s">
        <v>95</v>
      </c>
      <c r="B133" s="22" t="s">
        <v>410</v>
      </c>
      <c r="C133" s="3">
        <v>2818</v>
      </c>
      <c r="D133" s="3">
        <v>2879</v>
      </c>
      <c r="E133" s="3">
        <v>2818</v>
      </c>
      <c r="F133" s="3">
        <v>2879</v>
      </c>
      <c r="G133" s="3">
        <v>61</v>
      </c>
      <c r="H133" s="3"/>
      <c r="I133" s="3"/>
      <c r="J133" s="4">
        <v>1</v>
      </c>
      <c r="K133" s="4">
        <v>1</v>
      </c>
      <c r="L133" s="4">
        <v>1</v>
      </c>
      <c r="M133" s="5">
        <f>D133-C133</f>
        <v>61</v>
      </c>
      <c r="N133" s="10"/>
    </row>
    <row r="134" spans="1:14" x14ac:dyDescent="0.2">
      <c r="A134" t="s">
        <v>76</v>
      </c>
      <c r="B134" s="3" t="s">
        <v>410</v>
      </c>
      <c r="C134" s="3">
        <v>847</v>
      </c>
      <c r="D134" s="3">
        <v>917</v>
      </c>
      <c r="E134" s="3">
        <v>847</v>
      </c>
      <c r="F134" s="3">
        <v>920</v>
      </c>
      <c r="G134" s="3">
        <v>70</v>
      </c>
      <c r="H134" s="3">
        <v>3</v>
      </c>
      <c r="I134" s="3"/>
      <c r="J134" s="4">
        <v>0.95890410958904104</v>
      </c>
      <c r="K134" s="4">
        <v>1</v>
      </c>
      <c r="L134" s="4">
        <v>0.97902097902097907</v>
      </c>
      <c r="M134" s="5">
        <f>D134-C134</f>
        <v>70</v>
      </c>
      <c r="N134" s="10"/>
    </row>
    <row r="135" spans="1:14" x14ac:dyDescent="0.2">
      <c r="A135" t="s">
        <v>55</v>
      </c>
      <c r="B135" s="22" t="s">
        <v>410</v>
      </c>
      <c r="C135" s="14">
        <v>989</v>
      </c>
      <c r="D135" s="14">
        <v>1060</v>
      </c>
      <c r="E135" s="3">
        <v>989</v>
      </c>
      <c r="F135" s="3">
        <v>1068</v>
      </c>
      <c r="G135" s="3">
        <v>71</v>
      </c>
      <c r="H135" s="3">
        <v>8</v>
      </c>
      <c r="I135" s="3"/>
      <c r="J135" s="4">
        <v>0.89873417721518989</v>
      </c>
      <c r="K135" s="4">
        <v>1</v>
      </c>
      <c r="L135" s="4">
        <v>0.94666666666666677</v>
      </c>
      <c r="M135" s="5">
        <f>D135-C135</f>
        <v>71</v>
      </c>
      <c r="N135" s="10"/>
    </row>
    <row r="136" spans="1:14" x14ac:dyDescent="0.2">
      <c r="A136" t="s">
        <v>326</v>
      </c>
      <c r="B136" s="22" t="s">
        <v>410</v>
      </c>
      <c r="C136" s="14">
        <v>110</v>
      </c>
      <c r="D136" s="14">
        <v>182</v>
      </c>
      <c r="E136" s="3">
        <v>110</v>
      </c>
      <c r="F136" s="3">
        <v>182</v>
      </c>
      <c r="G136" s="3">
        <v>72</v>
      </c>
      <c r="H136" s="3"/>
      <c r="I136" s="3"/>
      <c r="J136" s="4">
        <v>1</v>
      </c>
      <c r="K136" s="4">
        <v>1</v>
      </c>
      <c r="L136" s="4">
        <v>1</v>
      </c>
      <c r="M136" s="5">
        <f>D136-C136</f>
        <v>72</v>
      </c>
      <c r="N136" s="10"/>
    </row>
    <row r="137" spans="1:14" x14ac:dyDescent="0.2">
      <c r="A137" t="s">
        <v>149</v>
      </c>
      <c r="B137" s="22" t="s">
        <v>410</v>
      </c>
      <c r="C137" s="3">
        <v>816</v>
      </c>
      <c r="D137" s="3">
        <v>889</v>
      </c>
      <c r="E137" s="3">
        <v>842</v>
      </c>
      <c r="F137" s="3">
        <v>904</v>
      </c>
      <c r="G137" s="3">
        <v>47</v>
      </c>
      <c r="H137" s="3">
        <v>15</v>
      </c>
      <c r="I137" s="3">
        <v>26</v>
      </c>
      <c r="J137" s="4">
        <v>0.75806451612903225</v>
      </c>
      <c r="K137" s="4">
        <v>0.64383561643835618</v>
      </c>
      <c r="L137" s="4">
        <v>0.69629629629629619</v>
      </c>
      <c r="M137" s="5">
        <f>D137-C137</f>
        <v>73</v>
      </c>
      <c r="N137" s="10"/>
    </row>
    <row r="138" spans="1:14" x14ac:dyDescent="0.2">
      <c r="A138" t="s">
        <v>211</v>
      </c>
      <c r="B138" s="3" t="s">
        <v>410</v>
      </c>
      <c r="C138" s="14">
        <v>186</v>
      </c>
      <c r="D138" s="14">
        <v>262</v>
      </c>
      <c r="E138" s="3">
        <v>186</v>
      </c>
      <c r="F138" s="3">
        <v>262</v>
      </c>
      <c r="G138" s="3">
        <v>76</v>
      </c>
      <c r="H138" s="3"/>
      <c r="I138" s="3"/>
      <c r="J138" s="4">
        <v>1</v>
      </c>
      <c r="K138" s="4">
        <v>1</v>
      </c>
      <c r="L138" s="4">
        <v>1</v>
      </c>
      <c r="M138" s="5">
        <f>D138-C138</f>
        <v>76</v>
      </c>
      <c r="N138" s="10"/>
    </row>
    <row r="139" spans="1:14" x14ac:dyDescent="0.2">
      <c r="A139" t="s">
        <v>134</v>
      </c>
      <c r="B139" s="3" t="s">
        <v>410</v>
      </c>
      <c r="C139" s="14">
        <v>3975</v>
      </c>
      <c r="D139" s="14">
        <v>4051</v>
      </c>
      <c r="E139" s="3">
        <v>3975</v>
      </c>
      <c r="F139" s="3">
        <v>4051</v>
      </c>
      <c r="G139" s="3">
        <v>76</v>
      </c>
      <c r="H139" s="3"/>
      <c r="I139" s="3"/>
      <c r="J139" s="4">
        <v>1</v>
      </c>
      <c r="K139" s="4">
        <v>1</v>
      </c>
      <c r="L139" s="4">
        <v>1</v>
      </c>
      <c r="M139" s="5">
        <f>D139-C139</f>
        <v>76</v>
      </c>
      <c r="N139" s="10"/>
    </row>
    <row r="140" spans="1:14" x14ac:dyDescent="0.2">
      <c r="A140" t="s">
        <v>363</v>
      </c>
      <c r="B140" s="22" t="s">
        <v>410</v>
      </c>
      <c r="C140" s="3">
        <v>1216</v>
      </c>
      <c r="D140" s="14">
        <v>1293</v>
      </c>
      <c r="E140" s="3">
        <v>1216</v>
      </c>
      <c r="F140" s="3">
        <v>1293</v>
      </c>
      <c r="G140" s="3">
        <v>77</v>
      </c>
      <c r="H140" s="3"/>
      <c r="I140" s="3"/>
      <c r="J140" s="4">
        <v>1</v>
      </c>
      <c r="K140" s="4">
        <v>1</v>
      </c>
      <c r="L140" s="4">
        <v>1</v>
      </c>
      <c r="M140" s="5">
        <f>D140-C140</f>
        <v>77</v>
      </c>
      <c r="N140" s="10"/>
    </row>
    <row r="141" spans="1:14" x14ac:dyDescent="0.2">
      <c r="A141" t="s">
        <v>213</v>
      </c>
      <c r="B141" s="3" t="s">
        <v>410</v>
      </c>
      <c r="C141" s="14">
        <v>259</v>
      </c>
      <c r="D141" s="14">
        <v>338</v>
      </c>
      <c r="E141" s="3">
        <v>264</v>
      </c>
      <c r="F141" s="3">
        <v>338</v>
      </c>
      <c r="G141" s="3">
        <v>74</v>
      </c>
      <c r="H141" s="3"/>
      <c r="I141" s="3">
        <v>5</v>
      </c>
      <c r="J141" s="4">
        <v>1</v>
      </c>
      <c r="K141" s="4">
        <v>0.93670886075949367</v>
      </c>
      <c r="L141" s="4">
        <v>0.96732026143790839</v>
      </c>
      <c r="M141" s="5">
        <f>D141-C141</f>
        <v>79</v>
      </c>
      <c r="N141" s="10"/>
    </row>
    <row r="142" spans="1:14" x14ac:dyDescent="0.2">
      <c r="A142" t="s">
        <v>93</v>
      </c>
      <c r="B142" s="22" t="s">
        <v>410</v>
      </c>
      <c r="C142" s="3">
        <v>572</v>
      </c>
      <c r="D142" s="3">
        <v>652</v>
      </c>
      <c r="E142" s="3">
        <v>572</v>
      </c>
      <c r="F142" s="3">
        <v>652</v>
      </c>
      <c r="G142" s="3">
        <v>80</v>
      </c>
      <c r="H142" s="3"/>
      <c r="I142" s="3"/>
      <c r="J142" s="4">
        <v>1</v>
      </c>
      <c r="K142" s="4">
        <v>1</v>
      </c>
      <c r="L142" s="4">
        <v>1</v>
      </c>
      <c r="M142" s="5">
        <f>D142-C142</f>
        <v>80</v>
      </c>
      <c r="N142" s="10"/>
    </row>
    <row r="143" spans="1:14" x14ac:dyDescent="0.2">
      <c r="A143" t="s">
        <v>302</v>
      </c>
      <c r="B143" s="3" t="s">
        <v>410</v>
      </c>
      <c r="C143" s="3">
        <v>1058</v>
      </c>
      <c r="D143" s="3">
        <v>1147</v>
      </c>
      <c r="E143" s="3">
        <v>1056</v>
      </c>
      <c r="F143" s="3">
        <v>1128</v>
      </c>
      <c r="G143" s="3">
        <v>70</v>
      </c>
      <c r="H143" s="3">
        <v>2</v>
      </c>
      <c r="I143" s="3">
        <v>19</v>
      </c>
      <c r="J143" s="4">
        <v>0.97222222222222221</v>
      </c>
      <c r="K143" s="4">
        <v>0.7865168539325843</v>
      </c>
      <c r="L143" s="4">
        <v>0.86956521739130432</v>
      </c>
      <c r="M143" s="5">
        <f>D143-C143</f>
        <v>89</v>
      </c>
      <c r="N143" s="10"/>
    </row>
    <row r="144" spans="1:14" x14ac:dyDescent="0.2">
      <c r="A144" t="s">
        <v>352</v>
      </c>
      <c r="B144" s="3" t="s">
        <v>410</v>
      </c>
      <c r="C144" s="3">
        <v>491</v>
      </c>
      <c r="D144" s="3">
        <v>584</v>
      </c>
      <c r="E144" s="3">
        <v>493</v>
      </c>
      <c r="F144" s="3">
        <v>588</v>
      </c>
      <c r="G144" s="3">
        <v>91</v>
      </c>
      <c r="H144" s="3">
        <v>4</v>
      </c>
      <c r="I144" s="3">
        <v>2</v>
      </c>
      <c r="J144" s="4">
        <v>0.95789473684210524</v>
      </c>
      <c r="K144" s="4">
        <v>0.978494623655914</v>
      </c>
      <c r="L144" s="4">
        <v>0.96808510638297884</v>
      </c>
      <c r="M144" s="5">
        <f>D144-C144</f>
        <v>93</v>
      </c>
      <c r="N144" s="10"/>
    </row>
    <row r="145" spans="1:14" x14ac:dyDescent="0.2">
      <c r="A145" t="s">
        <v>284</v>
      </c>
      <c r="B145" s="3" t="s">
        <v>410</v>
      </c>
      <c r="C145" s="14">
        <v>953</v>
      </c>
      <c r="D145" s="3">
        <v>1047</v>
      </c>
      <c r="E145" s="3">
        <v>953</v>
      </c>
      <c r="F145" s="3">
        <v>1047</v>
      </c>
      <c r="G145" s="3">
        <v>94</v>
      </c>
      <c r="H145" s="3"/>
      <c r="I145" s="3"/>
      <c r="J145" s="4">
        <v>1</v>
      </c>
      <c r="K145" s="4">
        <v>1</v>
      </c>
      <c r="L145" s="4">
        <v>1</v>
      </c>
      <c r="M145" s="5">
        <f>D145-C145</f>
        <v>94</v>
      </c>
      <c r="N145" s="10"/>
    </row>
    <row r="146" spans="1:14" x14ac:dyDescent="0.2">
      <c r="A146" t="s">
        <v>263</v>
      </c>
      <c r="B146" s="22" t="s">
        <v>410</v>
      </c>
      <c r="C146" s="3">
        <v>179</v>
      </c>
      <c r="D146" s="3">
        <v>276</v>
      </c>
      <c r="E146" s="3">
        <v>179</v>
      </c>
      <c r="F146" s="3">
        <v>268</v>
      </c>
      <c r="G146" s="3">
        <v>89</v>
      </c>
      <c r="H146" s="3"/>
      <c r="I146" s="3">
        <v>8</v>
      </c>
      <c r="J146" s="12">
        <v>1</v>
      </c>
      <c r="K146" s="12">
        <v>0.91752577319587625</v>
      </c>
      <c r="L146" s="12">
        <v>0.956989247311828</v>
      </c>
      <c r="M146" s="5">
        <f>D146-C146</f>
        <v>97</v>
      </c>
      <c r="N146" s="10"/>
    </row>
    <row r="147" spans="1:14" x14ac:dyDescent="0.2">
      <c r="A147" t="s">
        <v>325</v>
      </c>
      <c r="B147" s="3" t="s">
        <v>410</v>
      </c>
      <c r="C147" s="14">
        <v>454</v>
      </c>
      <c r="D147" s="3">
        <v>563</v>
      </c>
      <c r="E147" s="3">
        <v>454</v>
      </c>
      <c r="F147" s="3">
        <v>563</v>
      </c>
      <c r="G147" s="3">
        <v>109</v>
      </c>
      <c r="H147" s="3"/>
      <c r="I147" s="3"/>
      <c r="J147" s="4">
        <v>1</v>
      </c>
      <c r="K147" s="4">
        <v>1</v>
      </c>
      <c r="L147" s="4">
        <v>1</v>
      </c>
      <c r="M147" s="5">
        <f>D147-C147</f>
        <v>109</v>
      </c>
      <c r="N147" s="10"/>
    </row>
    <row r="148" spans="1:14" x14ac:dyDescent="0.2">
      <c r="A148" t="s">
        <v>134</v>
      </c>
      <c r="B148" s="3" t="s">
        <v>410</v>
      </c>
      <c r="C148" s="14">
        <v>972</v>
      </c>
      <c r="D148" s="14">
        <v>1081</v>
      </c>
      <c r="E148" s="3">
        <v>952</v>
      </c>
      <c r="F148" s="3">
        <v>1101</v>
      </c>
      <c r="G148" s="3">
        <v>109</v>
      </c>
      <c r="H148" s="3">
        <v>40</v>
      </c>
      <c r="I148" s="3"/>
      <c r="J148" s="4">
        <v>0.73154362416107388</v>
      </c>
      <c r="K148" s="4">
        <v>1</v>
      </c>
      <c r="L148" s="4">
        <v>0.84496124031007758</v>
      </c>
      <c r="M148" s="5">
        <f>D148-C148</f>
        <v>109</v>
      </c>
      <c r="N148" s="10"/>
    </row>
    <row r="149" spans="1:14" x14ac:dyDescent="0.2">
      <c r="A149" t="s">
        <v>197</v>
      </c>
      <c r="B149" s="22" t="s">
        <v>410</v>
      </c>
      <c r="C149" s="3">
        <v>341</v>
      </c>
      <c r="D149" s="3">
        <v>454</v>
      </c>
      <c r="E149" s="3">
        <v>404</v>
      </c>
      <c r="F149" s="3">
        <v>462</v>
      </c>
      <c r="G149" s="3">
        <v>50</v>
      </c>
      <c r="H149" s="3">
        <v>8</v>
      </c>
      <c r="I149" s="3">
        <v>63</v>
      </c>
      <c r="J149" s="4">
        <v>0.86206896551724133</v>
      </c>
      <c r="K149" s="4">
        <v>0.44247787610619471</v>
      </c>
      <c r="L149" s="4">
        <v>0.58479532163742698</v>
      </c>
      <c r="M149" s="5">
        <f>D149-C149</f>
        <v>113</v>
      </c>
      <c r="N149" s="10"/>
    </row>
    <row r="150" spans="1:14" x14ac:dyDescent="0.2">
      <c r="A150" t="s">
        <v>316</v>
      </c>
      <c r="B150" s="3" t="s">
        <v>410</v>
      </c>
      <c r="C150" s="14">
        <v>139</v>
      </c>
      <c r="D150" s="14">
        <v>255</v>
      </c>
      <c r="E150" s="3">
        <v>125</v>
      </c>
      <c r="F150" s="3">
        <v>248</v>
      </c>
      <c r="G150" s="3">
        <v>109</v>
      </c>
      <c r="H150" s="3">
        <v>14</v>
      </c>
      <c r="I150" s="3">
        <v>7</v>
      </c>
      <c r="J150" s="4">
        <v>0.88617886178861793</v>
      </c>
      <c r="K150" s="4">
        <v>0.93965517241379315</v>
      </c>
      <c r="L150" s="4">
        <v>0.91213389121338917</v>
      </c>
      <c r="M150" s="5">
        <f>D150-C150</f>
        <v>116</v>
      </c>
      <c r="N150" s="10"/>
    </row>
    <row r="151" spans="1:14" x14ac:dyDescent="0.2">
      <c r="A151" t="s">
        <v>65</v>
      </c>
      <c r="B151" s="3" t="s">
        <v>410</v>
      </c>
      <c r="C151" s="14">
        <v>259</v>
      </c>
      <c r="D151" s="14">
        <v>378</v>
      </c>
      <c r="E151" s="3">
        <v>224</v>
      </c>
      <c r="F151" s="3">
        <v>378</v>
      </c>
      <c r="G151" s="3">
        <v>119</v>
      </c>
      <c r="H151" s="3">
        <v>35</v>
      </c>
      <c r="I151" s="3"/>
      <c r="J151" s="4">
        <v>0.77272727272727271</v>
      </c>
      <c r="K151" s="4">
        <v>1</v>
      </c>
      <c r="L151" s="4">
        <v>0.87179487179487181</v>
      </c>
      <c r="M151" s="5">
        <f>D151-C151</f>
        <v>119</v>
      </c>
      <c r="N151" s="10"/>
    </row>
    <row r="152" spans="1:14" x14ac:dyDescent="0.2">
      <c r="A152" t="s">
        <v>386</v>
      </c>
      <c r="B152" s="3" t="s">
        <v>410</v>
      </c>
      <c r="C152" s="14">
        <v>421</v>
      </c>
      <c r="D152" s="14">
        <v>543</v>
      </c>
      <c r="E152" s="3">
        <v>421</v>
      </c>
      <c r="F152" s="3">
        <v>543</v>
      </c>
      <c r="G152" s="3">
        <v>122</v>
      </c>
      <c r="H152" s="3"/>
      <c r="I152" s="3"/>
      <c r="J152" s="4">
        <v>1</v>
      </c>
      <c r="K152" s="4">
        <v>1</v>
      </c>
      <c r="L152" s="4">
        <v>1</v>
      </c>
      <c r="M152" s="5">
        <f>D152-C152</f>
        <v>122</v>
      </c>
      <c r="N152" s="10"/>
    </row>
    <row r="153" spans="1:14" x14ac:dyDescent="0.2">
      <c r="A153" t="s">
        <v>365</v>
      </c>
      <c r="B153" s="22" t="s">
        <v>410</v>
      </c>
      <c r="C153" s="3">
        <v>140</v>
      </c>
      <c r="D153" s="3">
        <v>267</v>
      </c>
      <c r="E153" s="3">
        <v>140</v>
      </c>
      <c r="F153" s="3">
        <v>267</v>
      </c>
      <c r="G153" s="3">
        <v>127</v>
      </c>
      <c r="H153" s="3"/>
      <c r="I153" s="3"/>
      <c r="J153" s="4">
        <v>1</v>
      </c>
      <c r="K153" s="4">
        <v>1</v>
      </c>
      <c r="L153" s="4">
        <v>1</v>
      </c>
      <c r="M153" s="5">
        <f>D153-C153</f>
        <v>127</v>
      </c>
      <c r="N153" s="10"/>
    </row>
    <row r="154" spans="1:14" x14ac:dyDescent="0.2">
      <c r="A154" t="s">
        <v>330</v>
      </c>
      <c r="B154" s="22" t="s">
        <v>410</v>
      </c>
      <c r="C154" s="3">
        <v>313</v>
      </c>
      <c r="D154" s="3">
        <v>440</v>
      </c>
      <c r="E154" s="3">
        <v>0</v>
      </c>
      <c r="F154" s="3">
        <v>497</v>
      </c>
      <c r="G154" s="3">
        <v>127</v>
      </c>
      <c r="H154" s="3">
        <v>370</v>
      </c>
      <c r="I154" s="3"/>
      <c r="J154" s="4">
        <v>0.25553319919517103</v>
      </c>
      <c r="K154" s="4">
        <v>1</v>
      </c>
      <c r="L154" s="4">
        <v>0.40705128205128205</v>
      </c>
      <c r="M154" s="5">
        <f>D154-C154</f>
        <v>127</v>
      </c>
      <c r="N154" s="10"/>
    </row>
    <row r="155" spans="1:14" x14ac:dyDescent="0.2">
      <c r="A155" t="s">
        <v>203</v>
      </c>
      <c r="B155" s="3" t="s">
        <v>410</v>
      </c>
      <c r="C155" s="3">
        <v>2638</v>
      </c>
      <c r="D155" s="3">
        <v>2773</v>
      </c>
      <c r="E155" s="3">
        <v>2638</v>
      </c>
      <c r="F155" s="3">
        <v>2750</v>
      </c>
      <c r="G155" s="3">
        <v>112</v>
      </c>
      <c r="H155" s="3"/>
      <c r="I155" s="3">
        <v>23</v>
      </c>
      <c r="J155" s="4">
        <v>1</v>
      </c>
      <c r="K155" s="4">
        <v>0.82962962962962961</v>
      </c>
      <c r="L155" s="4">
        <v>0.90688259109311742</v>
      </c>
      <c r="M155" s="5">
        <f>D155-C155</f>
        <v>135</v>
      </c>
      <c r="N155" s="10"/>
    </row>
    <row r="156" spans="1:14" x14ac:dyDescent="0.2">
      <c r="A156" t="s">
        <v>165</v>
      </c>
      <c r="B156" s="22" t="s">
        <v>410</v>
      </c>
      <c r="C156" s="3">
        <v>3704</v>
      </c>
      <c r="D156" s="3">
        <v>3842</v>
      </c>
      <c r="E156" s="3">
        <v>3704</v>
      </c>
      <c r="F156" s="3">
        <v>3842</v>
      </c>
      <c r="G156" s="3">
        <v>138</v>
      </c>
      <c r="H156" s="3"/>
      <c r="I156" s="3"/>
      <c r="J156" s="12">
        <v>1</v>
      </c>
      <c r="K156" s="12">
        <v>1</v>
      </c>
      <c r="L156" s="12">
        <v>1</v>
      </c>
      <c r="M156" s="5">
        <f>D156-C156</f>
        <v>138</v>
      </c>
      <c r="N156" s="10"/>
    </row>
    <row r="157" spans="1:14" x14ac:dyDescent="0.2">
      <c r="A157" t="s">
        <v>319</v>
      </c>
      <c r="B157" s="3" t="s">
        <v>410</v>
      </c>
      <c r="C157" s="3">
        <v>778</v>
      </c>
      <c r="D157" s="3">
        <v>920</v>
      </c>
      <c r="E157" s="3">
        <v>778</v>
      </c>
      <c r="F157" s="3">
        <v>920</v>
      </c>
      <c r="G157" s="3">
        <v>142</v>
      </c>
      <c r="H157" s="3"/>
      <c r="I157" s="3"/>
      <c r="J157" s="4">
        <v>1</v>
      </c>
      <c r="K157" s="4">
        <v>1</v>
      </c>
      <c r="L157" s="4">
        <v>1</v>
      </c>
      <c r="M157" s="5">
        <f>D157-C157</f>
        <v>142</v>
      </c>
      <c r="N157" s="10"/>
    </row>
    <row r="158" spans="1:14" x14ac:dyDescent="0.2">
      <c r="A158" t="s">
        <v>303</v>
      </c>
      <c r="B158" s="3" t="s">
        <v>410</v>
      </c>
      <c r="C158" s="3">
        <v>3977</v>
      </c>
      <c r="D158" s="3">
        <v>4120</v>
      </c>
      <c r="E158" s="3">
        <v>3977</v>
      </c>
      <c r="F158" s="3">
        <v>4120</v>
      </c>
      <c r="G158" s="3">
        <v>143</v>
      </c>
      <c r="H158" s="3"/>
      <c r="I158" s="3"/>
      <c r="J158" s="4">
        <v>1</v>
      </c>
      <c r="K158" s="4">
        <v>1</v>
      </c>
      <c r="L158" s="4">
        <v>1</v>
      </c>
      <c r="M158" s="5">
        <f>D158-C158</f>
        <v>143</v>
      </c>
      <c r="N158" s="10"/>
    </row>
    <row r="159" spans="1:14" x14ac:dyDescent="0.2">
      <c r="A159" t="s">
        <v>232</v>
      </c>
      <c r="B159" s="22" t="s">
        <v>410</v>
      </c>
      <c r="C159" s="3">
        <v>1208</v>
      </c>
      <c r="D159" s="3">
        <v>1368</v>
      </c>
      <c r="E159" s="3">
        <v>1208</v>
      </c>
      <c r="F159" s="3">
        <v>1368</v>
      </c>
      <c r="G159" s="3">
        <v>160</v>
      </c>
      <c r="H159" s="3"/>
      <c r="I159" s="3"/>
      <c r="J159" s="4">
        <v>1</v>
      </c>
      <c r="K159" s="4">
        <v>1</v>
      </c>
      <c r="L159" s="4">
        <v>1</v>
      </c>
      <c r="M159" s="5">
        <f>D159-C159</f>
        <v>160</v>
      </c>
      <c r="N159" s="10"/>
    </row>
    <row r="160" spans="1:14" x14ac:dyDescent="0.2">
      <c r="A160" t="s">
        <v>232</v>
      </c>
      <c r="B160" s="22" t="s">
        <v>410</v>
      </c>
      <c r="C160" s="3">
        <v>393</v>
      </c>
      <c r="D160" s="3">
        <v>554</v>
      </c>
      <c r="E160" s="3">
        <v>393</v>
      </c>
      <c r="F160" s="3">
        <v>554</v>
      </c>
      <c r="G160" s="3">
        <v>161</v>
      </c>
      <c r="H160" s="3"/>
      <c r="I160" s="3"/>
      <c r="J160" s="4">
        <v>1</v>
      </c>
      <c r="K160" s="4">
        <v>1</v>
      </c>
      <c r="L160" s="4">
        <v>1</v>
      </c>
      <c r="M160" s="5">
        <f>D160-C160</f>
        <v>161</v>
      </c>
      <c r="N160" s="10"/>
    </row>
    <row r="161" spans="1:14" x14ac:dyDescent="0.2">
      <c r="A161" t="s">
        <v>77</v>
      </c>
      <c r="B161" s="3" t="s">
        <v>410</v>
      </c>
      <c r="C161" s="14">
        <v>1829</v>
      </c>
      <c r="D161" s="3">
        <v>1992</v>
      </c>
      <c r="E161" s="3">
        <v>1797</v>
      </c>
      <c r="F161" s="3">
        <v>2030</v>
      </c>
      <c r="G161" s="3">
        <v>163</v>
      </c>
      <c r="H161" s="3">
        <v>70</v>
      </c>
      <c r="I161" s="3"/>
      <c r="J161" s="4">
        <v>0.69957081545064381</v>
      </c>
      <c r="K161" s="4">
        <v>1</v>
      </c>
      <c r="L161" s="4">
        <v>0.8232323232323232</v>
      </c>
      <c r="M161" s="5">
        <f>D161-C161</f>
        <v>163</v>
      </c>
      <c r="N161" s="10"/>
    </row>
    <row r="162" spans="1:14" x14ac:dyDescent="0.2">
      <c r="A162" t="s">
        <v>330</v>
      </c>
      <c r="B162" s="22" t="s">
        <v>410</v>
      </c>
      <c r="C162" s="3">
        <v>1038</v>
      </c>
      <c r="D162" s="3">
        <v>1210</v>
      </c>
      <c r="E162" s="3">
        <v>1129</v>
      </c>
      <c r="F162" s="3">
        <v>1200</v>
      </c>
      <c r="G162" s="3">
        <v>71</v>
      </c>
      <c r="H162" s="3"/>
      <c r="I162" s="3">
        <v>101</v>
      </c>
      <c r="J162" s="4">
        <v>1</v>
      </c>
      <c r="K162" s="4">
        <v>0.41279069767441862</v>
      </c>
      <c r="L162" s="4">
        <v>0.58436213991769548</v>
      </c>
      <c r="M162" s="5">
        <f>D162-C162</f>
        <v>172</v>
      </c>
      <c r="N162" s="10"/>
    </row>
    <row r="163" spans="1:14" x14ac:dyDescent="0.2">
      <c r="A163" t="s">
        <v>186</v>
      </c>
      <c r="B163" s="3" t="s">
        <v>410</v>
      </c>
      <c r="C163" s="14">
        <v>3301</v>
      </c>
      <c r="D163" s="14">
        <v>3474</v>
      </c>
      <c r="E163" s="3">
        <v>3301</v>
      </c>
      <c r="F163" s="3">
        <v>3438</v>
      </c>
      <c r="G163" s="3">
        <v>137</v>
      </c>
      <c r="H163" s="3"/>
      <c r="I163" s="3">
        <v>36</v>
      </c>
      <c r="J163" s="4">
        <v>1</v>
      </c>
      <c r="K163" s="4">
        <v>0.79190751445086704</v>
      </c>
      <c r="L163" s="4">
        <v>0.88387096774193552</v>
      </c>
      <c r="M163" s="5">
        <f>D163-C163</f>
        <v>173</v>
      </c>
      <c r="N163" s="10"/>
    </row>
    <row r="164" spans="1:14" x14ac:dyDescent="0.2">
      <c r="A164" t="s">
        <v>77</v>
      </c>
      <c r="B164" s="3" t="s">
        <v>410</v>
      </c>
      <c r="C164" s="14">
        <v>1474</v>
      </c>
      <c r="D164" s="14">
        <v>1651</v>
      </c>
      <c r="E164" s="3">
        <v>1466</v>
      </c>
      <c r="F164" s="3">
        <v>1618</v>
      </c>
      <c r="G164" s="3">
        <v>144</v>
      </c>
      <c r="H164" s="3">
        <v>8</v>
      </c>
      <c r="I164" s="3">
        <v>33</v>
      </c>
      <c r="J164" s="4">
        <v>0.94736842105263153</v>
      </c>
      <c r="K164" s="4">
        <v>0.81355932203389836</v>
      </c>
      <c r="L164" s="4">
        <v>0.87537993920972645</v>
      </c>
      <c r="M164" s="5">
        <f>D164-C164</f>
        <v>177</v>
      </c>
      <c r="N164" s="10"/>
    </row>
    <row r="165" spans="1:14" x14ac:dyDescent="0.2">
      <c r="A165" t="s">
        <v>94</v>
      </c>
      <c r="B165" s="3" t="s">
        <v>410</v>
      </c>
      <c r="C165" s="3">
        <v>402</v>
      </c>
      <c r="D165" s="3">
        <v>586</v>
      </c>
      <c r="E165" s="3">
        <v>402</v>
      </c>
      <c r="F165" s="3">
        <v>586</v>
      </c>
      <c r="G165" s="3">
        <v>184</v>
      </c>
      <c r="H165" s="3"/>
      <c r="I165" s="3"/>
      <c r="J165" s="12">
        <v>1</v>
      </c>
      <c r="K165" s="12">
        <v>1</v>
      </c>
      <c r="L165" s="12">
        <v>1</v>
      </c>
      <c r="M165" s="5">
        <f>D165-C165</f>
        <v>184</v>
      </c>
      <c r="N165" s="10"/>
    </row>
    <row r="166" spans="1:14" x14ac:dyDescent="0.2">
      <c r="A166" t="s">
        <v>71</v>
      </c>
      <c r="B166" s="3" t="s">
        <v>410</v>
      </c>
      <c r="C166" s="3">
        <v>513</v>
      </c>
      <c r="D166" s="3">
        <v>716</v>
      </c>
      <c r="E166" s="3">
        <v>513</v>
      </c>
      <c r="F166" s="3">
        <v>713</v>
      </c>
      <c r="G166" s="3">
        <v>200</v>
      </c>
      <c r="H166" s="3"/>
      <c r="I166" s="3">
        <v>3</v>
      </c>
      <c r="J166" s="4">
        <v>1</v>
      </c>
      <c r="K166" s="4">
        <v>0.98522167487684731</v>
      </c>
      <c r="L166" s="4">
        <v>0.99255583126550861</v>
      </c>
      <c r="M166" s="5">
        <f>D166-C166</f>
        <v>203</v>
      </c>
      <c r="N166" s="10"/>
    </row>
    <row r="167" spans="1:14" x14ac:dyDescent="0.2">
      <c r="A167" t="s">
        <v>412</v>
      </c>
      <c r="B167" s="3" t="s">
        <v>410</v>
      </c>
      <c r="C167" s="3">
        <v>618</v>
      </c>
      <c r="D167" s="3">
        <v>826</v>
      </c>
      <c r="E167" s="3">
        <v>618</v>
      </c>
      <c r="F167" s="3">
        <v>825</v>
      </c>
      <c r="G167" s="3">
        <v>207</v>
      </c>
      <c r="H167" s="3"/>
      <c r="I167" s="3">
        <v>1</v>
      </c>
      <c r="J167" s="4">
        <v>1</v>
      </c>
      <c r="K167" s="4">
        <v>0.99519230769230771</v>
      </c>
      <c r="L167" s="4">
        <v>0.99759036144578317</v>
      </c>
      <c r="M167" s="5">
        <f>D167-C167</f>
        <v>208</v>
      </c>
      <c r="N167" s="10"/>
    </row>
    <row r="168" spans="1:14" x14ac:dyDescent="0.2">
      <c r="A168" t="s">
        <v>401</v>
      </c>
      <c r="B168" s="22" t="s">
        <v>410</v>
      </c>
      <c r="C168" s="3">
        <v>1539</v>
      </c>
      <c r="D168" s="3">
        <v>1751</v>
      </c>
      <c r="E168" s="3">
        <v>1539</v>
      </c>
      <c r="F168" s="3">
        <v>1751</v>
      </c>
      <c r="G168" s="3">
        <v>212</v>
      </c>
      <c r="H168" s="3"/>
      <c r="I168" s="3"/>
      <c r="J168" s="4">
        <v>1</v>
      </c>
      <c r="K168" s="4">
        <v>1</v>
      </c>
      <c r="L168" s="4">
        <v>1</v>
      </c>
      <c r="M168" s="5">
        <f>D168-C168</f>
        <v>212</v>
      </c>
      <c r="N168" s="10"/>
    </row>
    <row r="169" spans="1:14" x14ac:dyDescent="0.2">
      <c r="A169" t="s">
        <v>303</v>
      </c>
      <c r="B169" s="3" t="s">
        <v>410</v>
      </c>
      <c r="C169" s="14">
        <v>63</v>
      </c>
      <c r="D169" s="14">
        <v>288</v>
      </c>
      <c r="E169" s="3">
        <v>63</v>
      </c>
      <c r="F169" s="3">
        <v>285</v>
      </c>
      <c r="G169" s="3">
        <v>222</v>
      </c>
      <c r="H169" s="3"/>
      <c r="I169" s="3">
        <v>3</v>
      </c>
      <c r="J169" s="4">
        <v>1</v>
      </c>
      <c r="K169" s="4">
        <v>0.98666666666666669</v>
      </c>
      <c r="L169" s="4">
        <v>0.99328859060402686</v>
      </c>
      <c r="M169" s="5">
        <f>D169-C169</f>
        <v>225</v>
      </c>
      <c r="N169" s="10"/>
    </row>
    <row r="170" spans="1:14" x14ac:dyDescent="0.2">
      <c r="A170" t="s">
        <v>65</v>
      </c>
      <c r="B170" s="3" t="s">
        <v>410</v>
      </c>
      <c r="C170" s="3">
        <v>1007</v>
      </c>
      <c r="D170" s="3">
        <v>1239</v>
      </c>
      <c r="E170" s="3">
        <v>1017</v>
      </c>
      <c r="F170" s="3">
        <v>1239</v>
      </c>
      <c r="G170" s="3">
        <v>222</v>
      </c>
      <c r="H170" s="3"/>
      <c r="I170" s="3">
        <v>10</v>
      </c>
      <c r="J170" s="4">
        <v>1</v>
      </c>
      <c r="K170" s="4">
        <v>0.9568965517241379</v>
      </c>
      <c r="L170" s="4">
        <v>0.97797356828193827</v>
      </c>
      <c r="M170" s="5">
        <f>D170-C170</f>
        <v>232</v>
      </c>
      <c r="N170" s="10"/>
    </row>
    <row r="171" spans="1:14" x14ac:dyDescent="0.2">
      <c r="A171" t="s">
        <v>77</v>
      </c>
      <c r="B171" s="3" t="s">
        <v>410</v>
      </c>
      <c r="C171" s="14">
        <v>1140</v>
      </c>
      <c r="D171" s="14">
        <v>1398</v>
      </c>
      <c r="E171" s="3">
        <v>1137</v>
      </c>
      <c r="F171" s="3">
        <v>1398</v>
      </c>
      <c r="G171" s="3">
        <v>258</v>
      </c>
      <c r="H171" s="3">
        <v>3</v>
      </c>
      <c r="I171" s="3"/>
      <c r="J171" s="4">
        <v>0.9885057471264368</v>
      </c>
      <c r="K171" s="4">
        <v>1</v>
      </c>
      <c r="L171" s="4">
        <v>0.99421965317919081</v>
      </c>
      <c r="M171" s="5">
        <f>D171-C171</f>
        <v>258</v>
      </c>
      <c r="N171" s="10"/>
    </row>
    <row r="172" spans="1:14" x14ac:dyDescent="0.2">
      <c r="A172" t="s">
        <v>65</v>
      </c>
      <c r="B172" s="3" t="s">
        <v>410</v>
      </c>
      <c r="C172" s="14">
        <v>1772</v>
      </c>
      <c r="D172" s="3">
        <v>2035</v>
      </c>
      <c r="E172" s="3">
        <v>1772</v>
      </c>
      <c r="F172" s="3">
        <v>2033</v>
      </c>
      <c r="G172" s="3">
        <v>261</v>
      </c>
      <c r="H172" s="3"/>
      <c r="I172" s="3">
        <v>2</v>
      </c>
      <c r="J172" s="4">
        <v>1</v>
      </c>
      <c r="K172" s="4">
        <v>0.99239543726235746</v>
      </c>
      <c r="L172" s="4">
        <v>0.99618320610687017</v>
      </c>
      <c r="M172" s="5">
        <f>D172-C172</f>
        <v>263</v>
      </c>
      <c r="N172" s="10"/>
    </row>
    <row r="173" spans="1:14" x14ac:dyDescent="0.2">
      <c r="A173" t="s">
        <v>212</v>
      </c>
      <c r="B173" s="22" t="s">
        <v>410</v>
      </c>
      <c r="C173" s="3">
        <v>372</v>
      </c>
      <c r="D173" s="14">
        <v>636</v>
      </c>
      <c r="E173" s="3">
        <v>429</v>
      </c>
      <c r="F173" s="3">
        <v>636</v>
      </c>
      <c r="G173" s="3">
        <v>207</v>
      </c>
      <c r="H173" s="3"/>
      <c r="I173" s="3">
        <v>57</v>
      </c>
      <c r="J173" s="4">
        <v>1</v>
      </c>
      <c r="K173" s="4">
        <v>0.78409090909090906</v>
      </c>
      <c r="L173" s="4">
        <v>0.87898089171974514</v>
      </c>
      <c r="M173" s="5">
        <f>D173-C173</f>
        <v>264</v>
      </c>
      <c r="N173" s="10"/>
    </row>
    <row r="174" spans="1:14" x14ac:dyDescent="0.2">
      <c r="A174" t="s">
        <v>277</v>
      </c>
      <c r="B174" s="3" t="s">
        <v>410</v>
      </c>
      <c r="C174" s="14">
        <v>1527</v>
      </c>
      <c r="D174" s="3">
        <v>1792</v>
      </c>
      <c r="E174" s="3">
        <v>1542</v>
      </c>
      <c r="F174" s="3">
        <v>1796</v>
      </c>
      <c r="G174" s="3">
        <v>250</v>
      </c>
      <c r="H174" s="3">
        <v>4</v>
      </c>
      <c r="I174" s="3">
        <v>15</v>
      </c>
      <c r="J174" s="4">
        <v>0.98425196850393704</v>
      </c>
      <c r="K174" s="4">
        <v>0.94339622641509435</v>
      </c>
      <c r="L174" s="4">
        <v>0.96339113680154143</v>
      </c>
      <c r="M174" s="5">
        <f>D174-C174</f>
        <v>265</v>
      </c>
      <c r="N174" s="10"/>
    </row>
    <row r="175" spans="1:14" x14ac:dyDescent="0.2">
      <c r="A175" t="s">
        <v>359</v>
      </c>
      <c r="B175" s="3" t="s">
        <v>410</v>
      </c>
      <c r="C175" s="3">
        <v>345</v>
      </c>
      <c r="D175" s="3">
        <v>623</v>
      </c>
      <c r="E175" s="3">
        <v>341</v>
      </c>
      <c r="F175" s="3">
        <v>620</v>
      </c>
      <c r="G175" s="3">
        <v>275</v>
      </c>
      <c r="H175" s="3">
        <v>4</v>
      </c>
      <c r="I175" s="3">
        <v>3</v>
      </c>
      <c r="J175" s="4">
        <v>0.98566308243727596</v>
      </c>
      <c r="K175" s="4">
        <v>0.98920863309352514</v>
      </c>
      <c r="L175" s="4">
        <v>0.9874326750448833</v>
      </c>
      <c r="M175" s="5">
        <f>D175-C175</f>
        <v>278</v>
      </c>
      <c r="N175" s="10"/>
    </row>
    <row r="176" spans="1:14" x14ac:dyDescent="0.2">
      <c r="A176" t="s">
        <v>134</v>
      </c>
      <c r="B176" s="3" t="s">
        <v>410</v>
      </c>
      <c r="C176" s="14">
        <v>624</v>
      </c>
      <c r="D176" s="14">
        <v>934</v>
      </c>
      <c r="E176" s="3">
        <v>619</v>
      </c>
      <c r="F176" s="3">
        <v>934</v>
      </c>
      <c r="G176" s="3">
        <v>310</v>
      </c>
      <c r="H176" s="3">
        <v>5</v>
      </c>
      <c r="I176" s="3"/>
      <c r="J176" s="4">
        <v>0.98412698412698407</v>
      </c>
      <c r="K176" s="4">
        <v>1</v>
      </c>
      <c r="L176" s="4">
        <v>0.99199999999999988</v>
      </c>
      <c r="M176" s="5">
        <f>D176-C176</f>
        <v>310</v>
      </c>
      <c r="N176" s="10"/>
    </row>
    <row r="177" spans="1:14" x14ac:dyDescent="0.2">
      <c r="A177" t="s">
        <v>217</v>
      </c>
      <c r="B177" s="3" t="s">
        <v>410</v>
      </c>
      <c r="C177" s="3">
        <v>387</v>
      </c>
      <c r="D177" s="3">
        <v>701</v>
      </c>
      <c r="E177" s="3">
        <v>387</v>
      </c>
      <c r="F177" s="3">
        <v>701</v>
      </c>
      <c r="G177" s="3">
        <v>314</v>
      </c>
      <c r="H177" s="3"/>
      <c r="I177" s="3"/>
      <c r="J177" s="4">
        <v>1</v>
      </c>
      <c r="K177" s="4">
        <v>1</v>
      </c>
      <c r="L177" s="4">
        <v>1</v>
      </c>
      <c r="M177" s="5">
        <f>D177-C177</f>
        <v>314</v>
      </c>
      <c r="N177" s="10"/>
    </row>
    <row r="178" spans="1:14" x14ac:dyDescent="0.2">
      <c r="A178" t="s">
        <v>111</v>
      </c>
      <c r="B178" s="3" t="s">
        <v>410</v>
      </c>
      <c r="C178" s="3">
        <v>2736</v>
      </c>
      <c r="D178" s="3">
        <v>3050</v>
      </c>
      <c r="E178" s="3">
        <v>2897</v>
      </c>
      <c r="F178" s="3">
        <v>3028</v>
      </c>
      <c r="G178" s="3">
        <v>131</v>
      </c>
      <c r="H178" s="3"/>
      <c r="I178" s="3">
        <v>183</v>
      </c>
      <c r="J178" s="4">
        <v>1</v>
      </c>
      <c r="K178" s="4">
        <v>0.41719745222929938</v>
      </c>
      <c r="L178" s="4">
        <v>0.58876404494382029</v>
      </c>
      <c r="M178" s="5">
        <f>D178-C178</f>
        <v>314</v>
      </c>
      <c r="N178" s="10"/>
    </row>
    <row r="179" spans="1:14" x14ac:dyDescent="0.2">
      <c r="A179" t="s">
        <v>287</v>
      </c>
      <c r="B179" s="22" t="s">
        <v>410</v>
      </c>
      <c r="C179" s="3">
        <v>2387</v>
      </c>
      <c r="D179" s="14">
        <v>2709</v>
      </c>
      <c r="E179" s="3">
        <v>2398</v>
      </c>
      <c r="F179" s="3">
        <v>2709</v>
      </c>
      <c r="G179" s="3">
        <v>311</v>
      </c>
      <c r="H179" s="3"/>
      <c r="I179" s="3">
        <v>11</v>
      </c>
      <c r="J179" s="4">
        <v>1</v>
      </c>
      <c r="K179" s="4">
        <v>0.96583850931677018</v>
      </c>
      <c r="L179" s="4">
        <v>0.98262243285939965</v>
      </c>
      <c r="M179" s="5">
        <f>D179-C179</f>
        <v>322</v>
      </c>
      <c r="N179" s="10"/>
    </row>
    <row r="180" spans="1:14" x14ac:dyDescent="0.2">
      <c r="A180" t="s">
        <v>299</v>
      </c>
      <c r="B180" s="3" t="s">
        <v>410</v>
      </c>
      <c r="C180" s="14">
        <v>440</v>
      </c>
      <c r="D180" s="3">
        <v>795</v>
      </c>
      <c r="E180" s="3">
        <v>550</v>
      </c>
      <c r="F180" s="3">
        <v>797</v>
      </c>
      <c r="G180" s="3">
        <v>245</v>
      </c>
      <c r="H180" s="3">
        <v>2</v>
      </c>
      <c r="I180" s="3">
        <v>110</v>
      </c>
      <c r="J180" s="4">
        <v>0.9919028340080972</v>
      </c>
      <c r="K180" s="4">
        <v>0.6901408450704225</v>
      </c>
      <c r="L180" s="4">
        <v>0.81395348837209291</v>
      </c>
      <c r="M180" s="5">
        <f>D180-C180</f>
        <v>355</v>
      </c>
      <c r="N180" s="10"/>
    </row>
    <row r="181" spans="1:14" x14ac:dyDescent="0.2">
      <c r="A181" t="s">
        <v>244</v>
      </c>
      <c r="B181" s="22" t="s">
        <v>410</v>
      </c>
      <c r="C181" s="3">
        <v>0</v>
      </c>
      <c r="D181" s="3">
        <v>435</v>
      </c>
      <c r="E181" s="3">
        <v>0</v>
      </c>
      <c r="F181" s="3">
        <v>430</v>
      </c>
      <c r="G181" s="3">
        <v>430</v>
      </c>
      <c r="H181" s="3"/>
      <c r="I181" s="3">
        <v>5</v>
      </c>
      <c r="J181" s="4">
        <v>1</v>
      </c>
      <c r="K181" s="4">
        <v>0.9885057471264368</v>
      </c>
      <c r="L181" s="4">
        <v>0.99421965317919081</v>
      </c>
      <c r="M181" s="5">
        <f>D181-C181</f>
        <v>435</v>
      </c>
      <c r="N181" s="10"/>
    </row>
    <row r="182" spans="1:14" x14ac:dyDescent="0.2">
      <c r="A182" t="s">
        <v>359</v>
      </c>
      <c r="B182" s="3" t="s">
        <v>410</v>
      </c>
      <c r="C182" s="3">
        <v>1703</v>
      </c>
      <c r="D182" s="3">
        <v>2173</v>
      </c>
      <c r="E182" s="3">
        <v>1706</v>
      </c>
      <c r="F182" s="3">
        <v>2168</v>
      </c>
      <c r="G182" s="3">
        <v>462</v>
      </c>
      <c r="H182" s="3"/>
      <c r="I182" s="3">
        <v>8</v>
      </c>
      <c r="J182" s="4">
        <v>1</v>
      </c>
      <c r="K182" s="4">
        <v>0.98297872340425529</v>
      </c>
      <c r="L182" s="4">
        <v>0.99141630901287547</v>
      </c>
      <c r="M182" s="5">
        <f>D182-C182</f>
        <v>470</v>
      </c>
      <c r="N182" s="10"/>
    </row>
    <row r="183" spans="1:14" x14ac:dyDescent="0.2">
      <c r="A183" t="s">
        <v>78</v>
      </c>
      <c r="B183" s="3" t="s">
        <v>410</v>
      </c>
      <c r="C183" s="14">
        <v>1440</v>
      </c>
      <c r="D183" s="14">
        <v>1929</v>
      </c>
      <c r="E183" s="3">
        <v>1437</v>
      </c>
      <c r="F183" s="3">
        <v>1929</v>
      </c>
      <c r="G183" s="3">
        <v>489</v>
      </c>
      <c r="H183" s="3">
        <v>3</v>
      </c>
      <c r="I183" s="3"/>
      <c r="J183" s="4">
        <v>0.99390243902439024</v>
      </c>
      <c r="K183" s="4">
        <v>1</v>
      </c>
      <c r="L183" s="4">
        <v>0.99694189602446481</v>
      </c>
      <c r="M183" s="5">
        <f>D183-C183</f>
        <v>489</v>
      </c>
      <c r="N183" s="10"/>
    </row>
    <row r="184" spans="1:14" x14ac:dyDescent="0.2">
      <c r="A184" t="s">
        <v>292</v>
      </c>
      <c r="B184" s="3" t="s">
        <v>410</v>
      </c>
      <c r="C184" s="3">
        <v>748</v>
      </c>
      <c r="D184" s="3">
        <v>1564</v>
      </c>
      <c r="E184" s="3">
        <v>1334</v>
      </c>
      <c r="F184" s="3">
        <v>1557</v>
      </c>
      <c r="G184" s="3">
        <v>223</v>
      </c>
      <c r="H184" s="3"/>
      <c r="I184" s="3">
        <v>593</v>
      </c>
      <c r="J184" s="4">
        <v>1</v>
      </c>
      <c r="K184" s="4">
        <v>0.27328431372549017</v>
      </c>
      <c r="L184" s="4">
        <v>0.42925890279114531</v>
      </c>
      <c r="M184" s="5">
        <f>D184-C184</f>
        <v>816</v>
      </c>
      <c r="N184" s="10"/>
    </row>
    <row r="185" spans="1:14" x14ac:dyDescent="0.2">
      <c r="A185" t="s">
        <v>99</v>
      </c>
      <c r="B185" s="22" t="s">
        <v>410</v>
      </c>
      <c r="C185" s="3">
        <v>799</v>
      </c>
      <c r="D185" s="3">
        <v>1860</v>
      </c>
      <c r="E185" s="3">
        <v>799</v>
      </c>
      <c r="F185" s="3">
        <v>1860</v>
      </c>
      <c r="G185" s="3">
        <v>1061</v>
      </c>
      <c r="H185" s="3"/>
      <c r="I185" s="3"/>
      <c r="J185" s="4">
        <v>1</v>
      </c>
      <c r="K185" s="4">
        <v>1</v>
      </c>
      <c r="L185" s="4">
        <v>1</v>
      </c>
      <c r="M185" s="5">
        <f>D185-C185</f>
        <v>1061</v>
      </c>
      <c r="N185" s="10"/>
    </row>
    <row r="186" spans="1:14" x14ac:dyDescent="0.2">
      <c r="A186" t="s">
        <v>272</v>
      </c>
      <c r="B186" s="3" t="s">
        <v>413</v>
      </c>
      <c r="C186" s="2">
        <v>0</v>
      </c>
      <c r="D186" s="2">
        <v>0</v>
      </c>
      <c r="E186" s="3">
        <v>29</v>
      </c>
      <c r="F186" s="3">
        <v>55</v>
      </c>
      <c r="G186" s="29"/>
      <c r="H186" s="3">
        <v>26</v>
      </c>
      <c r="I186" s="29"/>
      <c r="J186" s="30"/>
      <c r="K186" s="3"/>
      <c r="L186" s="4"/>
      <c r="M186" s="5"/>
      <c r="N186" s="10"/>
    </row>
    <row r="187" spans="1:14" x14ac:dyDescent="0.2">
      <c r="A187" t="s">
        <v>302</v>
      </c>
      <c r="B187" s="3" t="s">
        <v>413</v>
      </c>
      <c r="C187" s="2">
        <v>0</v>
      </c>
      <c r="D187" s="2">
        <v>0</v>
      </c>
      <c r="E187" s="3">
        <v>2264</v>
      </c>
      <c r="F187" s="3">
        <v>2288</v>
      </c>
      <c r="G187" s="3"/>
      <c r="H187" s="3">
        <v>24</v>
      </c>
      <c r="I187" s="3"/>
      <c r="J187" s="30"/>
      <c r="K187" s="3"/>
      <c r="L187" s="4"/>
      <c r="M187" s="5"/>
      <c r="N187" s="10"/>
    </row>
    <row r="188" spans="1:14" x14ac:dyDescent="0.2">
      <c r="A188" t="s">
        <v>35</v>
      </c>
      <c r="B188" s="3" t="s">
        <v>413</v>
      </c>
      <c r="C188" s="2">
        <v>0</v>
      </c>
      <c r="D188" s="2">
        <v>0</v>
      </c>
      <c r="E188" s="3">
        <v>718</v>
      </c>
      <c r="F188" s="3">
        <v>735</v>
      </c>
      <c r="G188" s="3"/>
      <c r="H188" s="3">
        <v>17</v>
      </c>
      <c r="I188" s="3"/>
      <c r="J188" s="30"/>
      <c r="K188" s="3"/>
      <c r="L188" s="4"/>
      <c r="M188" s="5"/>
      <c r="N188" s="10"/>
    </row>
    <row r="189" spans="1:14" x14ac:dyDescent="0.2">
      <c r="A189" t="s">
        <v>364</v>
      </c>
      <c r="B189" s="3" t="s">
        <v>413</v>
      </c>
      <c r="C189" s="2">
        <v>0</v>
      </c>
      <c r="D189" s="2">
        <v>0</v>
      </c>
      <c r="E189" s="3">
        <v>66</v>
      </c>
      <c r="F189" s="3">
        <v>89</v>
      </c>
      <c r="G189" s="3"/>
      <c r="H189" s="3">
        <v>23</v>
      </c>
      <c r="I189" s="3"/>
      <c r="J189" s="3"/>
      <c r="K189" s="3"/>
      <c r="L189" s="4"/>
      <c r="M189" s="5"/>
      <c r="N189" s="10"/>
    </row>
    <row r="190" spans="1:14" x14ac:dyDescent="0.2">
      <c r="A190" t="s">
        <v>182</v>
      </c>
      <c r="B190" s="3" t="s">
        <v>413</v>
      </c>
      <c r="C190" s="2">
        <v>0</v>
      </c>
      <c r="D190" s="2">
        <v>0</v>
      </c>
      <c r="E190" s="3">
        <v>101</v>
      </c>
      <c r="F190" s="3">
        <v>225</v>
      </c>
      <c r="G190" s="3"/>
      <c r="H190" s="3">
        <v>124</v>
      </c>
      <c r="I190" s="3"/>
      <c r="J190" s="3"/>
      <c r="K190" s="3"/>
      <c r="L190" s="12"/>
      <c r="M190" s="5"/>
      <c r="N190" s="10"/>
    </row>
    <row r="191" spans="1:14" x14ac:dyDescent="0.2">
      <c r="A191" t="s">
        <v>75</v>
      </c>
      <c r="B191" s="3" t="s">
        <v>413</v>
      </c>
      <c r="C191" s="2">
        <v>0</v>
      </c>
      <c r="D191" s="2">
        <v>0</v>
      </c>
      <c r="E191" s="3">
        <v>422</v>
      </c>
      <c r="F191" s="3">
        <v>439</v>
      </c>
      <c r="G191" s="3"/>
      <c r="H191" s="3">
        <v>17</v>
      </c>
      <c r="I191" s="3"/>
      <c r="J191" s="4"/>
      <c r="K191" s="4"/>
      <c r="L191" s="4"/>
      <c r="M191" s="5"/>
      <c r="N191" s="10"/>
    </row>
    <row r="192" spans="1:14" x14ac:dyDescent="0.2">
      <c r="A192" t="s">
        <v>379</v>
      </c>
      <c r="B192" s="3" t="s">
        <v>413</v>
      </c>
      <c r="C192" s="2">
        <v>0</v>
      </c>
      <c r="D192" s="2">
        <v>0</v>
      </c>
      <c r="E192" s="3">
        <v>441</v>
      </c>
      <c r="F192" s="3">
        <v>463</v>
      </c>
      <c r="G192" s="3"/>
      <c r="H192" s="3">
        <v>22</v>
      </c>
      <c r="I192" s="3"/>
      <c r="J192" s="3"/>
      <c r="K192" s="3"/>
      <c r="L192" s="4"/>
      <c r="M192" s="5"/>
      <c r="N192" s="10"/>
    </row>
    <row r="193" spans="1:14" x14ac:dyDescent="0.2">
      <c r="A193" t="s">
        <v>71</v>
      </c>
      <c r="B193" s="3" t="s">
        <v>413</v>
      </c>
      <c r="C193" s="2">
        <v>0</v>
      </c>
      <c r="D193" s="2">
        <v>0</v>
      </c>
      <c r="E193" s="3">
        <v>1703</v>
      </c>
      <c r="F193" s="3">
        <v>1719</v>
      </c>
      <c r="G193" s="3"/>
      <c r="H193" s="3">
        <v>16</v>
      </c>
      <c r="I193" s="3"/>
      <c r="J193" s="3"/>
      <c r="K193" s="3"/>
      <c r="L193" s="4"/>
      <c r="M193" s="5"/>
      <c r="N193" s="10"/>
    </row>
    <row r="194" spans="1:14" x14ac:dyDescent="0.2">
      <c r="A194" t="s">
        <v>352</v>
      </c>
      <c r="B194" s="3" t="s">
        <v>413</v>
      </c>
      <c r="C194" s="2">
        <v>0</v>
      </c>
      <c r="D194" s="2">
        <v>0</v>
      </c>
      <c r="E194" s="3">
        <v>14</v>
      </c>
      <c r="F194" s="3">
        <v>103</v>
      </c>
      <c r="G194" s="3"/>
      <c r="H194" s="3">
        <v>89</v>
      </c>
      <c r="I194" s="3"/>
      <c r="J194" s="3"/>
      <c r="K194" s="3"/>
      <c r="L194" s="4"/>
      <c r="M194" s="5"/>
      <c r="N194" s="10"/>
    </row>
    <row r="195" spans="1:14" x14ac:dyDescent="0.2">
      <c r="A195" t="s">
        <v>412</v>
      </c>
      <c r="B195" s="3" t="s">
        <v>413</v>
      </c>
      <c r="C195" s="2">
        <v>0</v>
      </c>
      <c r="D195" s="2">
        <v>0</v>
      </c>
      <c r="E195" s="3">
        <v>66</v>
      </c>
      <c r="F195" s="3">
        <v>88</v>
      </c>
      <c r="G195" s="3"/>
      <c r="H195" s="3">
        <v>22</v>
      </c>
      <c r="I195" s="3"/>
      <c r="J195" s="3"/>
      <c r="K195" s="3"/>
      <c r="L195" s="12"/>
      <c r="M195" s="5"/>
      <c r="N195" s="10"/>
    </row>
    <row r="196" spans="1:14" x14ac:dyDescent="0.2">
      <c r="A196" t="s">
        <v>220</v>
      </c>
      <c r="B196" s="3" t="s">
        <v>413</v>
      </c>
      <c r="C196" s="2">
        <v>0</v>
      </c>
      <c r="D196" s="2">
        <v>0</v>
      </c>
      <c r="E196" s="3">
        <v>1559</v>
      </c>
      <c r="F196" s="3">
        <v>1580</v>
      </c>
      <c r="G196" s="3"/>
      <c r="H196" s="3">
        <v>21</v>
      </c>
      <c r="I196" s="3"/>
      <c r="J196" s="3"/>
      <c r="K196" s="3"/>
      <c r="L196" s="4"/>
      <c r="M196" s="5"/>
      <c r="N196" s="10"/>
    </row>
    <row r="197" spans="1:14" x14ac:dyDescent="0.2">
      <c r="A197" t="s">
        <v>276</v>
      </c>
      <c r="B197" s="3" t="s">
        <v>413</v>
      </c>
      <c r="C197" s="2">
        <v>0</v>
      </c>
      <c r="D197" s="2">
        <v>0</v>
      </c>
      <c r="E197" s="3">
        <v>2783</v>
      </c>
      <c r="F197" s="3">
        <v>2809</v>
      </c>
      <c r="G197" s="3"/>
      <c r="H197" s="3">
        <v>26</v>
      </c>
      <c r="I197" s="3"/>
      <c r="J197" s="3"/>
      <c r="K197" s="3"/>
      <c r="L197" s="4"/>
      <c r="M197" s="5"/>
      <c r="N197" s="10"/>
    </row>
    <row r="198" spans="1:14" x14ac:dyDescent="0.2">
      <c r="A198" t="s">
        <v>146</v>
      </c>
      <c r="B198" s="3" t="s">
        <v>413</v>
      </c>
      <c r="C198" s="2">
        <v>0</v>
      </c>
      <c r="D198" s="2">
        <v>0</v>
      </c>
      <c r="E198" s="3">
        <v>2427</v>
      </c>
      <c r="F198" s="3">
        <v>2454</v>
      </c>
      <c r="G198" s="3"/>
      <c r="H198" s="3">
        <v>27</v>
      </c>
      <c r="I198" s="3"/>
      <c r="J198" s="3"/>
      <c r="K198" s="3"/>
      <c r="L198" s="4"/>
      <c r="M198" s="5"/>
      <c r="N198" s="10"/>
    </row>
    <row r="199" spans="1:14" x14ac:dyDescent="0.2">
      <c r="A199" t="s">
        <v>267</v>
      </c>
      <c r="B199" s="3" t="s">
        <v>413</v>
      </c>
      <c r="C199" s="2">
        <v>0</v>
      </c>
      <c r="D199" s="2">
        <v>0</v>
      </c>
      <c r="E199" s="3">
        <v>54</v>
      </c>
      <c r="F199" s="3">
        <v>76</v>
      </c>
      <c r="G199" s="3"/>
      <c r="H199" s="3">
        <v>22</v>
      </c>
      <c r="I199" s="3"/>
      <c r="J199" s="3"/>
      <c r="K199" s="3"/>
      <c r="L199" s="4"/>
      <c r="M199" s="5"/>
      <c r="N199" s="10"/>
    </row>
    <row r="200" spans="1:14" x14ac:dyDescent="0.2">
      <c r="A200" t="s">
        <v>267</v>
      </c>
      <c r="B200" s="3" t="s">
        <v>413</v>
      </c>
      <c r="C200" s="2">
        <v>0</v>
      </c>
      <c r="D200" s="2">
        <v>0</v>
      </c>
      <c r="E200" s="3">
        <v>219</v>
      </c>
      <c r="F200" s="3">
        <v>242</v>
      </c>
      <c r="G200" s="3"/>
      <c r="H200" s="3">
        <v>23</v>
      </c>
      <c r="I200" s="3"/>
      <c r="J200" s="3"/>
      <c r="K200" s="3"/>
      <c r="L200" s="4"/>
      <c r="M200" s="5"/>
      <c r="N200" s="10"/>
    </row>
    <row r="201" spans="1:14" x14ac:dyDescent="0.2">
      <c r="A201" t="s">
        <v>217</v>
      </c>
      <c r="B201" s="3" t="s">
        <v>413</v>
      </c>
      <c r="C201" s="2">
        <v>0</v>
      </c>
      <c r="D201" s="2">
        <v>0</v>
      </c>
      <c r="E201" s="3">
        <v>88</v>
      </c>
      <c r="F201" s="3">
        <v>172</v>
      </c>
      <c r="G201" s="3"/>
      <c r="H201" s="3">
        <v>84</v>
      </c>
      <c r="I201" s="3"/>
      <c r="J201" s="3"/>
      <c r="K201" s="3"/>
      <c r="L201" s="4"/>
      <c r="M201" s="5"/>
      <c r="N201" s="10"/>
    </row>
    <row r="202" spans="1:14" x14ac:dyDescent="0.2">
      <c r="A202" t="s">
        <v>217</v>
      </c>
      <c r="B202" s="3" t="s">
        <v>413</v>
      </c>
      <c r="C202" s="2">
        <v>0</v>
      </c>
      <c r="D202" s="2">
        <v>0</v>
      </c>
      <c r="E202" s="3">
        <v>1891</v>
      </c>
      <c r="F202" s="3">
        <v>1909</v>
      </c>
      <c r="G202" s="3"/>
      <c r="H202" s="3">
        <v>18</v>
      </c>
      <c r="I202" s="3"/>
      <c r="J202" s="3"/>
      <c r="K202" s="3"/>
      <c r="L202" s="4"/>
      <c r="M202" s="5"/>
      <c r="N202" s="10"/>
    </row>
    <row r="203" spans="1:14" x14ac:dyDescent="0.2">
      <c r="A203" t="s">
        <v>217</v>
      </c>
      <c r="B203" s="3" t="s">
        <v>413</v>
      </c>
      <c r="C203" s="2">
        <v>0</v>
      </c>
      <c r="D203" s="2">
        <v>0</v>
      </c>
      <c r="E203" s="3">
        <v>2831</v>
      </c>
      <c r="F203" s="3">
        <v>2841</v>
      </c>
      <c r="G203" s="3"/>
      <c r="H203" s="3">
        <v>10</v>
      </c>
      <c r="I203" s="3"/>
      <c r="J203" s="3"/>
      <c r="K203" s="3"/>
      <c r="L203" s="4"/>
      <c r="M203" s="5"/>
      <c r="N203" s="10"/>
    </row>
    <row r="204" spans="1:14" x14ac:dyDescent="0.2">
      <c r="A204" t="s">
        <v>59</v>
      </c>
      <c r="B204" s="3" t="s">
        <v>413</v>
      </c>
      <c r="C204" s="2">
        <v>0</v>
      </c>
      <c r="D204" s="2">
        <v>0</v>
      </c>
      <c r="E204" s="3">
        <v>3</v>
      </c>
      <c r="F204" s="3">
        <v>355</v>
      </c>
      <c r="G204" s="3"/>
      <c r="H204" s="3">
        <v>352</v>
      </c>
      <c r="I204" s="3"/>
      <c r="J204" s="3"/>
      <c r="K204" s="3"/>
      <c r="L204" s="12"/>
      <c r="M204" s="5"/>
      <c r="N204" s="10"/>
    </row>
    <row r="205" spans="1:14" x14ac:dyDescent="0.2">
      <c r="A205" t="s">
        <v>289</v>
      </c>
      <c r="B205" s="3" t="s">
        <v>413</v>
      </c>
      <c r="C205" s="2">
        <v>0</v>
      </c>
      <c r="D205" s="2">
        <v>0</v>
      </c>
      <c r="E205" s="3">
        <v>68</v>
      </c>
      <c r="F205" s="3">
        <v>84</v>
      </c>
      <c r="G205" s="3"/>
      <c r="H205" s="3">
        <v>16</v>
      </c>
      <c r="I205" s="3"/>
      <c r="J205" s="3"/>
      <c r="K205" s="3"/>
      <c r="L205" s="4"/>
      <c r="M205" s="5"/>
      <c r="N205" s="10"/>
    </row>
    <row r="206" spans="1:14" x14ac:dyDescent="0.2">
      <c r="A206" t="s">
        <v>192</v>
      </c>
      <c r="B206" s="3" t="s">
        <v>413</v>
      </c>
      <c r="C206" s="2">
        <v>0</v>
      </c>
      <c r="D206" s="2">
        <v>0</v>
      </c>
      <c r="E206" s="3">
        <v>74</v>
      </c>
      <c r="F206" s="3">
        <v>145</v>
      </c>
      <c r="G206" s="3"/>
      <c r="H206" s="3">
        <v>71</v>
      </c>
      <c r="I206" s="3"/>
      <c r="J206" s="3"/>
      <c r="K206" s="3"/>
      <c r="L206" s="4"/>
      <c r="M206" s="5"/>
      <c r="N206" s="10"/>
    </row>
    <row r="207" spans="1:14" x14ac:dyDescent="0.2">
      <c r="A207" t="s">
        <v>226</v>
      </c>
      <c r="B207" s="3" t="s">
        <v>413</v>
      </c>
      <c r="C207" s="2">
        <v>0</v>
      </c>
      <c r="D207" s="2">
        <v>0</v>
      </c>
      <c r="E207" s="3">
        <v>379</v>
      </c>
      <c r="F207" s="3">
        <v>396</v>
      </c>
      <c r="G207" s="3"/>
      <c r="H207" s="3">
        <v>17</v>
      </c>
      <c r="I207" s="3"/>
      <c r="J207" s="3"/>
      <c r="K207" s="3"/>
      <c r="L207" s="4"/>
      <c r="M207" s="5"/>
      <c r="N207" s="10"/>
    </row>
    <row r="208" spans="1:14" x14ac:dyDescent="0.2">
      <c r="A208" t="s">
        <v>329</v>
      </c>
      <c r="B208" s="3" t="s">
        <v>413</v>
      </c>
      <c r="C208" s="2">
        <v>0</v>
      </c>
      <c r="D208" s="2">
        <v>0</v>
      </c>
      <c r="E208" s="3">
        <v>1104</v>
      </c>
      <c r="F208" s="3">
        <v>1126</v>
      </c>
      <c r="G208" s="3"/>
      <c r="H208" s="3">
        <v>22</v>
      </c>
      <c r="I208" s="3"/>
      <c r="J208" s="3"/>
      <c r="K208" s="3"/>
      <c r="L208" s="4"/>
      <c r="M208" s="5"/>
      <c r="N208" s="10"/>
    </row>
    <row r="209" spans="1:14" x14ac:dyDescent="0.2">
      <c r="A209" t="s">
        <v>245</v>
      </c>
      <c r="B209" s="3" t="s">
        <v>413</v>
      </c>
      <c r="C209" s="2">
        <v>0</v>
      </c>
      <c r="D209" s="2">
        <v>0</v>
      </c>
      <c r="E209" s="3">
        <v>5</v>
      </c>
      <c r="F209" s="3">
        <v>62</v>
      </c>
      <c r="G209" s="3"/>
      <c r="H209" s="3">
        <v>57</v>
      </c>
      <c r="I209" s="3"/>
      <c r="J209" s="3"/>
      <c r="K209" s="3"/>
      <c r="L209" s="12"/>
      <c r="M209" s="5"/>
      <c r="N209" s="10"/>
    </row>
    <row r="210" spans="1:14" x14ac:dyDescent="0.2">
      <c r="A210" t="s">
        <v>245</v>
      </c>
      <c r="B210" s="3" t="s">
        <v>413</v>
      </c>
      <c r="C210" s="2">
        <v>0</v>
      </c>
      <c r="D210" s="2">
        <v>0</v>
      </c>
      <c r="E210" s="14">
        <v>499</v>
      </c>
      <c r="F210" s="14">
        <v>523</v>
      </c>
      <c r="G210" s="3"/>
      <c r="H210" s="3">
        <v>24</v>
      </c>
      <c r="I210" s="3"/>
      <c r="J210" s="3"/>
      <c r="K210" s="3"/>
      <c r="L210" s="12"/>
      <c r="M210" s="5"/>
      <c r="N210" s="10"/>
    </row>
    <row r="211" spans="1:14" x14ac:dyDescent="0.2">
      <c r="A211" t="s">
        <v>376</v>
      </c>
      <c r="B211" s="3" t="s">
        <v>413</v>
      </c>
      <c r="C211" s="2">
        <v>0</v>
      </c>
      <c r="D211" s="2">
        <v>0</v>
      </c>
      <c r="E211" s="3">
        <v>809</v>
      </c>
      <c r="F211" s="3">
        <v>833</v>
      </c>
      <c r="G211" s="3"/>
      <c r="H211" s="3">
        <v>24</v>
      </c>
      <c r="I211" s="3"/>
      <c r="J211" s="3"/>
      <c r="K211" s="3"/>
      <c r="L211" s="4"/>
      <c r="M211" s="5"/>
      <c r="N211" s="10"/>
    </row>
    <row r="212" spans="1:14" x14ac:dyDescent="0.2">
      <c r="A212" t="s">
        <v>387</v>
      </c>
      <c r="B212" s="3" t="s">
        <v>413</v>
      </c>
      <c r="C212" s="2">
        <v>0</v>
      </c>
      <c r="D212" s="2">
        <v>0</v>
      </c>
      <c r="E212" s="3">
        <v>16</v>
      </c>
      <c r="F212" s="3">
        <v>86</v>
      </c>
      <c r="G212" s="3"/>
      <c r="H212" s="3">
        <v>70</v>
      </c>
      <c r="I212" s="3"/>
      <c r="J212" s="3"/>
      <c r="K212" s="3"/>
      <c r="L212" s="4"/>
      <c r="M212" s="5"/>
      <c r="N212" s="10"/>
    </row>
    <row r="213" spans="1:14" x14ac:dyDescent="0.2">
      <c r="A213" t="s">
        <v>387</v>
      </c>
      <c r="B213" s="3" t="s">
        <v>413</v>
      </c>
      <c r="C213" s="2">
        <v>0</v>
      </c>
      <c r="D213" s="2">
        <v>0</v>
      </c>
      <c r="E213" s="3">
        <v>147</v>
      </c>
      <c r="F213" s="3">
        <v>164</v>
      </c>
      <c r="G213" s="3"/>
      <c r="H213" s="3">
        <v>17</v>
      </c>
      <c r="I213" s="3"/>
      <c r="J213" s="3"/>
      <c r="K213" s="3"/>
      <c r="L213" s="4"/>
      <c r="M213" s="5"/>
      <c r="N213" s="10"/>
    </row>
    <row r="214" spans="1:14" x14ac:dyDescent="0.2">
      <c r="A214" t="s">
        <v>414</v>
      </c>
      <c r="B214" s="3" t="s">
        <v>413</v>
      </c>
      <c r="C214" s="2">
        <v>0</v>
      </c>
      <c r="D214" s="2">
        <v>0</v>
      </c>
      <c r="E214" s="3">
        <v>165</v>
      </c>
      <c r="F214" s="3">
        <v>181</v>
      </c>
      <c r="G214" s="3"/>
      <c r="H214" s="3">
        <v>16</v>
      </c>
      <c r="I214" s="3"/>
      <c r="J214" s="3"/>
      <c r="K214" s="3"/>
      <c r="L214" s="12"/>
      <c r="M214" s="5"/>
      <c r="N214" s="10"/>
    </row>
    <row r="215" spans="1:14" x14ac:dyDescent="0.2">
      <c r="A215" t="s">
        <v>58</v>
      </c>
      <c r="B215" s="3" t="s">
        <v>413</v>
      </c>
      <c r="C215" s="2">
        <v>0</v>
      </c>
      <c r="D215" s="2">
        <v>0</v>
      </c>
      <c r="E215" s="3">
        <v>2</v>
      </c>
      <c r="F215" s="3">
        <v>131</v>
      </c>
      <c r="G215" s="3"/>
      <c r="H215" s="3">
        <v>129</v>
      </c>
      <c r="I215" s="3"/>
      <c r="J215" s="3"/>
      <c r="K215" s="3"/>
      <c r="L215" s="12"/>
      <c r="M215" s="5"/>
      <c r="N215" s="10"/>
    </row>
    <row r="216" spans="1:14" x14ac:dyDescent="0.2">
      <c r="A216" t="s">
        <v>381</v>
      </c>
      <c r="B216" s="3" t="s">
        <v>413</v>
      </c>
      <c r="C216" s="2">
        <v>0</v>
      </c>
      <c r="D216" s="2">
        <v>0</v>
      </c>
      <c r="E216" s="3">
        <v>941</v>
      </c>
      <c r="F216" s="3">
        <v>965</v>
      </c>
      <c r="G216" s="3"/>
      <c r="H216" s="3">
        <v>24</v>
      </c>
      <c r="I216" s="3"/>
      <c r="J216" s="3"/>
      <c r="K216" s="3"/>
      <c r="L216" s="4"/>
      <c r="M216" s="5"/>
      <c r="N216" s="10"/>
    </row>
    <row r="217" spans="1:14" x14ac:dyDescent="0.2">
      <c r="A217" t="s">
        <v>111</v>
      </c>
      <c r="B217" s="3" t="s">
        <v>413</v>
      </c>
      <c r="C217" s="2">
        <v>0</v>
      </c>
      <c r="D217" s="2">
        <v>0</v>
      </c>
      <c r="E217" s="3">
        <v>4168</v>
      </c>
      <c r="F217" s="3">
        <v>4184</v>
      </c>
      <c r="G217" s="3"/>
      <c r="H217" s="3">
        <v>16</v>
      </c>
      <c r="I217" s="3"/>
      <c r="J217" s="3"/>
      <c r="K217" s="3"/>
      <c r="L217" s="4"/>
      <c r="M217" s="5"/>
      <c r="N217" s="10"/>
    </row>
    <row r="218" spans="1:14" x14ac:dyDescent="0.2">
      <c r="A218" t="s">
        <v>89</v>
      </c>
      <c r="B218" s="3" t="s">
        <v>413</v>
      </c>
      <c r="C218" s="2">
        <v>0</v>
      </c>
      <c r="D218" s="2">
        <v>0</v>
      </c>
      <c r="E218" s="3">
        <v>640</v>
      </c>
      <c r="F218" s="3">
        <v>660</v>
      </c>
      <c r="G218" s="3"/>
      <c r="H218" s="3">
        <v>20</v>
      </c>
      <c r="I218" s="3"/>
      <c r="J218" s="4"/>
      <c r="K218" s="4"/>
      <c r="L218" s="4"/>
      <c r="M218" s="5"/>
      <c r="N218" s="10"/>
    </row>
    <row r="219" spans="1:14" x14ac:dyDescent="0.2">
      <c r="A219" t="s">
        <v>186</v>
      </c>
      <c r="B219" s="3" t="s">
        <v>413</v>
      </c>
      <c r="C219" s="2">
        <v>0</v>
      </c>
      <c r="D219" s="2">
        <v>0</v>
      </c>
      <c r="E219" s="3">
        <v>181</v>
      </c>
      <c r="F219" s="3">
        <v>208</v>
      </c>
      <c r="G219" s="3"/>
      <c r="H219" s="3">
        <v>27</v>
      </c>
      <c r="I219" s="3"/>
      <c r="J219" s="3"/>
      <c r="K219" s="3"/>
      <c r="L219" s="12"/>
      <c r="M219" s="5"/>
      <c r="N219" s="10"/>
    </row>
    <row r="220" spans="1:14" x14ac:dyDescent="0.2">
      <c r="A220" t="s">
        <v>360</v>
      </c>
      <c r="B220" s="3" t="s">
        <v>413</v>
      </c>
      <c r="C220" s="2">
        <v>0</v>
      </c>
      <c r="D220" s="2">
        <v>0</v>
      </c>
      <c r="E220" s="3">
        <v>1213</v>
      </c>
      <c r="F220" s="3">
        <v>1309</v>
      </c>
      <c r="G220" s="3"/>
      <c r="H220" s="3">
        <v>96</v>
      </c>
      <c r="I220" s="3"/>
      <c r="J220" s="3"/>
      <c r="K220" s="3"/>
      <c r="L220" s="12"/>
      <c r="M220" s="5"/>
      <c r="N220" s="10"/>
    </row>
    <row r="221" spans="1:14" x14ac:dyDescent="0.2">
      <c r="A221" t="s">
        <v>360</v>
      </c>
      <c r="B221" s="3" t="s">
        <v>413</v>
      </c>
      <c r="C221" s="2">
        <v>0</v>
      </c>
      <c r="D221" s="2">
        <v>0</v>
      </c>
      <c r="E221" s="3">
        <v>2083</v>
      </c>
      <c r="F221" s="3">
        <v>2099</v>
      </c>
      <c r="G221" s="3"/>
      <c r="H221" s="3">
        <v>16</v>
      </c>
      <c r="I221" s="3"/>
      <c r="J221" s="3"/>
      <c r="K221" s="3"/>
      <c r="L221" s="12"/>
      <c r="M221" s="5"/>
      <c r="N221" s="10"/>
    </row>
    <row r="222" spans="1:14" x14ac:dyDescent="0.2">
      <c r="A222" t="s">
        <v>360</v>
      </c>
      <c r="B222" s="3" t="s">
        <v>413</v>
      </c>
      <c r="C222" s="2">
        <v>0</v>
      </c>
      <c r="D222" s="2">
        <v>0</v>
      </c>
      <c r="E222" s="3">
        <v>2971</v>
      </c>
      <c r="F222" s="3">
        <v>3027</v>
      </c>
      <c r="G222" s="3"/>
      <c r="H222" s="3">
        <v>56</v>
      </c>
      <c r="I222" s="3"/>
      <c r="J222" s="3"/>
      <c r="K222" s="3"/>
      <c r="L222" s="4"/>
      <c r="M222" s="5"/>
      <c r="N222" s="10"/>
    </row>
    <row r="223" spans="1:14" x14ac:dyDescent="0.2">
      <c r="A223" t="s">
        <v>65</v>
      </c>
      <c r="B223" s="3" t="s">
        <v>413</v>
      </c>
      <c r="C223" s="2">
        <v>0</v>
      </c>
      <c r="D223" s="2">
        <v>0</v>
      </c>
      <c r="E223" s="3">
        <v>2519</v>
      </c>
      <c r="F223" s="3">
        <v>2564</v>
      </c>
      <c r="G223" s="3"/>
      <c r="H223" s="3">
        <v>45</v>
      </c>
      <c r="I223" s="3"/>
      <c r="J223" s="12"/>
      <c r="K223" s="12"/>
      <c r="L223" s="12"/>
      <c r="M223" s="5"/>
      <c r="N223" s="10"/>
    </row>
    <row r="224" spans="1:14" x14ac:dyDescent="0.2">
      <c r="A224" t="s">
        <v>222</v>
      </c>
      <c r="B224" s="3" t="s">
        <v>413</v>
      </c>
      <c r="C224" s="2">
        <v>0</v>
      </c>
      <c r="D224" s="2">
        <v>0</v>
      </c>
      <c r="E224" s="3">
        <v>240</v>
      </c>
      <c r="F224" s="3">
        <v>271</v>
      </c>
      <c r="G224" s="3"/>
      <c r="H224" s="3">
        <v>31</v>
      </c>
      <c r="I224" s="3"/>
      <c r="J224" s="3"/>
      <c r="K224" s="3"/>
      <c r="L224" s="12"/>
      <c r="M224" s="5"/>
      <c r="N224" s="10"/>
    </row>
    <row r="225" spans="1:14" x14ac:dyDescent="0.2">
      <c r="A225" t="s">
        <v>374</v>
      </c>
      <c r="B225" s="3" t="s">
        <v>413</v>
      </c>
      <c r="C225" s="2">
        <v>0</v>
      </c>
      <c r="D225" s="2">
        <v>0</v>
      </c>
      <c r="E225" s="3">
        <v>47</v>
      </c>
      <c r="F225" s="3">
        <v>64</v>
      </c>
      <c r="G225" s="3"/>
      <c r="H225" s="3">
        <v>17</v>
      </c>
      <c r="I225" s="3"/>
      <c r="J225" s="3"/>
      <c r="K225" s="3"/>
      <c r="L225" s="12"/>
      <c r="M225" s="5"/>
      <c r="N225" s="10"/>
    </row>
    <row r="226" spans="1:14" x14ac:dyDescent="0.2">
      <c r="A226" t="s">
        <v>87</v>
      </c>
      <c r="B226" s="3" t="s">
        <v>413</v>
      </c>
      <c r="C226" s="2">
        <v>0</v>
      </c>
      <c r="D226" s="2">
        <v>0</v>
      </c>
      <c r="E226" s="3">
        <v>0</v>
      </c>
      <c r="F226" s="3">
        <v>59</v>
      </c>
      <c r="G226" s="3"/>
      <c r="H226" s="3">
        <v>59</v>
      </c>
      <c r="I226" s="3"/>
      <c r="J226" s="3"/>
      <c r="K226" s="3"/>
      <c r="L226" s="12"/>
      <c r="M226" s="5"/>
      <c r="N226" s="10"/>
    </row>
    <row r="227" spans="1:14" x14ac:dyDescent="0.2">
      <c r="A227" t="s">
        <v>78</v>
      </c>
      <c r="B227" s="3" t="s">
        <v>413</v>
      </c>
      <c r="C227" s="2">
        <v>0</v>
      </c>
      <c r="D227" s="2">
        <v>0</v>
      </c>
      <c r="E227" s="3">
        <v>6</v>
      </c>
      <c r="F227" s="3">
        <v>40</v>
      </c>
      <c r="G227" s="3"/>
      <c r="H227" s="3">
        <v>34</v>
      </c>
      <c r="I227" s="3"/>
      <c r="J227" s="3"/>
      <c r="K227" s="3"/>
      <c r="L227" s="12"/>
      <c r="M227" s="5"/>
      <c r="N227" s="10"/>
    </row>
    <row r="228" spans="1:14" x14ac:dyDescent="0.2">
      <c r="A228" t="s">
        <v>255</v>
      </c>
      <c r="B228" s="22" t="s">
        <v>413</v>
      </c>
      <c r="C228" s="2">
        <v>0</v>
      </c>
      <c r="D228" s="2">
        <v>0</v>
      </c>
      <c r="E228" s="3">
        <v>1857</v>
      </c>
      <c r="F228" s="3">
        <v>1876</v>
      </c>
      <c r="G228" s="3"/>
      <c r="H228" s="3">
        <v>19</v>
      </c>
      <c r="I228" s="3"/>
      <c r="J228" s="3"/>
      <c r="K228" s="3"/>
      <c r="L228" s="12"/>
      <c r="M228" s="5"/>
      <c r="N228" s="10"/>
    </row>
    <row r="229" spans="1:14" x14ac:dyDescent="0.2">
      <c r="A229" t="s">
        <v>191</v>
      </c>
      <c r="B229" s="22" t="s">
        <v>413</v>
      </c>
      <c r="C229" s="2">
        <v>0</v>
      </c>
      <c r="D229" s="2">
        <v>0</v>
      </c>
      <c r="E229" s="3">
        <v>803</v>
      </c>
      <c r="F229" s="3">
        <v>840</v>
      </c>
      <c r="G229" s="3"/>
      <c r="H229" s="3">
        <v>37</v>
      </c>
      <c r="I229" s="3"/>
      <c r="J229" s="3"/>
      <c r="K229" s="3"/>
      <c r="L229" s="4"/>
      <c r="M229" s="5"/>
      <c r="N229" s="10"/>
    </row>
    <row r="230" spans="1:14" x14ac:dyDescent="0.2">
      <c r="A230" t="s">
        <v>317</v>
      </c>
      <c r="B230" s="22" t="s">
        <v>413</v>
      </c>
      <c r="C230" s="2">
        <v>0</v>
      </c>
      <c r="D230" s="2">
        <v>0</v>
      </c>
      <c r="E230" s="3">
        <v>2349</v>
      </c>
      <c r="F230" s="3">
        <v>2370</v>
      </c>
      <c r="G230" s="3"/>
      <c r="H230" s="3">
        <v>21</v>
      </c>
      <c r="I230" s="3"/>
      <c r="J230" s="3"/>
      <c r="K230" s="3"/>
      <c r="L230" s="4"/>
      <c r="M230" s="5"/>
      <c r="N230" s="10"/>
    </row>
    <row r="231" spans="1:14" x14ac:dyDescent="0.2">
      <c r="A231" t="s">
        <v>241</v>
      </c>
      <c r="B231" s="22" t="s">
        <v>413</v>
      </c>
      <c r="C231" s="2">
        <v>0</v>
      </c>
      <c r="D231" s="2">
        <v>0</v>
      </c>
      <c r="E231" s="3">
        <v>1024</v>
      </c>
      <c r="F231" s="3">
        <v>1075</v>
      </c>
      <c r="G231" s="3"/>
      <c r="H231" s="3">
        <v>51</v>
      </c>
      <c r="I231" s="3"/>
      <c r="J231" s="3"/>
      <c r="K231" s="3"/>
      <c r="L231" s="12"/>
      <c r="M231" s="5"/>
      <c r="N231" s="10"/>
    </row>
    <row r="232" spans="1:14" x14ac:dyDescent="0.2">
      <c r="A232" t="s">
        <v>137</v>
      </c>
      <c r="B232" s="22" t="s">
        <v>413</v>
      </c>
      <c r="C232" s="2">
        <v>0</v>
      </c>
      <c r="D232" s="2">
        <v>0</v>
      </c>
      <c r="E232" s="3">
        <v>299</v>
      </c>
      <c r="F232" s="3">
        <v>315</v>
      </c>
      <c r="G232" s="3"/>
      <c r="H232" s="3">
        <v>16</v>
      </c>
      <c r="I232" s="3"/>
      <c r="J232" s="3"/>
      <c r="K232" s="3"/>
      <c r="L232" s="4"/>
      <c r="M232" s="5"/>
      <c r="N232" s="10"/>
    </row>
    <row r="233" spans="1:14" x14ac:dyDescent="0.2">
      <c r="A233" t="s">
        <v>168</v>
      </c>
      <c r="B233" s="22" t="s">
        <v>413</v>
      </c>
      <c r="C233" s="2">
        <v>0</v>
      </c>
      <c r="D233" s="2">
        <v>0</v>
      </c>
      <c r="E233" s="3">
        <v>1651</v>
      </c>
      <c r="F233" s="3">
        <v>1677</v>
      </c>
      <c r="G233" s="3"/>
      <c r="H233" s="3">
        <v>26</v>
      </c>
      <c r="I233" s="3"/>
      <c r="J233" s="3"/>
      <c r="K233" s="3"/>
      <c r="L233" s="4"/>
      <c r="M233" s="5"/>
      <c r="N233" s="10"/>
    </row>
    <row r="234" spans="1:14" x14ac:dyDescent="0.2">
      <c r="A234" t="s">
        <v>343</v>
      </c>
      <c r="B234" s="22" t="s">
        <v>413</v>
      </c>
      <c r="C234" s="2">
        <v>0</v>
      </c>
      <c r="D234" s="2">
        <v>0</v>
      </c>
      <c r="E234" s="3">
        <v>0</v>
      </c>
      <c r="F234" s="3">
        <v>93</v>
      </c>
      <c r="G234" s="3"/>
      <c r="H234" s="3">
        <v>93</v>
      </c>
      <c r="I234" s="3"/>
      <c r="J234" s="3"/>
      <c r="K234" s="3"/>
      <c r="L234" s="12"/>
      <c r="M234" s="5"/>
      <c r="N234" s="10"/>
    </row>
    <row r="235" spans="1:14" x14ac:dyDescent="0.2">
      <c r="A235" t="s">
        <v>230</v>
      </c>
      <c r="B235" s="22" t="s">
        <v>413</v>
      </c>
      <c r="C235" s="2">
        <v>0</v>
      </c>
      <c r="D235" s="2">
        <v>0</v>
      </c>
      <c r="E235" s="3">
        <v>328</v>
      </c>
      <c r="F235" s="3">
        <v>450</v>
      </c>
      <c r="G235" s="3"/>
      <c r="H235" s="3">
        <v>122</v>
      </c>
      <c r="I235" s="3"/>
      <c r="J235" s="3"/>
      <c r="K235" s="3"/>
      <c r="L235" s="4"/>
      <c r="M235" s="5"/>
      <c r="N235" s="10"/>
    </row>
    <row r="236" spans="1:14" x14ac:dyDescent="0.2">
      <c r="A236" t="s">
        <v>239</v>
      </c>
      <c r="B236" s="22" t="s">
        <v>413</v>
      </c>
      <c r="C236" s="2">
        <v>0</v>
      </c>
      <c r="D236" s="2">
        <v>0</v>
      </c>
      <c r="E236" s="3">
        <v>43</v>
      </c>
      <c r="F236" s="3">
        <v>62</v>
      </c>
      <c r="G236" s="3"/>
      <c r="H236" s="3">
        <v>19</v>
      </c>
      <c r="I236" s="3"/>
      <c r="J236" s="3"/>
      <c r="K236" s="3"/>
      <c r="L236" s="4"/>
      <c r="M236" s="5"/>
      <c r="N236" s="10"/>
    </row>
    <row r="237" spans="1:14" x14ac:dyDescent="0.2">
      <c r="A237" t="s">
        <v>239</v>
      </c>
      <c r="B237" s="22" t="s">
        <v>413</v>
      </c>
      <c r="C237" s="2">
        <v>0</v>
      </c>
      <c r="D237" s="2">
        <v>0</v>
      </c>
      <c r="E237" s="3">
        <v>1227</v>
      </c>
      <c r="F237" s="3">
        <v>1254</v>
      </c>
      <c r="G237" s="3"/>
      <c r="H237" s="3">
        <v>27</v>
      </c>
      <c r="I237" s="3"/>
      <c r="J237" s="3"/>
      <c r="K237" s="3"/>
      <c r="L237" s="4"/>
      <c r="M237" s="5"/>
      <c r="N237" s="10"/>
    </row>
    <row r="238" spans="1:14" x14ac:dyDescent="0.2">
      <c r="A238" t="s">
        <v>112</v>
      </c>
      <c r="B238" s="22" t="s">
        <v>413</v>
      </c>
      <c r="C238" s="2">
        <v>0</v>
      </c>
      <c r="D238" s="2">
        <v>0</v>
      </c>
      <c r="E238" s="3">
        <v>2408</v>
      </c>
      <c r="F238" s="3">
        <v>2424</v>
      </c>
      <c r="G238" s="3"/>
      <c r="H238" s="3">
        <v>16</v>
      </c>
      <c r="I238" s="3"/>
      <c r="J238" s="3"/>
      <c r="K238" s="3"/>
      <c r="L238" s="4"/>
      <c r="M238" s="5"/>
      <c r="N238" s="10"/>
    </row>
    <row r="239" spans="1:14" x14ac:dyDescent="0.2">
      <c r="A239" t="s">
        <v>229</v>
      </c>
      <c r="B239" s="22" t="s">
        <v>413</v>
      </c>
      <c r="C239" s="2">
        <v>0</v>
      </c>
      <c r="D239" s="2">
        <v>0</v>
      </c>
      <c r="E239" s="3">
        <v>1</v>
      </c>
      <c r="F239" s="3">
        <v>35</v>
      </c>
      <c r="G239" s="3"/>
      <c r="H239" s="3">
        <v>34</v>
      </c>
      <c r="I239" s="3"/>
      <c r="J239" s="3"/>
      <c r="K239" s="3"/>
      <c r="L239" s="4"/>
      <c r="M239" s="5"/>
      <c r="N239" s="10"/>
    </row>
    <row r="240" spans="1:14" x14ac:dyDescent="0.2">
      <c r="A240" t="s">
        <v>229</v>
      </c>
      <c r="B240" s="22" t="s">
        <v>413</v>
      </c>
      <c r="C240" s="2">
        <v>0</v>
      </c>
      <c r="D240" s="2">
        <v>0</v>
      </c>
      <c r="E240" s="3">
        <v>153</v>
      </c>
      <c r="F240" s="3">
        <v>172</v>
      </c>
      <c r="G240" s="3"/>
      <c r="H240" s="3">
        <v>19</v>
      </c>
      <c r="I240" s="3"/>
      <c r="J240" s="3"/>
      <c r="K240" s="3"/>
      <c r="L240" s="4"/>
      <c r="M240" s="5"/>
      <c r="N240" s="10"/>
    </row>
    <row r="241" spans="1:14" x14ac:dyDescent="0.2">
      <c r="A241" t="s">
        <v>228</v>
      </c>
      <c r="B241" s="22" t="s">
        <v>413</v>
      </c>
      <c r="C241" s="2">
        <v>0</v>
      </c>
      <c r="D241" s="2">
        <v>0</v>
      </c>
      <c r="E241" s="3">
        <v>236</v>
      </c>
      <c r="F241" s="3">
        <v>287</v>
      </c>
      <c r="G241" s="3"/>
      <c r="H241" s="3">
        <v>51</v>
      </c>
      <c r="I241" s="3"/>
      <c r="J241" s="3"/>
      <c r="K241" s="3"/>
      <c r="L241" s="4"/>
      <c r="M241" s="5"/>
      <c r="N241" s="10"/>
    </row>
    <row r="242" spans="1:14" x14ac:dyDescent="0.2">
      <c r="A242" t="s">
        <v>97</v>
      </c>
      <c r="B242" s="22" t="s">
        <v>413</v>
      </c>
      <c r="C242" s="2">
        <v>0</v>
      </c>
      <c r="D242" s="2">
        <v>0</v>
      </c>
      <c r="E242" s="3">
        <v>1025</v>
      </c>
      <c r="F242" s="3">
        <v>1385</v>
      </c>
      <c r="G242" s="3"/>
      <c r="H242" s="3">
        <v>360</v>
      </c>
      <c r="I242" s="3"/>
      <c r="J242" s="3"/>
      <c r="K242" s="3"/>
      <c r="L242" s="4"/>
      <c r="M242" s="5"/>
      <c r="N242" s="10"/>
    </row>
    <row r="243" spans="1:14" x14ac:dyDescent="0.2">
      <c r="A243" t="s">
        <v>138</v>
      </c>
      <c r="B243" s="22" t="s">
        <v>413</v>
      </c>
      <c r="C243" s="2">
        <v>0</v>
      </c>
      <c r="D243" s="2">
        <v>0</v>
      </c>
      <c r="E243" s="3">
        <v>136</v>
      </c>
      <c r="F243" s="3">
        <v>171</v>
      </c>
      <c r="G243" s="3"/>
      <c r="H243" s="3">
        <v>35</v>
      </c>
      <c r="I243" s="3"/>
      <c r="J243" s="12"/>
      <c r="K243" s="12"/>
      <c r="L243" s="12"/>
      <c r="M243" s="5"/>
      <c r="N243" s="10"/>
    </row>
    <row r="244" spans="1:14" x14ac:dyDescent="0.2">
      <c r="A244" t="s">
        <v>128</v>
      </c>
      <c r="B244" s="22" t="s">
        <v>413</v>
      </c>
      <c r="C244" s="2">
        <v>0</v>
      </c>
      <c r="D244" s="2">
        <v>0</v>
      </c>
      <c r="E244" s="3">
        <v>2347</v>
      </c>
      <c r="F244" s="3">
        <v>2364</v>
      </c>
      <c r="G244" s="3"/>
      <c r="H244" s="3">
        <v>17</v>
      </c>
      <c r="I244" s="3"/>
      <c r="J244" s="3"/>
      <c r="K244" s="3"/>
      <c r="L244" s="4"/>
      <c r="M244" s="5"/>
      <c r="N244" s="10"/>
    </row>
    <row r="245" spans="1:14" x14ac:dyDescent="0.2">
      <c r="A245" t="s">
        <v>366</v>
      </c>
      <c r="B245" s="22" t="s">
        <v>413</v>
      </c>
      <c r="C245" s="2">
        <v>0</v>
      </c>
      <c r="D245" s="2">
        <v>0</v>
      </c>
      <c r="E245" s="3">
        <v>3030</v>
      </c>
      <c r="F245" s="3">
        <v>3138</v>
      </c>
      <c r="G245" s="3"/>
      <c r="H245" s="3">
        <v>108</v>
      </c>
      <c r="I245" s="3"/>
      <c r="J245" s="3"/>
      <c r="K245" s="3"/>
      <c r="L245" s="4"/>
      <c r="M245" s="5"/>
      <c r="N245" s="10"/>
    </row>
    <row r="246" spans="1:14" x14ac:dyDescent="0.2">
      <c r="A246" t="s">
        <v>215</v>
      </c>
      <c r="B246" s="22" t="s">
        <v>413</v>
      </c>
      <c r="C246" s="2">
        <v>0</v>
      </c>
      <c r="D246" s="2">
        <v>0</v>
      </c>
      <c r="E246" s="3">
        <v>0</v>
      </c>
      <c r="F246" s="3">
        <v>86</v>
      </c>
      <c r="G246" s="3"/>
      <c r="H246" s="3">
        <v>86</v>
      </c>
      <c r="I246" s="3"/>
      <c r="J246" s="3"/>
      <c r="K246" s="3"/>
      <c r="L246" s="4"/>
      <c r="M246" s="5"/>
      <c r="N246" s="10"/>
    </row>
    <row r="247" spans="1:14" x14ac:dyDescent="0.2">
      <c r="A247" t="s">
        <v>109</v>
      </c>
      <c r="B247" s="22" t="s">
        <v>413</v>
      </c>
      <c r="C247" s="2">
        <v>0</v>
      </c>
      <c r="D247" s="2">
        <v>0</v>
      </c>
      <c r="E247" s="3">
        <v>456</v>
      </c>
      <c r="F247" s="3">
        <v>484</v>
      </c>
      <c r="G247" s="3"/>
      <c r="H247" s="3">
        <v>28</v>
      </c>
      <c r="I247" s="3"/>
      <c r="J247" s="3"/>
      <c r="K247" s="3"/>
      <c r="L247" s="4"/>
      <c r="M247" s="5"/>
      <c r="N247" s="10"/>
    </row>
    <row r="248" spans="1:14" x14ac:dyDescent="0.2">
      <c r="A248" t="s">
        <v>309</v>
      </c>
      <c r="B248" s="22" t="s">
        <v>413</v>
      </c>
      <c r="C248" s="2">
        <v>0</v>
      </c>
      <c r="D248" s="2">
        <v>0</v>
      </c>
      <c r="E248" s="3">
        <v>153</v>
      </c>
      <c r="F248" s="3">
        <v>169</v>
      </c>
      <c r="G248" s="3"/>
      <c r="H248" s="3">
        <v>16</v>
      </c>
      <c r="I248" s="3"/>
      <c r="J248" s="12"/>
      <c r="K248" s="12"/>
      <c r="L248" s="12"/>
      <c r="M248" s="5"/>
      <c r="N248" s="10"/>
    </row>
    <row r="249" spans="1:14" x14ac:dyDescent="0.2">
      <c r="A249" t="s">
        <v>259</v>
      </c>
      <c r="B249" s="22" t="s">
        <v>413</v>
      </c>
      <c r="C249" s="2">
        <v>0</v>
      </c>
      <c r="D249" s="2">
        <v>0</v>
      </c>
      <c r="E249" s="3">
        <v>11</v>
      </c>
      <c r="F249" s="3">
        <v>44</v>
      </c>
      <c r="G249" s="3"/>
      <c r="H249" s="3">
        <v>33</v>
      </c>
      <c r="I249" s="3"/>
      <c r="J249" s="3"/>
      <c r="K249" s="3"/>
      <c r="L249" s="4"/>
      <c r="M249" s="5"/>
      <c r="N249" s="10"/>
    </row>
    <row r="250" spans="1:14" x14ac:dyDescent="0.2">
      <c r="A250" t="s">
        <v>176</v>
      </c>
      <c r="B250" s="22" t="s">
        <v>413</v>
      </c>
      <c r="C250" s="2">
        <v>0</v>
      </c>
      <c r="D250" s="2">
        <v>0</v>
      </c>
      <c r="E250" s="3">
        <v>418</v>
      </c>
      <c r="F250" s="3">
        <v>505</v>
      </c>
      <c r="G250" s="3"/>
      <c r="H250" s="3">
        <v>87</v>
      </c>
      <c r="I250" s="3"/>
      <c r="J250" s="3"/>
      <c r="K250" s="3"/>
      <c r="L250" s="4"/>
      <c r="M250" s="5"/>
      <c r="N250" s="10"/>
    </row>
    <row r="251" spans="1:14" x14ac:dyDescent="0.2">
      <c r="A251" t="s">
        <v>176</v>
      </c>
      <c r="B251" s="22" t="s">
        <v>413</v>
      </c>
      <c r="C251" s="2">
        <v>0</v>
      </c>
      <c r="D251" s="2">
        <v>0</v>
      </c>
      <c r="E251" s="3">
        <v>1495</v>
      </c>
      <c r="F251" s="3">
        <v>1582</v>
      </c>
      <c r="G251" s="3"/>
      <c r="H251" s="3">
        <v>87</v>
      </c>
      <c r="I251" s="3"/>
      <c r="J251" s="3"/>
      <c r="K251" s="3"/>
      <c r="L251" s="4"/>
      <c r="M251" s="5"/>
      <c r="N251" s="10"/>
    </row>
    <row r="252" spans="1:14" x14ac:dyDescent="0.2">
      <c r="A252" t="s">
        <v>165</v>
      </c>
      <c r="B252" s="22" t="s">
        <v>413</v>
      </c>
      <c r="C252" s="2">
        <v>0</v>
      </c>
      <c r="D252" s="2">
        <v>0</v>
      </c>
      <c r="E252" s="3">
        <v>3585</v>
      </c>
      <c r="F252" s="3">
        <v>3605</v>
      </c>
      <c r="G252" s="3"/>
      <c r="H252" s="3">
        <v>20</v>
      </c>
      <c r="I252" s="3"/>
      <c r="J252" s="3"/>
      <c r="K252" s="3"/>
      <c r="L252" s="12"/>
      <c r="M252" s="5"/>
      <c r="N252" s="10"/>
    </row>
    <row r="253" spans="1:14" x14ac:dyDescent="0.2">
      <c r="A253" t="s">
        <v>161</v>
      </c>
      <c r="B253" s="22" t="s">
        <v>413</v>
      </c>
      <c r="C253" s="2">
        <v>0</v>
      </c>
      <c r="D253" s="2">
        <v>0</v>
      </c>
      <c r="E253" s="3">
        <v>3</v>
      </c>
      <c r="F253" s="3">
        <v>29</v>
      </c>
      <c r="G253" s="3"/>
      <c r="H253" s="3">
        <v>26</v>
      </c>
      <c r="I253" s="3"/>
      <c r="J253" s="3"/>
      <c r="K253" s="3"/>
      <c r="L253" s="4"/>
      <c r="M253" s="5"/>
      <c r="N253" s="10"/>
    </row>
    <row r="254" spans="1:14" x14ac:dyDescent="0.2">
      <c r="A254" t="s">
        <v>82</v>
      </c>
      <c r="B254" s="22" t="s">
        <v>413</v>
      </c>
      <c r="C254" s="2">
        <v>0</v>
      </c>
      <c r="D254" s="2">
        <v>0</v>
      </c>
      <c r="E254" s="3">
        <v>3001</v>
      </c>
      <c r="F254" s="3">
        <v>3020</v>
      </c>
      <c r="G254" s="3"/>
      <c r="H254" s="3">
        <v>19</v>
      </c>
      <c r="I254" s="3"/>
      <c r="J254" s="3"/>
      <c r="K254" s="3"/>
      <c r="L254" s="4"/>
      <c r="M254" s="5"/>
      <c r="N254" s="10"/>
    </row>
    <row r="255" spans="1:14" x14ac:dyDescent="0.2">
      <c r="A255" t="s">
        <v>82</v>
      </c>
      <c r="B255" s="22" t="s">
        <v>413</v>
      </c>
      <c r="C255" s="2">
        <v>0</v>
      </c>
      <c r="D255" s="2">
        <v>0</v>
      </c>
      <c r="E255" s="3">
        <v>613</v>
      </c>
      <c r="F255" s="3">
        <v>692</v>
      </c>
      <c r="G255" s="3"/>
      <c r="H255" s="3">
        <v>79</v>
      </c>
      <c r="I255" s="3"/>
      <c r="J255" s="3"/>
      <c r="K255" s="3"/>
      <c r="L255" s="4"/>
      <c r="M255" s="5"/>
      <c r="N255" s="10"/>
    </row>
    <row r="256" spans="1:14" x14ac:dyDescent="0.2">
      <c r="A256" t="s">
        <v>82</v>
      </c>
      <c r="B256" s="22" t="s">
        <v>413</v>
      </c>
      <c r="C256" s="2">
        <v>0</v>
      </c>
      <c r="D256" s="2">
        <v>0</v>
      </c>
      <c r="E256" s="3">
        <v>6327</v>
      </c>
      <c r="F256" s="3">
        <v>6349</v>
      </c>
      <c r="G256" s="3"/>
      <c r="H256" s="3">
        <v>22</v>
      </c>
      <c r="I256" s="3"/>
      <c r="J256" s="3"/>
      <c r="K256" s="3"/>
      <c r="L256" s="4"/>
      <c r="M256" s="5"/>
      <c r="N256" s="10"/>
    </row>
    <row r="257" spans="1:14" x14ac:dyDescent="0.2">
      <c r="A257" t="s">
        <v>305</v>
      </c>
      <c r="B257" s="22" t="s">
        <v>413</v>
      </c>
      <c r="C257" s="2">
        <v>0</v>
      </c>
      <c r="D257" s="2">
        <v>0</v>
      </c>
      <c r="E257" s="3">
        <v>415</v>
      </c>
      <c r="F257" s="3">
        <v>443</v>
      </c>
      <c r="G257" s="3"/>
      <c r="H257" s="3">
        <v>28</v>
      </c>
      <c r="I257" s="3"/>
      <c r="J257" s="3"/>
      <c r="K257" s="3"/>
      <c r="L257" s="4"/>
      <c r="M257" s="5"/>
      <c r="N257" s="10"/>
    </row>
    <row r="258" spans="1:14" x14ac:dyDescent="0.2">
      <c r="A258" t="s">
        <v>198</v>
      </c>
      <c r="B258" s="22" t="s">
        <v>413</v>
      </c>
      <c r="C258" s="2">
        <v>0</v>
      </c>
      <c r="D258" s="2">
        <v>0</v>
      </c>
      <c r="E258" s="3">
        <v>77</v>
      </c>
      <c r="F258" s="3">
        <v>96</v>
      </c>
      <c r="G258" s="3"/>
      <c r="H258" s="3">
        <v>19</v>
      </c>
      <c r="I258" s="3"/>
      <c r="J258" s="3"/>
      <c r="K258" s="3"/>
      <c r="L258" s="4"/>
      <c r="M258" s="5"/>
      <c r="N258" s="10"/>
    </row>
    <row r="259" spans="1:14" x14ac:dyDescent="0.2">
      <c r="A259" t="s">
        <v>44</v>
      </c>
      <c r="B259" s="22" t="s">
        <v>413</v>
      </c>
      <c r="C259" s="2">
        <v>0</v>
      </c>
      <c r="D259" s="2">
        <v>0</v>
      </c>
      <c r="E259" s="3">
        <v>159</v>
      </c>
      <c r="F259" s="3">
        <v>190</v>
      </c>
      <c r="G259" s="3"/>
      <c r="H259" s="3">
        <v>31</v>
      </c>
      <c r="I259" s="3"/>
      <c r="J259" s="3"/>
      <c r="K259" s="3"/>
      <c r="L259" s="4"/>
      <c r="M259" s="5"/>
      <c r="N259" s="10"/>
    </row>
    <row r="260" spans="1:14" x14ac:dyDescent="0.2">
      <c r="A260" t="s">
        <v>48</v>
      </c>
      <c r="B260" s="22" t="s">
        <v>413</v>
      </c>
      <c r="C260" s="2">
        <v>0</v>
      </c>
      <c r="D260" s="2">
        <v>0</v>
      </c>
      <c r="E260" s="3">
        <v>1555</v>
      </c>
      <c r="F260" s="3">
        <v>1574</v>
      </c>
      <c r="G260" s="3"/>
      <c r="H260" s="3">
        <v>19</v>
      </c>
      <c r="I260" s="3"/>
      <c r="J260" s="3"/>
      <c r="K260" s="3"/>
      <c r="L260" s="4"/>
      <c r="M260" s="5"/>
      <c r="N260" s="10"/>
    </row>
  </sheetData>
  <conditionalFormatting sqref="F173">
    <cfRule type="expression" dxfId="0" priority="1">
      <formula>IF(#REF!=TRUE,TRUE,FALSE)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direct classif</vt:lpstr>
      <vt:lpstr>indirect classif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Anastasia</dc:creator>
  <cp:lastModifiedBy>Anastasia</cp:lastModifiedBy>
  <dcterms:created xsi:type="dcterms:W3CDTF">2023-12-19T01:11:17Z</dcterms:created>
  <dcterms:modified xsi:type="dcterms:W3CDTF">2023-12-19T01:16:46Z</dcterms:modified>
</cp:coreProperties>
</file>