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_Try_model\APSIMXRICE\Prototypes\Rice\data_observed\"/>
    </mc:Choice>
  </mc:AlternateContent>
  <xr:revisionPtr revIDLastSave="0" documentId="13_ncr:1_{0D8D6C23-5DC0-49B3-A079-B881E698BB9F}" xr6:coauthVersionLast="47" xr6:coauthVersionMax="47" xr10:uidLastSave="{00000000-0000-0000-0000-000000000000}"/>
  <bookViews>
    <workbookView xWindow="52680" yWindow="-120" windowWidth="29040" windowHeight="17640" xr2:uid="{5536E3C9-36B3-49B5-9946-2B4B26235FE9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Observed!$B$1:$R$1552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94" i="1" l="1"/>
  <c r="N491" i="1"/>
  <c r="N488" i="1"/>
  <c r="N485" i="1"/>
  <c r="N482" i="1"/>
  <c r="N479" i="1"/>
  <c r="N476" i="1"/>
  <c r="N473" i="1"/>
  <c r="N470" i="1"/>
  <c r="N467" i="1"/>
  <c r="N464" i="1"/>
  <c r="N461" i="1"/>
  <c r="N458" i="1"/>
  <c r="N455" i="1"/>
  <c r="N452" i="1"/>
  <c r="K452" i="1"/>
  <c r="K455" i="1"/>
  <c r="K458" i="1"/>
  <c r="K461" i="1"/>
  <c r="K464" i="1"/>
  <c r="K467" i="1"/>
  <c r="K470" i="1"/>
  <c r="K473" i="1"/>
  <c r="K476" i="1"/>
  <c r="K479" i="1"/>
  <c r="K482" i="1"/>
  <c r="K485" i="1"/>
  <c r="K488" i="1"/>
  <c r="K491" i="1"/>
  <c r="K494" i="1"/>
  <c r="P1298" i="1" l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A1442" i="1"/>
  <c r="A1443" i="1"/>
  <c r="A1444" i="1"/>
  <c r="C1444" i="1" s="1"/>
  <c r="A1445" i="1"/>
  <c r="C1445" i="1" s="1"/>
  <c r="A1446" i="1"/>
  <c r="A1447" i="1"/>
  <c r="C1447" i="1" s="1"/>
  <c r="A1448" i="1"/>
  <c r="C1448" i="1" s="1"/>
  <c r="A1449" i="1"/>
  <c r="A1450" i="1"/>
  <c r="A1451" i="1"/>
  <c r="A1452" i="1"/>
  <c r="C1452" i="1" s="1"/>
  <c r="A1453" i="1"/>
  <c r="C1453" i="1" s="1"/>
  <c r="A1454" i="1"/>
  <c r="A1455" i="1"/>
  <c r="C1455" i="1" s="1"/>
  <c r="A1456" i="1"/>
  <c r="C1456" i="1" s="1"/>
  <c r="A1457" i="1"/>
  <c r="A1458" i="1"/>
  <c r="A1459" i="1"/>
  <c r="C1459" i="1" s="1"/>
  <c r="A1460" i="1"/>
  <c r="C1460" i="1" s="1"/>
  <c r="A1461" i="1"/>
  <c r="C1461" i="1" s="1"/>
  <c r="A1462" i="1"/>
  <c r="A1463" i="1"/>
  <c r="C1463" i="1" s="1"/>
  <c r="A1464" i="1"/>
  <c r="C1464" i="1" s="1"/>
  <c r="A1465" i="1"/>
  <c r="A1466" i="1"/>
  <c r="A1467" i="1"/>
  <c r="C1467" i="1" s="1"/>
  <c r="A1468" i="1"/>
  <c r="C1468" i="1" s="1"/>
  <c r="A1469" i="1"/>
  <c r="C1469" i="1" s="1"/>
  <c r="A1470" i="1"/>
  <c r="A1471" i="1"/>
  <c r="C1471" i="1" s="1"/>
  <c r="A1472" i="1"/>
  <c r="C1472" i="1" s="1"/>
  <c r="A1473" i="1"/>
  <c r="A1474" i="1"/>
  <c r="C1474" i="1" s="1"/>
  <c r="A1475" i="1"/>
  <c r="C1475" i="1" s="1"/>
  <c r="A1476" i="1"/>
  <c r="C1476" i="1" s="1"/>
  <c r="A1477" i="1"/>
  <c r="C1477" i="1" s="1"/>
  <c r="A1478" i="1"/>
  <c r="A1479" i="1"/>
  <c r="C1479" i="1" s="1"/>
  <c r="A1480" i="1"/>
  <c r="C1480" i="1" s="1"/>
  <c r="A1481" i="1"/>
  <c r="A1482" i="1"/>
  <c r="C1482" i="1" s="1"/>
  <c r="A1483" i="1"/>
  <c r="C1483" i="1" s="1"/>
  <c r="A1484" i="1"/>
  <c r="C1484" i="1" s="1"/>
  <c r="A1485" i="1"/>
  <c r="C1485" i="1" s="1"/>
  <c r="A1486" i="1"/>
  <c r="A1487" i="1"/>
  <c r="C1487" i="1" s="1"/>
  <c r="A1488" i="1"/>
  <c r="C1488" i="1" s="1"/>
  <c r="A1489" i="1"/>
  <c r="A1490" i="1"/>
  <c r="C1490" i="1" s="1"/>
  <c r="A1491" i="1"/>
  <c r="C1491" i="1" s="1"/>
  <c r="A1492" i="1"/>
  <c r="C1492" i="1" s="1"/>
  <c r="A1493" i="1"/>
  <c r="C1493" i="1" s="1"/>
  <c r="A1494" i="1"/>
  <c r="A1495" i="1"/>
  <c r="C1495" i="1" s="1"/>
  <c r="A1496" i="1"/>
  <c r="C1496" i="1" s="1"/>
  <c r="A1497" i="1"/>
  <c r="A1498" i="1"/>
  <c r="C1498" i="1" s="1"/>
  <c r="A1499" i="1"/>
  <c r="C1499" i="1" s="1"/>
  <c r="A1500" i="1"/>
  <c r="C1500" i="1" s="1"/>
  <c r="A1501" i="1"/>
  <c r="C1501" i="1" s="1"/>
  <c r="A1502" i="1"/>
  <c r="A1503" i="1"/>
  <c r="C1503" i="1" s="1"/>
  <c r="A1504" i="1"/>
  <c r="C1504" i="1" s="1"/>
  <c r="A1505" i="1"/>
  <c r="A1506" i="1"/>
  <c r="C1506" i="1" s="1"/>
  <c r="A1507" i="1"/>
  <c r="C1507" i="1" s="1"/>
  <c r="A1508" i="1"/>
  <c r="C1508" i="1" s="1"/>
  <c r="A1509" i="1"/>
  <c r="C1509" i="1" s="1"/>
  <c r="A1510" i="1"/>
  <c r="A1511" i="1"/>
  <c r="C1511" i="1" s="1"/>
  <c r="A1512" i="1"/>
  <c r="C1512" i="1" s="1"/>
  <c r="A1513" i="1"/>
  <c r="A1514" i="1"/>
  <c r="C1514" i="1" s="1"/>
  <c r="A1515" i="1"/>
  <c r="C1515" i="1" s="1"/>
  <c r="A1516" i="1"/>
  <c r="C1516" i="1" s="1"/>
  <c r="A1517" i="1"/>
  <c r="C1517" i="1" s="1"/>
  <c r="A1518" i="1"/>
  <c r="A1519" i="1"/>
  <c r="C1519" i="1" s="1"/>
  <c r="A1520" i="1"/>
  <c r="C1520" i="1" s="1"/>
  <c r="A1521" i="1"/>
  <c r="A1522" i="1"/>
  <c r="C1522" i="1" s="1"/>
  <c r="A1523" i="1"/>
  <c r="C1523" i="1" s="1"/>
  <c r="A1524" i="1"/>
  <c r="C1524" i="1" s="1"/>
  <c r="A1525" i="1"/>
  <c r="C1525" i="1" s="1"/>
  <c r="A1526" i="1"/>
  <c r="A1527" i="1"/>
  <c r="C1527" i="1" s="1"/>
  <c r="A1528" i="1"/>
  <c r="C1528" i="1" s="1"/>
  <c r="A1529" i="1"/>
  <c r="A1530" i="1"/>
  <c r="C1530" i="1" s="1"/>
  <c r="A1531" i="1"/>
  <c r="C1531" i="1" s="1"/>
  <c r="A1532" i="1"/>
  <c r="C1532" i="1" s="1"/>
  <c r="A1533" i="1"/>
  <c r="C1533" i="1" s="1"/>
  <c r="A1534" i="1"/>
  <c r="A1535" i="1"/>
  <c r="C1535" i="1" s="1"/>
  <c r="A1536" i="1"/>
  <c r="C1536" i="1" s="1"/>
  <c r="A1537" i="1"/>
  <c r="A1538" i="1"/>
  <c r="C1538" i="1" s="1"/>
  <c r="A1539" i="1"/>
  <c r="C1539" i="1" s="1"/>
  <c r="A1540" i="1"/>
  <c r="C1540" i="1" s="1"/>
  <c r="A1541" i="1"/>
  <c r="C1541" i="1" s="1"/>
  <c r="A1542" i="1"/>
  <c r="A1543" i="1"/>
  <c r="C1543" i="1" s="1"/>
  <c r="A1544" i="1"/>
  <c r="C1544" i="1" s="1"/>
  <c r="A1545" i="1"/>
  <c r="A1546" i="1"/>
  <c r="C1546" i="1" s="1"/>
  <c r="A1547" i="1"/>
  <c r="C1547" i="1" s="1"/>
  <c r="A1548" i="1"/>
  <c r="C1548" i="1" s="1"/>
  <c r="A1549" i="1"/>
  <c r="C1549" i="1" s="1"/>
  <c r="A1550" i="1"/>
  <c r="A1551" i="1"/>
  <c r="C1551" i="1" s="1"/>
  <c r="A1552" i="1"/>
  <c r="C1552" i="1" s="1"/>
  <c r="C1443" i="1"/>
  <c r="C1450" i="1"/>
  <c r="C1451" i="1"/>
  <c r="C1458" i="1"/>
  <c r="C1466" i="1"/>
  <c r="C1442" i="1"/>
  <c r="F1490" i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H1298" i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D1298" i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P1443" i="1" l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B1552" i="1" s="1"/>
  <c r="B1442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550" i="1"/>
  <c r="C1542" i="1"/>
  <c r="C1534" i="1"/>
  <c r="C1526" i="1"/>
  <c r="C1518" i="1"/>
  <c r="C1510" i="1"/>
  <c r="C1502" i="1"/>
  <c r="C1494" i="1"/>
  <c r="C1486" i="1"/>
  <c r="C1478" i="1"/>
  <c r="C1470" i="1"/>
  <c r="C1462" i="1"/>
  <c r="C1454" i="1"/>
  <c r="C1446" i="1"/>
  <c r="B1478" i="1" l="1"/>
  <c r="B1443" i="1"/>
  <c r="B1542" i="1"/>
  <c r="B1497" i="1"/>
  <c r="B1474" i="1"/>
  <c r="B1495" i="1"/>
  <c r="B1485" i="1"/>
  <c r="B1486" i="1"/>
  <c r="B1550" i="1"/>
  <c r="B1505" i="1"/>
  <c r="B1452" i="1"/>
  <c r="B1484" i="1"/>
  <c r="B1455" i="1"/>
  <c r="B1447" i="1"/>
  <c r="B1508" i="1"/>
  <c r="B1467" i="1"/>
  <c r="B1462" i="1"/>
  <c r="B1526" i="1"/>
  <c r="B1481" i="1"/>
  <c r="B1545" i="1"/>
  <c r="B1492" i="1"/>
  <c r="B1487" i="1"/>
  <c r="B1470" i="1"/>
  <c r="B1534" i="1"/>
  <c r="B1489" i="1"/>
  <c r="B1463" i="1"/>
  <c r="B1500" i="1"/>
  <c r="B1445" i="1"/>
  <c r="B1494" i="1"/>
  <c r="B1449" i="1"/>
  <c r="B1513" i="1"/>
  <c r="B1506" i="1"/>
  <c r="B1453" i="1"/>
  <c r="B1458" i="1"/>
  <c r="B1444" i="1"/>
  <c r="B1475" i="1"/>
  <c r="B1456" i="1"/>
  <c r="B1490" i="1"/>
  <c r="B1549" i="1"/>
  <c r="B1503" i="1"/>
  <c r="B1516" i="1"/>
  <c r="B1498" i="1"/>
  <c r="B1472" i="1"/>
  <c r="B1546" i="1"/>
  <c r="B1548" i="1"/>
  <c r="B1519" i="1"/>
  <c r="B1515" i="1"/>
  <c r="B1480" i="1"/>
  <c r="B1502" i="1"/>
  <c r="B1457" i="1"/>
  <c r="B1521" i="1"/>
  <c r="B1527" i="1"/>
  <c r="B1460" i="1"/>
  <c r="B1524" i="1"/>
  <c r="B1507" i="1"/>
  <c r="B1530" i="1"/>
  <c r="B1477" i="1"/>
  <c r="B1511" i="1"/>
  <c r="B1504" i="1"/>
  <c r="B1446" i="1"/>
  <c r="B1510" i="1"/>
  <c r="B1465" i="1"/>
  <c r="B1529" i="1"/>
  <c r="B1538" i="1"/>
  <c r="B1468" i="1"/>
  <c r="B1532" i="1"/>
  <c r="B1539" i="1"/>
  <c r="B1551" i="1"/>
  <c r="B1499" i="1"/>
  <c r="B1522" i="1"/>
  <c r="B1512" i="1"/>
  <c r="B1454" i="1"/>
  <c r="B1518" i="1"/>
  <c r="B1473" i="1"/>
  <c r="B1537" i="1"/>
  <c r="B1517" i="1"/>
  <c r="B1476" i="1"/>
  <c r="B1540" i="1"/>
  <c r="B1525" i="1"/>
  <c r="B1482" i="1"/>
  <c r="B1509" i="1"/>
  <c r="B1471" i="1"/>
  <c r="B1469" i="1"/>
  <c r="B1535" i="1"/>
  <c r="B1531" i="1"/>
  <c r="B1493" i="1"/>
  <c r="B1450" i="1"/>
  <c r="B1466" i="1"/>
  <c r="B1461" i="1"/>
  <c r="B1483" i="1"/>
  <c r="B1448" i="1"/>
  <c r="B1520" i="1"/>
  <c r="B1479" i="1"/>
  <c r="B1464" i="1"/>
  <c r="B1451" i="1"/>
  <c r="B1544" i="1"/>
  <c r="B1491" i="1"/>
  <c r="B1541" i="1"/>
  <c r="B1543" i="1"/>
  <c r="B1488" i="1"/>
  <c r="B1501" i="1"/>
  <c r="B1528" i="1"/>
  <c r="B1523" i="1"/>
  <c r="B1536" i="1"/>
  <c r="B1533" i="1"/>
  <c r="B1514" i="1"/>
  <c r="B1496" i="1"/>
  <c r="B1459" i="1"/>
  <c r="B1547" i="1"/>
  <c r="A1298" i="1" l="1"/>
  <c r="A1299" i="1"/>
  <c r="A1300" i="1"/>
  <c r="A1301" i="1"/>
  <c r="A1302" i="1"/>
  <c r="A1303" i="1"/>
  <c r="A1304" i="1"/>
  <c r="A1305" i="1"/>
  <c r="C1305" i="1" s="1"/>
  <c r="B1305" i="1" s="1"/>
  <c r="A1306" i="1"/>
  <c r="C1306" i="1" s="1"/>
  <c r="B1306" i="1" s="1"/>
  <c r="A1307" i="1"/>
  <c r="A1308" i="1"/>
  <c r="A1309" i="1"/>
  <c r="C1309" i="1" s="1"/>
  <c r="B1309" i="1" s="1"/>
  <c r="A1310" i="1"/>
  <c r="C1310" i="1" s="1"/>
  <c r="B1310" i="1" s="1"/>
  <c r="A1311" i="1"/>
  <c r="C1311" i="1" s="1"/>
  <c r="B1311" i="1" s="1"/>
  <c r="A1312" i="1"/>
  <c r="C1312" i="1" s="1"/>
  <c r="B1312" i="1" s="1"/>
  <c r="A1313" i="1"/>
  <c r="C1313" i="1" s="1"/>
  <c r="B1313" i="1" s="1"/>
  <c r="A1314" i="1"/>
  <c r="C1314" i="1" s="1"/>
  <c r="B1314" i="1" s="1"/>
  <c r="A1315" i="1"/>
  <c r="A1316" i="1"/>
  <c r="A1317" i="1"/>
  <c r="A1318" i="1"/>
  <c r="C1318" i="1" s="1"/>
  <c r="B1318" i="1" s="1"/>
  <c r="A1319" i="1"/>
  <c r="C1319" i="1" s="1"/>
  <c r="B1319" i="1" s="1"/>
  <c r="A1320" i="1"/>
  <c r="C1320" i="1" s="1"/>
  <c r="B1320" i="1" s="1"/>
  <c r="A1321" i="1"/>
  <c r="C1321" i="1" s="1"/>
  <c r="B1321" i="1" s="1"/>
  <c r="A1322" i="1"/>
  <c r="C1322" i="1" s="1"/>
  <c r="B1322" i="1" s="1"/>
  <c r="A1323" i="1"/>
  <c r="A1324" i="1"/>
  <c r="C1324" i="1" s="1"/>
  <c r="B1324" i="1" s="1"/>
  <c r="A1325" i="1"/>
  <c r="C1325" i="1" s="1"/>
  <c r="B1325" i="1" s="1"/>
  <c r="A1326" i="1"/>
  <c r="C1326" i="1" s="1"/>
  <c r="B1326" i="1" s="1"/>
  <c r="A1327" i="1"/>
  <c r="C1327" i="1" s="1"/>
  <c r="B1327" i="1" s="1"/>
  <c r="A1328" i="1"/>
  <c r="C1328" i="1" s="1"/>
  <c r="B1328" i="1" s="1"/>
  <c r="A1329" i="1"/>
  <c r="C1329" i="1" s="1"/>
  <c r="B1329" i="1" s="1"/>
  <c r="A1330" i="1"/>
  <c r="C1330" i="1" s="1"/>
  <c r="B1330" i="1" s="1"/>
  <c r="A1331" i="1"/>
  <c r="A1332" i="1"/>
  <c r="A1333" i="1"/>
  <c r="C1333" i="1" s="1"/>
  <c r="B1333" i="1" s="1"/>
  <c r="A1334" i="1"/>
  <c r="C1334" i="1" s="1"/>
  <c r="B1334" i="1" s="1"/>
  <c r="A1335" i="1"/>
  <c r="C1335" i="1" s="1"/>
  <c r="B1335" i="1" s="1"/>
  <c r="A1336" i="1"/>
  <c r="C1336" i="1" s="1"/>
  <c r="B1336" i="1" s="1"/>
  <c r="A1337" i="1"/>
  <c r="C1337" i="1" s="1"/>
  <c r="B1337" i="1" s="1"/>
  <c r="A1338" i="1"/>
  <c r="C1338" i="1" s="1"/>
  <c r="B1338" i="1" s="1"/>
  <c r="A1339" i="1"/>
  <c r="A1340" i="1"/>
  <c r="C1340" i="1" s="1"/>
  <c r="B1340" i="1" s="1"/>
  <c r="A1341" i="1"/>
  <c r="C1341" i="1" s="1"/>
  <c r="B1341" i="1" s="1"/>
  <c r="A1342" i="1"/>
  <c r="C1342" i="1" s="1"/>
  <c r="B1342" i="1" s="1"/>
  <c r="A1343" i="1"/>
  <c r="C1343" i="1" s="1"/>
  <c r="B1343" i="1" s="1"/>
  <c r="A1344" i="1"/>
  <c r="C1344" i="1" s="1"/>
  <c r="B1344" i="1" s="1"/>
  <c r="A1345" i="1"/>
  <c r="C1345" i="1" s="1"/>
  <c r="B1345" i="1" s="1"/>
  <c r="A1346" i="1"/>
  <c r="C1346" i="1" s="1"/>
  <c r="B1346" i="1" s="1"/>
  <c r="A1347" i="1"/>
  <c r="A1348" i="1"/>
  <c r="C1348" i="1" s="1"/>
  <c r="B1348" i="1" s="1"/>
  <c r="A1349" i="1"/>
  <c r="C1349" i="1" s="1"/>
  <c r="B1349" i="1" s="1"/>
  <c r="A1350" i="1"/>
  <c r="C1350" i="1" s="1"/>
  <c r="B1350" i="1" s="1"/>
  <c r="A1351" i="1"/>
  <c r="C1351" i="1" s="1"/>
  <c r="B1351" i="1" s="1"/>
  <c r="A1352" i="1"/>
  <c r="C1352" i="1" s="1"/>
  <c r="B1352" i="1" s="1"/>
  <c r="A1353" i="1"/>
  <c r="C1353" i="1" s="1"/>
  <c r="B1353" i="1" s="1"/>
  <c r="A1354" i="1"/>
  <c r="C1354" i="1" s="1"/>
  <c r="B1354" i="1" s="1"/>
  <c r="A1355" i="1"/>
  <c r="C1355" i="1" s="1"/>
  <c r="B1355" i="1" s="1"/>
  <c r="A1356" i="1"/>
  <c r="A1357" i="1"/>
  <c r="C1357" i="1" s="1"/>
  <c r="B1357" i="1" s="1"/>
  <c r="A1358" i="1"/>
  <c r="C1358" i="1" s="1"/>
  <c r="B1358" i="1" s="1"/>
  <c r="A1359" i="1"/>
  <c r="C1359" i="1" s="1"/>
  <c r="B1359" i="1" s="1"/>
  <c r="A1360" i="1"/>
  <c r="C1360" i="1" s="1"/>
  <c r="B1360" i="1" s="1"/>
  <c r="A1361" i="1"/>
  <c r="C1361" i="1" s="1"/>
  <c r="B1361" i="1" s="1"/>
  <c r="A1362" i="1"/>
  <c r="C1362" i="1" s="1"/>
  <c r="B1362" i="1" s="1"/>
  <c r="A1363" i="1"/>
  <c r="A1364" i="1"/>
  <c r="A1365" i="1"/>
  <c r="C1365" i="1" s="1"/>
  <c r="B1365" i="1" s="1"/>
  <c r="A1366" i="1"/>
  <c r="C1366" i="1" s="1"/>
  <c r="B1366" i="1" s="1"/>
  <c r="A1367" i="1"/>
  <c r="C1367" i="1" s="1"/>
  <c r="B1367" i="1" s="1"/>
  <c r="A1368" i="1"/>
  <c r="C1368" i="1" s="1"/>
  <c r="B1368" i="1" s="1"/>
  <c r="A1369" i="1"/>
  <c r="C1369" i="1" s="1"/>
  <c r="B1369" i="1" s="1"/>
  <c r="A1370" i="1"/>
  <c r="C1370" i="1" s="1"/>
  <c r="B1370" i="1" s="1"/>
  <c r="A1371" i="1"/>
  <c r="A1372" i="1"/>
  <c r="A1373" i="1"/>
  <c r="C1373" i="1" s="1"/>
  <c r="B1373" i="1" s="1"/>
  <c r="A1374" i="1"/>
  <c r="C1374" i="1" s="1"/>
  <c r="B1374" i="1" s="1"/>
  <c r="A1375" i="1"/>
  <c r="C1375" i="1" s="1"/>
  <c r="B1375" i="1" s="1"/>
  <c r="A1376" i="1"/>
  <c r="C1376" i="1" s="1"/>
  <c r="B1376" i="1" s="1"/>
  <c r="A1377" i="1"/>
  <c r="C1377" i="1" s="1"/>
  <c r="B1377" i="1" s="1"/>
  <c r="A1378" i="1"/>
  <c r="C1378" i="1" s="1"/>
  <c r="B1378" i="1" s="1"/>
  <c r="A1379" i="1"/>
  <c r="A1380" i="1"/>
  <c r="C1380" i="1" s="1"/>
  <c r="B1380" i="1" s="1"/>
  <c r="A1381" i="1"/>
  <c r="C1381" i="1" s="1"/>
  <c r="B1381" i="1" s="1"/>
  <c r="A1382" i="1"/>
  <c r="C1382" i="1" s="1"/>
  <c r="B1382" i="1" s="1"/>
  <c r="A1383" i="1"/>
  <c r="C1383" i="1" s="1"/>
  <c r="B1383" i="1" s="1"/>
  <c r="A1384" i="1"/>
  <c r="C1384" i="1" s="1"/>
  <c r="B1384" i="1" s="1"/>
  <c r="A1385" i="1"/>
  <c r="C1385" i="1" s="1"/>
  <c r="B1385" i="1" s="1"/>
  <c r="A1386" i="1"/>
  <c r="C1386" i="1" s="1"/>
  <c r="B1386" i="1" s="1"/>
  <c r="A1387" i="1"/>
  <c r="C1387" i="1" s="1"/>
  <c r="B1387" i="1" s="1"/>
  <c r="A1388" i="1"/>
  <c r="C1388" i="1" s="1"/>
  <c r="B1388" i="1" s="1"/>
  <c r="A1389" i="1"/>
  <c r="C1389" i="1" s="1"/>
  <c r="B1389" i="1" s="1"/>
  <c r="A1390" i="1"/>
  <c r="C1390" i="1" s="1"/>
  <c r="B1390" i="1" s="1"/>
  <c r="A1391" i="1"/>
  <c r="C1391" i="1" s="1"/>
  <c r="B1391" i="1" s="1"/>
  <c r="A1392" i="1"/>
  <c r="C1392" i="1" s="1"/>
  <c r="B1392" i="1" s="1"/>
  <c r="A1393" i="1"/>
  <c r="C1393" i="1" s="1"/>
  <c r="B1393" i="1" s="1"/>
  <c r="A1394" i="1"/>
  <c r="C1394" i="1" s="1"/>
  <c r="B1394" i="1" s="1"/>
  <c r="A1395" i="1"/>
  <c r="C1395" i="1" s="1"/>
  <c r="B1395" i="1" s="1"/>
  <c r="A1396" i="1"/>
  <c r="A1397" i="1"/>
  <c r="C1397" i="1" s="1"/>
  <c r="B1397" i="1" s="1"/>
  <c r="A1398" i="1"/>
  <c r="C1398" i="1" s="1"/>
  <c r="B1398" i="1" s="1"/>
  <c r="A1399" i="1"/>
  <c r="C1399" i="1" s="1"/>
  <c r="B1399" i="1" s="1"/>
  <c r="A1400" i="1"/>
  <c r="C1400" i="1" s="1"/>
  <c r="B1400" i="1" s="1"/>
  <c r="A1401" i="1"/>
  <c r="C1401" i="1" s="1"/>
  <c r="B1401" i="1" s="1"/>
  <c r="A1402" i="1"/>
  <c r="C1402" i="1" s="1"/>
  <c r="B1402" i="1" s="1"/>
  <c r="A1403" i="1"/>
  <c r="A1404" i="1"/>
  <c r="A1405" i="1"/>
  <c r="C1405" i="1" s="1"/>
  <c r="B1405" i="1" s="1"/>
  <c r="A1406" i="1"/>
  <c r="C1406" i="1" s="1"/>
  <c r="B1406" i="1" s="1"/>
  <c r="A1407" i="1"/>
  <c r="C1407" i="1" s="1"/>
  <c r="B1407" i="1" s="1"/>
  <c r="A1408" i="1"/>
  <c r="C1408" i="1" s="1"/>
  <c r="B1408" i="1" s="1"/>
  <c r="A1409" i="1"/>
  <c r="C1409" i="1" s="1"/>
  <c r="B1409" i="1" s="1"/>
  <c r="A1410" i="1"/>
  <c r="C1410" i="1" s="1"/>
  <c r="B1410" i="1" s="1"/>
  <c r="A1411" i="1"/>
  <c r="A1412" i="1"/>
  <c r="A1413" i="1"/>
  <c r="C1413" i="1" s="1"/>
  <c r="B1413" i="1" s="1"/>
  <c r="A1414" i="1"/>
  <c r="C1414" i="1" s="1"/>
  <c r="B1414" i="1" s="1"/>
  <c r="A1415" i="1"/>
  <c r="C1415" i="1" s="1"/>
  <c r="B1415" i="1" s="1"/>
  <c r="A1416" i="1"/>
  <c r="C1416" i="1" s="1"/>
  <c r="B1416" i="1" s="1"/>
  <c r="A1417" i="1"/>
  <c r="C1417" i="1" s="1"/>
  <c r="B1417" i="1" s="1"/>
  <c r="A1418" i="1"/>
  <c r="C1418" i="1" s="1"/>
  <c r="B1418" i="1" s="1"/>
  <c r="A1419" i="1"/>
  <c r="C1419" i="1" s="1"/>
  <c r="B1419" i="1" s="1"/>
  <c r="A1420" i="1"/>
  <c r="C1420" i="1" s="1"/>
  <c r="B1420" i="1" s="1"/>
  <c r="A1421" i="1"/>
  <c r="A1422" i="1"/>
  <c r="C1422" i="1" s="1"/>
  <c r="B1422" i="1" s="1"/>
  <c r="A1423" i="1"/>
  <c r="C1423" i="1" s="1"/>
  <c r="B1423" i="1" s="1"/>
  <c r="A1424" i="1"/>
  <c r="C1424" i="1" s="1"/>
  <c r="B1424" i="1" s="1"/>
  <c r="A1425" i="1"/>
  <c r="C1425" i="1" s="1"/>
  <c r="B1425" i="1" s="1"/>
  <c r="A1426" i="1"/>
  <c r="C1426" i="1" s="1"/>
  <c r="B1426" i="1" s="1"/>
  <c r="A1427" i="1"/>
  <c r="A1428" i="1"/>
  <c r="C1428" i="1" s="1"/>
  <c r="B1428" i="1" s="1"/>
  <c r="A1429" i="1"/>
  <c r="C1429" i="1" s="1"/>
  <c r="B1429" i="1" s="1"/>
  <c r="A1430" i="1"/>
  <c r="C1430" i="1" s="1"/>
  <c r="B1430" i="1" s="1"/>
  <c r="A1431" i="1"/>
  <c r="C1431" i="1" s="1"/>
  <c r="B1431" i="1" s="1"/>
  <c r="A1432" i="1"/>
  <c r="C1432" i="1" s="1"/>
  <c r="B1432" i="1" s="1"/>
  <c r="A1433" i="1"/>
  <c r="C1433" i="1" s="1"/>
  <c r="B1433" i="1" s="1"/>
  <c r="A1434" i="1"/>
  <c r="C1434" i="1" s="1"/>
  <c r="B1434" i="1" s="1"/>
  <c r="A1435" i="1"/>
  <c r="C1435" i="1" s="1"/>
  <c r="B1435" i="1" s="1"/>
  <c r="A1436" i="1"/>
  <c r="A1437" i="1"/>
  <c r="C1437" i="1" s="1"/>
  <c r="B1437" i="1" s="1"/>
  <c r="A1438" i="1"/>
  <c r="C1438" i="1" s="1"/>
  <c r="B1438" i="1" s="1"/>
  <c r="A1439" i="1"/>
  <c r="C1439" i="1" s="1"/>
  <c r="B1439" i="1" s="1"/>
  <c r="A1440" i="1"/>
  <c r="C1440" i="1" s="1"/>
  <c r="B1440" i="1" s="1"/>
  <c r="A1441" i="1"/>
  <c r="C1441" i="1" s="1"/>
  <c r="B1441" i="1" s="1"/>
  <c r="C1298" i="1"/>
  <c r="B1298" i="1" s="1"/>
  <c r="C1299" i="1"/>
  <c r="B1299" i="1" s="1"/>
  <c r="C1300" i="1"/>
  <c r="B1300" i="1" s="1"/>
  <c r="C1301" i="1"/>
  <c r="B1301" i="1" s="1"/>
  <c r="C1302" i="1"/>
  <c r="B1302" i="1" s="1"/>
  <c r="C1303" i="1"/>
  <c r="B1303" i="1" s="1"/>
  <c r="C1304" i="1"/>
  <c r="B1304" i="1" s="1"/>
  <c r="C1307" i="1"/>
  <c r="B1307" i="1" s="1"/>
  <c r="C1308" i="1"/>
  <c r="B1308" i="1" s="1"/>
  <c r="C1315" i="1"/>
  <c r="B1315" i="1" s="1"/>
  <c r="C1316" i="1"/>
  <c r="B1316" i="1" s="1"/>
  <c r="C1317" i="1"/>
  <c r="B1317" i="1" s="1"/>
  <c r="C1323" i="1"/>
  <c r="B1323" i="1" s="1"/>
  <c r="C1331" i="1"/>
  <c r="B1331" i="1" s="1"/>
  <c r="C1332" i="1"/>
  <c r="B1332" i="1" s="1"/>
  <c r="C1339" i="1"/>
  <c r="B1339" i="1" s="1"/>
  <c r="C1347" i="1"/>
  <c r="B1347" i="1" s="1"/>
  <c r="C1356" i="1"/>
  <c r="B1356" i="1" s="1"/>
  <c r="C1363" i="1"/>
  <c r="B1363" i="1" s="1"/>
  <c r="C1364" i="1"/>
  <c r="B1364" i="1" s="1"/>
  <c r="C1371" i="1"/>
  <c r="B1371" i="1" s="1"/>
  <c r="C1372" i="1"/>
  <c r="B1372" i="1" s="1"/>
  <c r="C1379" i="1"/>
  <c r="B1379" i="1" s="1"/>
  <c r="C1396" i="1"/>
  <c r="B1396" i="1" s="1"/>
  <c r="C1403" i="1"/>
  <c r="B1403" i="1" s="1"/>
  <c r="C1404" i="1"/>
  <c r="B1404" i="1" s="1"/>
  <c r="C1411" i="1"/>
  <c r="B1411" i="1" s="1"/>
  <c r="C1412" i="1"/>
  <c r="B1412" i="1" s="1"/>
  <c r="C1421" i="1"/>
  <c r="B1421" i="1" s="1"/>
  <c r="C1427" i="1"/>
  <c r="B1427" i="1" s="1"/>
  <c r="C1436" i="1"/>
  <c r="B1436" i="1" s="1"/>
  <c r="A1297" i="1"/>
  <c r="C1297" i="1" s="1"/>
  <c r="B1297" i="1" s="1"/>
  <c r="A1296" i="1" l="1"/>
  <c r="A1295" i="1"/>
  <c r="C1295" i="1" s="1"/>
  <c r="A1294" i="1"/>
  <c r="C1294" i="1" s="1"/>
  <c r="A1293" i="1"/>
  <c r="C1293" i="1" s="1"/>
  <c r="A1292" i="1"/>
  <c r="C1292" i="1" s="1"/>
  <c r="A1291" i="1"/>
  <c r="A1290" i="1"/>
  <c r="C1290" i="1" s="1"/>
  <c r="A1289" i="1"/>
  <c r="A1288" i="1"/>
  <c r="A1287" i="1"/>
  <c r="C1287" i="1" s="1"/>
  <c r="A1286" i="1"/>
  <c r="C1286" i="1" s="1"/>
  <c r="A1285" i="1"/>
  <c r="C1285" i="1" s="1"/>
  <c r="A1284" i="1"/>
  <c r="C1284" i="1" s="1"/>
  <c r="A1283" i="1"/>
  <c r="Q1282" i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H1282" i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A1282" i="1"/>
  <c r="A1281" i="1"/>
  <c r="C1281" i="1" s="1"/>
  <c r="A1280" i="1"/>
  <c r="C1280" i="1" s="1"/>
  <c r="A1279" i="1"/>
  <c r="C1279" i="1" s="1"/>
  <c r="A1278" i="1"/>
  <c r="C1278" i="1" s="1"/>
  <c r="A1277" i="1"/>
  <c r="C1277" i="1" s="1"/>
  <c r="A1276" i="1"/>
  <c r="C1276" i="1" s="1"/>
  <c r="A1275" i="1"/>
  <c r="C1275" i="1" s="1"/>
  <c r="A1274" i="1"/>
  <c r="A1273" i="1"/>
  <c r="A1272" i="1"/>
  <c r="A1271" i="1"/>
  <c r="A1270" i="1"/>
  <c r="A1269" i="1"/>
  <c r="C1269" i="1" s="1"/>
  <c r="A1268" i="1"/>
  <c r="C1268" i="1" s="1"/>
  <c r="A1267" i="1"/>
  <c r="C1267" i="1" s="1"/>
  <c r="Q1266" i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H1266" i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A1266" i="1"/>
  <c r="A1265" i="1"/>
  <c r="Q1250" i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A1264" i="1"/>
  <c r="A1263" i="1"/>
  <c r="A1262" i="1"/>
  <c r="C1262" i="1" s="1"/>
  <c r="A1261" i="1"/>
  <c r="A1260" i="1"/>
  <c r="C1260" i="1" s="1"/>
  <c r="A1259" i="1"/>
  <c r="A1258" i="1"/>
  <c r="A1257" i="1"/>
  <c r="A1256" i="1"/>
  <c r="A1255" i="1"/>
  <c r="A1254" i="1"/>
  <c r="A1253" i="1"/>
  <c r="C1253" i="1" s="1"/>
  <c r="A1252" i="1"/>
  <c r="C1252" i="1" s="1"/>
  <c r="A1251" i="1"/>
  <c r="H1250" i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A1250" i="1"/>
  <c r="A1249" i="1"/>
  <c r="F1234" i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A1233" i="1"/>
  <c r="A1234" i="1"/>
  <c r="A1235" i="1"/>
  <c r="A1236" i="1"/>
  <c r="C1236" i="1" s="1"/>
  <c r="A1237" i="1"/>
  <c r="C1237" i="1" s="1"/>
  <c r="A1238" i="1"/>
  <c r="A1239" i="1"/>
  <c r="A1240" i="1"/>
  <c r="A1241" i="1"/>
  <c r="A1242" i="1"/>
  <c r="A1243" i="1"/>
  <c r="A1244" i="1"/>
  <c r="C1244" i="1" s="1"/>
  <c r="A1245" i="1"/>
  <c r="A1246" i="1"/>
  <c r="C1246" i="1" s="1"/>
  <c r="A1247" i="1"/>
  <c r="A1248" i="1"/>
  <c r="H1234" i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A1224" i="1"/>
  <c r="C1224" i="1" s="1"/>
  <c r="A1225" i="1"/>
  <c r="A1226" i="1"/>
  <c r="A1227" i="1"/>
  <c r="C1227" i="1" s="1"/>
  <c r="A1228" i="1"/>
  <c r="A1229" i="1"/>
  <c r="A1230" i="1"/>
  <c r="C1230" i="1" s="1"/>
  <c r="A1231" i="1"/>
  <c r="A1232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A1223" i="1"/>
  <c r="A1222" i="1"/>
  <c r="A1221" i="1"/>
  <c r="A1220" i="1"/>
  <c r="C1220" i="1" s="1"/>
  <c r="A1219" i="1"/>
  <c r="C1219" i="1" s="1"/>
  <c r="A1218" i="1"/>
  <c r="C1218" i="1" s="1"/>
  <c r="A1217" i="1"/>
  <c r="A1216" i="1"/>
  <c r="C1216" i="1" s="1"/>
  <c r="A1215" i="1"/>
  <c r="A1214" i="1"/>
  <c r="C1214" i="1" s="1"/>
  <c r="A1213" i="1"/>
  <c r="A1212" i="1"/>
  <c r="A1211" i="1"/>
  <c r="A1210" i="1"/>
  <c r="C1210" i="1" s="1"/>
  <c r="A1209" i="1"/>
  <c r="C1209" i="1" s="1"/>
  <c r="A1208" i="1"/>
  <c r="A1207" i="1"/>
  <c r="C1207" i="1" s="1"/>
  <c r="A1206" i="1"/>
  <c r="A1205" i="1"/>
  <c r="C1205" i="1" s="1"/>
  <c r="A1204" i="1"/>
  <c r="A1203" i="1"/>
  <c r="A1202" i="1"/>
  <c r="C1202" i="1" s="1"/>
  <c r="A1201" i="1"/>
  <c r="A1200" i="1"/>
  <c r="C1200" i="1" s="1"/>
  <c r="A1199" i="1"/>
  <c r="A1198" i="1"/>
  <c r="C1198" i="1" s="1"/>
  <c r="A1197" i="1"/>
  <c r="C1197" i="1" s="1"/>
  <c r="A1196" i="1"/>
  <c r="C1196" i="1" s="1"/>
  <c r="A1195" i="1"/>
  <c r="A1194" i="1"/>
  <c r="C1194" i="1" s="1"/>
  <c r="A1193" i="1"/>
  <c r="C1193" i="1" s="1"/>
  <c r="A1192" i="1"/>
  <c r="A1191" i="1"/>
  <c r="A1190" i="1"/>
  <c r="A1189" i="1"/>
  <c r="A1188" i="1"/>
  <c r="A1187" i="1"/>
  <c r="A1186" i="1"/>
  <c r="C1186" i="1" s="1"/>
  <c r="A1185" i="1"/>
  <c r="A1184" i="1"/>
  <c r="A1183" i="1"/>
  <c r="A1182" i="1"/>
  <c r="A1181" i="1"/>
  <c r="C1181" i="1" s="1"/>
  <c r="A1180" i="1"/>
  <c r="C1180" i="1" s="1"/>
  <c r="A1179" i="1"/>
  <c r="A1178" i="1"/>
  <c r="C1178" i="1" s="1"/>
  <c r="A1177" i="1"/>
  <c r="A1176" i="1"/>
  <c r="C1176" i="1" s="1"/>
  <c r="A1175" i="1"/>
  <c r="Q1174" i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H1174" i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D1174" i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A1174" i="1"/>
  <c r="A1173" i="1"/>
  <c r="C1173" i="1" s="1"/>
  <c r="A1172" i="1"/>
  <c r="A1171" i="1"/>
  <c r="A1170" i="1"/>
  <c r="A1169" i="1"/>
  <c r="C1169" i="1" s="1"/>
  <c r="A1168" i="1"/>
  <c r="C1168" i="1" s="1"/>
  <c r="A1167" i="1"/>
  <c r="A1166" i="1"/>
  <c r="A1165" i="1"/>
  <c r="C1165" i="1" s="1"/>
  <c r="A1164" i="1"/>
  <c r="A1163" i="1"/>
  <c r="C1163" i="1" s="1"/>
  <c r="A1162" i="1"/>
  <c r="A1161" i="1"/>
  <c r="A1160" i="1"/>
  <c r="A1159" i="1"/>
  <c r="A1158" i="1"/>
  <c r="C1158" i="1" s="1"/>
  <c r="A1157" i="1"/>
  <c r="A1156" i="1"/>
  <c r="C1156" i="1" s="1"/>
  <c r="A1155" i="1"/>
  <c r="C1155" i="1" s="1"/>
  <c r="A1154" i="1"/>
  <c r="C1154" i="1" s="1"/>
  <c r="A1153" i="1"/>
  <c r="A1152" i="1"/>
  <c r="A1151" i="1"/>
  <c r="A1150" i="1"/>
  <c r="A1149" i="1"/>
  <c r="C1149" i="1" s="1"/>
  <c r="A1148" i="1"/>
  <c r="A1147" i="1"/>
  <c r="C1147" i="1" s="1"/>
  <c r="A1146" i="1"/>
  <c r="C1146" i="1" s="1"/>
  <c r="A1145" i="1"/>
  <c r="C1145" i="1" s="1"/>
  <c r="A1144" i="1"/>
  <c r="A1143" i="1"/>
  <c r="A1142" i="1"/>
  <c r="C1142" i="1" s="1"/>
  <c r="A1141" i="1"/>
  <c r="A1140" i="1"/>
  <c r="A1139" i="1"/>
  <c r="C1139" i="1" s="1"/>
  <c r="A1138" i="1"/>
  <c r="A1137" i="1"/>
  <c r="A1136" i="1"/>
  <c r="A1135" i="1"/>
  <c r="A1134" i="1"/>
  <c r="A1133" i="1"/>
  <c r="A1132" i="1"/>
  <c r="A1131" i="1"/>
  <c r="A1130" i="1"/>
  <c r="C1130" i="1" s="1"/>
  <c r="A1129" i="1"/>
  <c r="C1129" i="1" s="1"/>
  <c r="A1128" i="1"/>
  <c r="A1127" i="1"/>
  <c r="C1127" i="1" s="1"/>
  <c r="A1126" i="1"/>
  <c r="A1125" i="1"/>
  <c r="C1125" i="1" s="1"/>
  <c r="A1124" i="1"/>
  <c r="Q1123" i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H1123" i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D1123" i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A1123" i="1"/>
  <c r="A1122" i="1"/>
  <c r="C1122" i="1" s="1"/>
  <c r="Q1072" i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A1071" i="1"/>
  <c r="C1071" i="1" s="1"/>
  <c r="A1072" i="1"/>
  <c r="A1073" i="1"/>
  <c r="A1074" i="1"/>
  <c r="C1074" i="1" s="1"/>
  <c r="A1075" i="1"/>
  <c r="A1076" i="1"/>
  <c r="C1076" i="1" s="1"/>
  <c r="A1077" i="1"/>
  <c r="A1078" i="1"/>
  <c r="C1078" i="1" s="1"/>
  <c r="A1079" i="1"/>
  <c r="C1079" i="1" s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C1091" i="1" s="1"/>
  <c r="A1092" i="1"/>
  <c r="A1093" i="1"/>
  <c r="A1094" i="1"/>
  <c r="C1094" i="1" s="1"/>
  <c r="A1095" i="1"/>
  <c r="C1095" i="1" s="1"/>
  <c r="A1096" i="1"/>
  <c r="C1096" i="1" s="1"/>
  <c r="A1097" i="1"/>
  <c r="A1098" i="1"/>
  <c r="C1098" i="1" s="1"/>
  <c r="A1099" i="1"/>
  <c r="A1100" i="1"/>
  <c r="A1101" i="1"/>
  <c r="A1102" i="1"/>
  <c r="A1103" i="1"/>
  <c r="C1103" i="1" s="1"/>
  <c r="A1104" i="1"/>
  <c r="A1105" i="1"/>
  <c r="C1105" i="1" s="1"/>
  <c r="A1106" i="1"/>
  <c r="A1107" i="1"/>
  <c r="C1107" i="1" s="1"/>
  <c r="A1108" i="1"/>
  <c r="A1109" i="1"/>
  <c r="A1110" i="1"/>
  <c r="A1111" i="1"/>
  <c r="A1112" i="1"/>
  <c r="C1112" i="1" s="1"/>
  <c r="A1113" i="1"/>
  <c r="A1114" i="1"/>
  <c r="C1114" i="1" s="1"/>
  <c r="A1115" i="1"/>
  <c r="A1116" i="1"/>
  <c r="A1117" i="1"/>
  <c r="C1117" i="1" s="1"/>
  <c r="A1118" i="1"/>
  <c r="C1118" i="1" s="1"/>
  <c r="A1119" i="1"/>
  <c r="A1120" i="1"/>
  <c r="A1121" i="1"/>
  <c r="D1072" i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H1072" i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A1070" i="1"/>
  <c r="A1069" i="1"/>
  <c r="A1068" i="1"/>
  <c r="A1067" i="1"/>
  <c r="C1067" i="1" s="1"/>
  <c r="A1066" i="1"/>
  <c r="C1066" i="1" s="1"/>
  <c r="A1065" i="1"/>
  <c r="A1064" i="1"/>
  <c r="A1063" i="1"/>
  <c r="A1062" i="1"/>
  <c r="A1061" i="1"/>
  <c r="A1060" i="1"/>
  <c r="A1059" i="1"/>
  <c r="A1058" i="1"/>
  <c r="A1057" i="1"/>
  <c r="A1056" i="1"/>
  <c r="A1055" i="1"/>
  <c r="C1055" i="1" s="1"/>
  <c r="A1054" i="1"/>
  <c r="A1053" i="1"/>
  <c r="A1052" i="1"/>
  <c r="C1052" i="1" s="1"/>
  <c r="A1051" i="1"/>
  <c r="A1050" i="1"/>
  <c r="C1050" i="1" s="1"/>
  <c r="A1049" i="1"/>
  <c r="A1048" i="1"/>
  <c r="A1047" i="1"/>
  <c r="A1046" i="1"/>
  <c r="A1045" i="1"/>
  <c r="A1044" i="1"/>
  <c r="A1043" i="1"/>
  <c r="C1043" i="1" s="1"/>
  <c r="A1042" i="1"/>
  <c r="A1041" i="1"/>
  <c r="A1040" i="1"/>
  <c r="A1039" i="1"/>
  <c r="A1038" i="1"/>
  <c r="A1037" i="1"/>
  <c r="A1036" i="1"/>
  <c r="A1035" i="1"/>
  <c r="A1034" i="1"/>
  <c r="A1033" i="1"/>
  <c r="C1033" i="1" s="1"/>
  <c r="A1032" i="1"/>
  <c r="C1032" i="1" s="1"/>
  <c r="A1031" i="1"/>
  <c r="A1030" i="1"/>
  <c r="C1030" i="1" s="1"/>
  <c r="A1029" i="1"/>
  <c r="A1028" i="1"/>
  <c r="A1027" i="1"/>
  <c r="A1026" i="1"/>
  <c r="C1026" i="1" s="1"/>
  <c r="A1025" i="1"/>
  <c r="A1024" i="1"/>
  <c r="A1023" i="1"/>
  <c r="A1022" i="1"/>
  <c r="A1021" i="1"/>
  <c r="A1020" i="1"/>
  <c r="A1019" i="1"/>
  <c r="C1019" i="1" s="1"/>
  <c r="A1018" i="1"/>
  <c r="C1018" i="1" s="1"/>
  <c r="A1017" i="1"/>
  <c r="A1016" i="1"/>
  <c r="A1015" i="1"/>
  <c r="A1014" i="1"/>
  <c r="A1013" i="1"/>
  <c r="A1012" i="1"/>
  <c r="C1012" i="1" s="1"/>
  <c r="A1011" i="1"/>
  <c r="A1010" i="1"/>
  <c r="A1009" i="1"/>
  <c r="A1008" i="1"/>
  <c r="A1007" i="1"/>
  <c r="C1007" i="1" s="1"/>
  <c r="A1006" i="1"/>
  <c r="A1005" i="1"/>
  <c r="C1005" i="1" s="1"/>
  <c r="A1004" i="1"/>
  <c r="A1003" i="1"/>
  <c r="A1002" i="1"/>
  <c r="C1002" i="1" s="1"/>
  <c r="A1001" i="1"/>
  <c r="A1000" i="1"/>
  <c r="A999" i="1"/>
  <c r="A998" i="1"/>
  <c r="A997" i="1"/>
  <c r="A996" i="1"/>
  <c r="A995" i="1"/>
  <c r="C995" i="1" s="1"/>
  <c r="A994" i="1"/>
  <c r="A993" i="1"/>
  <c r="A992" i="1"/>
  <c r="C992" i="1" s="1"/>
  <c r="A991" i="1"/>
  <c r="A990" i="1"/>
  <c r="A989" i="1"/>
  <c r="A988" i="1"/>
  <c r="A987" i="1"/>
  <c r="C987" i="1" s="1"/>
  <c r="A986" i="1"/>
  <c r="A985" i="1"/>
  <c r="C985" i="1" s="1"/>
  <c r="A984" i="1"/>
  <c r="A983" i="1"/>
  <c r="A982" i="1"/>
  <c r="A981" i="1"/>
  <c r="A980" i="1"/>
  <c r="A979" i="1"/>
  <c r="A978" i="1"/>
  <c r="A977" i="1"/>
  <c r="C977" i="1" s="1"/>
  <c r="A976" i="1"/>
  <c r="C976" i="1" s="1"/>
  <c r="A975" i="1"/>
  <c r="A974" i="1"/>
  <c r="A973" i="1"/>
  <c r="C973" i="1" s="1"/>
  <c r="A972" i="1"/>
  <c r="A971" i="1"/>
  <c r="C971" i="1" s="1"/>
  <c r="A970" i="1"/>
  <c r="C970" i="1" s="1"/>
  <c r="A969" i="1"/>
  <c r="A968" i="1"/>
  <c r="C968" i="1" s="1"/>
  <c r="A967" i="1"/>
  <c r="A966" i="1"/>
  <c r="A965" i="1"/>
  <c r="C965" i="1" s="1"/>
  <c r="A964" i="1"/>
  <c r="A963" i="1"/>
  <c r="A962" i="1"/>
  <c r="A961" i="1"/>
  <c r="C961" i="1" s="1"/>
  <c r="A960" i="1"/>
  <c r="C960" i="1" s="1"/>
  <c r="A959" i="1"/>
  <c r="A958" i="1"/>
  <c r="A957" i="1"/>
  <c r="A956" i="1"/>
  <c r="A955" i="1"/>
  <c r="A954" i="1"/>
  <c r="A953" i="1"/>
  <c r="A952" i="1"/>
  <c r="C952" i="1" s="1"/>
  <c r="A951" i="1"/>
  <c r="A950" i="1"/>
  <c r="A949" i="1"/>
  <c r="A948" i="1"/>
  <c r="A947" i="1"/>
  <c r="A946" i="1"/>
  <c r="C946" i="1" s="1"/>
  <c r="A945" i="1"/>
  <c r="A944" i="1"/>
  <c r="A943" i="1"/>
  <c r="A942" i="1"/>
  <c r="A941" i="1"/>
  <c r="A940" i="1"/>
  <c r="A939" i="1"/>
  <c r="A938" i="1"/>
  <c r="A937" i="1"/>
  <c r="C937" i="1" s="1"/>
  <c r="A936" i="1"/>
  <c r="A935" i="1"/>
  <c r="A934" i="1"/>
  <c r="A933" i="1"/>
  <c r="A932" i="1"/>
  <c r="A931" i="1"/>
  <c r="A930" i="1"/>
  <c r="A929" i="1"/>
  <c r="A928" i="1"/>
  <c r="C928" i="1" s="1"/>
  <c r="A927" i="1"/>
  <c r="A926" i="1"/>
  <c r="A925" i="1"/>
  <c r="A924" i="1"/>
  <c r="A923" i="1"/>
  <c r="A922" i="1"/>
  <c r="A921" i="1"/>
  <c r="A920" i="1"/>
  <c r="C920" i="1" s="1"/>
  <c r="A919" i="1"/>
  <c r="A918" i="1"/>
  <c r="A917" i="1"/>
  <c r="A916" i="1"/>
  <c r="A915" i="1"/>
  <c r="A914" i="1"/>
  <c r="A913" i="1"/>
  <c r="C913" i="1" s="1"/>
  <c r="A912" i="1"/>
  <c r="C912" i="1" s="1"/>
  <c r="A911" i="1"/>
  <c r="A910" i="1"/>
  <c r="A909" i="1"/>
  <c r="A908" i="1"/>
  <c r="A907" i="1"/>
  <c r="C907" i="1" s="1"/>
  <c r="A906" i="1"/>
  <c r="A905" i="1"/>
  <c r="A904" i="1"/>
  <c r="A903" i="1"/>
  <c r="A902" i="1"/>
  <c r="C902" i="1" s="1"/>
  <c r="A901" i="1"/>
  <c r="A900" i="1"/>
  <c r="A899" i="1"/>
  <c r="A898" i="1"/>
  <c r="C898" i="1" s="1"/>
  <c r="A897" i="1"/>
  <c r="A896" i="1"/>
  <c r="A895" i="1"/>
  <c r="A894" i="1"/>
  <c r="C894" i="1" s="1"/>
  <c r="A893" i="1"/>
  <c r="C893" i="1" s="1"/>
  <c r="A892" i="1"/>
  <c r="C892" i="1" s="1"/>
  <c r="A891" i="1"/>
  <c r="C891" i="1" s="1"/>
  <c r="A890" i="1"/>
  <c r="C890" i="1" s="1"/>
  <c r="A889" i="1"/>
  <c r="A888" i="1"/>
  <c r="A887" i="1"/>
  <c r="A886" i="1"/>
  <c r="A885" i="1"/>
  <c r="C885" i="1" s="1"/>
  <c r="A884" i="1"/>
  <c r="A883" i="1"/>
  <c r="A882" i="1"/>
  <c r="C882" i="1" s="1"/>
  <c r="A881" i="1"/>
  <c r="Q880" i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A880" i="1"/>
  <c r="A879" i="1"/>
  <c r="A878" i="1"/>
  <c r="A877" i="1"/>
  <c r="A876" i="1"/>
  <c r="A875" i="1"/>
  <c r="C875" i="1" s="1"/>
  <c r="A874" i="1"/>
  <c r="C874" i="1" s="1"/>
  <c r="A873" i="1"/>
  <c r="A872" i="1"/>
  <c r="A871" i="1"/>
  <c r="A870" i="1"/>
  <c r="A869" i="1"/>
  <c r="A868" i="1"/>
  <c r="A867" i="1"/>
  <c r="A866" i="1"/>
  <c r="A865" i="1"/>
  <c r="A864" i="1"/>
  <c r="A863" i="1"/>
  <c r="C863" i="1" s="1"/>
  <c r="A862" i="1"/>
  <c r="A861" i="1"/>
  <c r="A860" i="1"/>
  <c r="A859" i="1"/>
  <c r="A858" i="1"/>
  <c r="C858" i="1" s="1"/>
  <c r="A857" i="1"/>
  <c r="A856" i="1"/>
  <c r="A855" i="1"/>
  <c r="A854" i="1"/>
  <c r="A853" i="1"/>
  <c r="A852" i="1"/>
  <c r="A851" i="1"/>
  <c r="C851" i="1" s="1"/>
  <c r="A850" i="1"/>
  <c r="A849" i="1"/>
  <c r="A848" i="1"/>
  <c r="A847" i="1"/>
  <c r="A846" i="1"/>
  <c r="A845" i="1"/>
  <c r="A844" i="1"/>
  <c r="A843" i="1"/>
  <c r="A842" i="1"/>
  <c r="A841" i="1"/>
  <c r="C841" i="1" s="1"/>
  <c r="A840" i="1"/>
  <c r="C840" i="1" s="1"/>
  <c r="A839" i="1"/>
  <c r="A838" i="1"/>
  <c r="C838" i="1" s="1"/>
  <c r="A837" i="1"/>
  <c r="A836" i="1"/>
  <c r="A835" i="1"/>
  <c r="A834" i="1"/>
  <c r="C834" i="1" s="1"/>
  <c r="A833" i="1"/>
  <c r="A832" i="1"/>
  <c r="A831" i="1"/>
  <c r="A830" i="1"/>
  <c r="A829" i="1"/>
  <c r="A828" i="1"/>
  <c r="A827" i="1"/>
  <c r="C827" i="1" s="1"/>
  <c r="A826" i="1"/>
  <c r="C826" i="1" s="1"/>
  <c r="A825" i="1"/>
  <c r="A824" i="1"/>
  <c r="A823" i="1"/>
  <c r="A822" i="1"/>
  <c r="A821" i="1"/>
  <c r="A820" i="1"/>
  <c r="C820" i="1" s="1"/>
  <c r="A819" i="1"/>
  <c r="A818" i="1"/>
  <c r="A817" i="1"/>
  <c r="C817" i="1" s="1"/>
  <c r="A816" i="1"/>
  <c r="A815" i="1"/>
  <c r="C815" i="1" s="1"/>
  <c r="A814" i="1"/>
  <c r="A813" i="1"/>
  <c r="C813" i="1" s="1"/>
  <c r="A812" i="1"/>
  <c r="A811" i="1"/>
  <c r="A810" i="1"/>
  <c r="C810" i="1" s="1"/>
  <c r="A809" i="1"/>
  <c r="A808" i="1"/>
  <c r="A807" i="1"/>
  <c r="A806" i="1"/>
  <c r="A805" i="1"/>
  <c r="A804" i="1"/>
  <c r="A803" i="1"/>
  <c r="C803" i="1" s="1"/>
  <c r="A802" i="1"/>
  <c r="A801" i="1"/>
  <c r="A800" i="1"/>
  <c r="C800" i="1" s="1"/>
  <c r="A799" i="1"/>
  <c r="A798" i="1"/>
  <c r="A797" i="1"/>
  <c r="A796" i="1"/>
  <c r="A795" i="1"/>
  <c r="C795" i="1" s="1"/>
  <c r="A794" i="1"/>
  <c r="A793" i="1"/>
  <c r="C793" i="1" s="1"/>
  <c r="A792" i="1"/>
  <c r="A791" i="1"/>
  <c r="A790" i="1"/>
  <c r="A789" i="1"/>
  <c r="A788" i="1"/>
  <c r="A787" i="1"/>
  <c r="A786" i="1"/>
  <c r="A785" i="1"/>
  <c r="C785" i="1" s="1"/>
  <c r="A784" i="1"/>
  <c r="C784" i="1" s="1"/>
  <c r="A783" i="1"/>
  <c r="A782" i="1"/>
  <c r="A781" i="1"/>
  <c r="C781" i="1" s="1"/>
  <c r="A780" i="1"/>
  <c r="A779" i="1"/>
  <c r="C779" i="1" s="1"/>
  <c r="A778" i="1"/>
  <c r="C778" i="1" s="1"/>
  <c r="A777" i="1"/>
  <c r="A776" i="1"/>
  <c r="C776" i="1" s="1"/>
  <c r="A775" i="1"/>
  <c r="A774" i="1"/>
  <c r="A773" i="1"/>
  <c r="C773" i="1" s="1"/>
  <c r="A772" i="1"/>
  <c r="A771" i="1"/>
  <c r="A770" i="1"/>
  <c r="A769" i="1"/>
  <c r="C769" i="1" s="1"/>
  <c r="A768" i="1"/>
  <c r="C768" i="1" s="1"/>
  <c r="A767" i="1"/>
  <c r="A766" i="1"/>
  <c r="A765" i="1"/>
  <c r="A764" i="1"/>
  <c r="A763" i="1"/>
  <c r="A762" i="1"/>
  <c r="A761" i="1"/>
  <c r="A760" i="1"/>
  <c r="C760" i="1" s="1"/>
  <c r="A759" i="1"/>
  <c r="A758" i="1"/>
  <c r="A757" i="1"/>
  <c r="A756" i="1"/>
  <c r="A755" i="1"/>
  <c r="A754" i="1"/>
  <c r="C754" i="1" s="1"/>
  <c r="A753" i="1"/>
  <c r="A752" i="1"/>
  <c r="A751" i="1"/>
  <c r="A750" i="1"/>
  <c r="A749" i="1"/>
  <c r="A748" i="1"/>
  <c r="A747" i="1"/>
  <c r="A746" i="1"/>
  <c r="A745" i="1"/>
  <c r="C745" i="1" s="1"/>
  <c r="A744" i="1"/>
  <c r="A743" i="1"/>
  <c r="A742" i="1"/>
  <c r="A741" i="1"/>
  <c r="A740" i="1"/>
  <c r="A739" i="1"/>
  <c r="A738" i="1"/>
  <c r="A737" i="1"/>
  <c r="A736" i="1"/>
  <c r="C736" i="1" s="1"/>
  <c r="A735" i="1"/>
  <c r="A734" i="1"/>
  <c r="A733" i="1"/>
  <c r="A732" i="1"/>
  <c r="C732" i="1" s="1"/>
  <c r="A731" i="1"/>
  <c r="A730" i="1"/>
  <c r="A729" i="1"/>
  <c r="A728" i="1"/>
  <c r="C728" i="1" s="1"/>
  <c r="A727" i="1"/>
  <c r="A726" i="1"/>
  <c r="A725" i="1"/>
  <c r="A724" i="1"/>
  <c r="A723" i="1"/>
  <c r="A722" i="1"/>
  <c r="A721" i="1"/>
  <c r="C721" i="1" s="1"/>
  <c r="A720" i="1"/>
  <c r="C720" i="1" s="1"/>
  <c r="A719" i="1"/>
  <c r="A718" i="1"/>
  <c r="A717" i="1"/>
  <c r="A716" i="1"/>
  <c r="A715" i="1"/>
  <c r="C715" i="1" s="1"/>
  <c r="A714" i="1"/>
  <c r="A713" i="1"/>
  <c r="A712" i="1"/>
  <c r="A711" i="1"/>
  <c r="A710" i="1"/>
  <c r="C710" i="1" s="1"/>
  <c r="A709" i="1"/>
  <c r="A708" i="1"/>
  <c r="A707" i="1"/>
  <c r="A706" i="1"/>
  <c r="C706" i="1" s="1"/>
  <c r="A705" i="1"/>
  <c r="A704" i="1"/>
  <c r="A703" i="1"/>
  <c r="A702" i="1"/>
  <c r="C702" i="1" s="1"/>
  <c r="A701" i="1"/>
  <c r="C701" i="1" s="1"/>
  <c r="A700" i="1"/>
  <c r="C700" i="1" s="1"/>
  <c r="A699" i="1"/>
  <c r="C699" i="1" s="1"/>
  <c r="A698" i="1"/>
  <c r="C698" i="1" s="1"/>
  <c r="A697" i="1"/>
  <c r="A696" i="1"/>
  <c r="A695" i="1"/>
  <c r="A694" i="1"/>
  <c r="A693" i="1"/>
  <c r="C693" i="1" s="1"/>
  <c r="A692" i="1"/>
  <c r="A691" i="1"/>
  <c r="A690" i="1"/>
  <c r="C690" i="1" s="1"/>
  <c r="A689" i="1"/>
  <c r="Q688" i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A688" i="1"/>
  <c r="A68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C410" i="1" s="1"/>
  <c r="A411" i="1"/>
  <c r="C411" i="1" s="1"/>
  <c r="A412" i="1"/>
  <c r="C412" i="1" s="1"/>
  <c r="A413" i="1"/>
  <c r="C413" i="1" s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C458" i="1" s="1"/>
  <c r="A459" i="1"/>
  <c r="C459" i="1" s="1"/>
  <c r="A460" i="1"/>
  <c r="C460" i="1" s="1"/>
  <c r="A461" i="1"/>
  <c r="C461" i="1" s="1"/>
  <c r="A462" i="1"/>
  <c r="C462" i="1" s="1"/>
  <c r="A463" i="1"/>
  <c r="C463" i="1" s="1"/>
  <c r="A464" i="1"/>
  <c r="C464" i="1" s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C498" i="1" s="1"/>
  <c r="A499" i="1"/>
  <c r="A500" i="1"/>
  <c r="A501" i="1"/>
  <c r="C501" i="1" s="1"/>
  <c r="A502" i="1"/>
  <c r="A503" i="1"/>
  <c r="A504" i="1"/>
  <c r="A505" i="1"/>
  <c r="A506" i="1"/>
  <c r="C506" i="1" s="1"/>
  <c r="A507" i="1"/>
  <c r="C507" i="1" s="1"/>
  <c r="A508" i="1"/>
  <c r="C508" i="1" s="1"/>
  <c r="A509" i="1"/>
  <c r="C509" i="1" s="1"/>
  <c r="A510" i="1"/>
  <c r="C510" i="1" s="1"/>
  <c r="A511" i="1"/>
  <c r="A512" i="1"/>
  <c r="A513" i="1"/>
  <c r="A514" i="1"/>
  <c r="C514" i="1" s="1"/>
  <c r="A515" i="1"/>
  <c r="A516" i="1"/>
  <c r="A517" i="1"/>
  <c r="A518" i="1"/>
  <c r="C518" i="1" s="1"/>
  <c r="A519" i="1"/>
  <c r="A520" i="1"/>
  <c r="A521" i="1"/>
  <c r="A522" i="1"/>
  <c r="A523" i="1"/>
  <c r="C523" i="1" s="1"/>
  <c r="A524" i="1"/>
  <c r="A525" i="1"/>
  <c r="A526" i="1"/>
  <c r="A527" i="1"/>
  <c r="A528" i="1"/>
  <c r="C528" i="1" s="1"/>
  <c r="A529" i="1"/>
  <c r="C529" i="1" s="1"/>
  <c r="A530" i="1"/>
  <c r="A531" i="1"/>
  <c r="A532" i="1"/>
  <c r="A533" i="1"/>
  <c r="A534" i="1"/>
  <c r="A535" i="1"/>
  <c r="A536" i="1"/>
  <c r="C536" i="1" s="1"/>
  <c r="A537" i="1"/>
  <c r="A538" i="1"/>
  <c r="A539" i="1"/>
  <c r="A540" i="1"/>
  <c r="C540" i="1" s="1"/>
  <c r="A541" i="1"/>
  <c r="A542" i="1"/>
  <c r="A543" i="1"/>
  <c r="A544" i="1"/>
  <c r="C544" i="1" s="1"/>
  <c r="A545" i="1"/>
  <c r="A546" i="1"/>
  <c r="A547" i="1"/>
  <c r="A548" i="1"/>
  <c r="A549" i="1"/>
  <c r="A550" i="1"/>
  <c r="A551" i="1"/>
  <c r="A552" i="1"/>
  <c r="A553" i="1"/>
  <c r="C553" i="1" s="1"/>
  <c r="A554" i="1"/>
  <c r="A555" i="1"/>
  <c r="A556" i="1"/>
  <c r="A557" i="1"/>
  <c r="A558" i="1"/>
  <c r="A559" i="1"/>
  <c r="A560" i="1"/>
  <c r="A561" i="1"/>
  <c r="A562" i="1"/>
  <c r="C562" i="1" s="1"/>
  <c r="A563" i="1"/>
  <c r="A564" i="1"/>
  <c r="A565" i="1"/>
  <c r="A566" i="1"/>
  <c r="A567" i="1"/>
  <c r="A568" i="1"/>
  <c r="C568" i="1" s="1"/>
  <c r="A569" i="1"/>
  <c r="A570" i="1"/>
  <c r="A571" i="1"/>
  <c r="A572" i="1"/>
  <c r="A573" i="1"/>
  <c r="A574" i="1"/>
  <c r="A575" i="1"/>
  <c r="A576" i="1"/>
  <c r="C576" i="1" s="1"/>
  <c r="A577" i="1"/>
  <c r="C577" i="1" s="1"/>
  <c r="A578" i="1"/>
  <c r="A579" i="1"/>
  <c r="A580" i="1"/>
  <c r="A581" i="1"/>
  <c r="C581" i="1" s="1"/>
  <c r="A582" i="1"/>
  <c r="A583" i="1"/>
  <c r="A584" i="1"/>
  <c r="C584" i="1" s="1"/>
  <c r="A585" i="1"/>
  <c r="A586" i="1"/>
  <c r="C586" i="1" s="1"/>
  <c r="A587" i="1"/>
  <c r="C587" i="1" s="1"/>
  <c r="A588" i="1"/>
  <c r="A589" i="1"/>
  <c r="C589" i="1" s="1"/>
  <c r="A590" i="1"/>
  <c r="A591" i="1"/>
  <c r="A592" i="1"/>
  <c r="C592" i="1" s="1"/>
  <c r="A593" i="1"/>
  <c r="C593" i="1" s="1"/>
  <c r="A594" i="1"/>
  <c r="A595" i="1"/>
  <c r="A596" i="1"/>
  <c r="A597" i="1"/>
  <c r="A598" i="1"/>
  <c r="A599" i="1"/>
  <c r="A600" i="1"/>
  <c r="A601" i="1"/>
  <c r="C601" i="1" s="1"/>
  <c r="A602" i="1"/>
  <c r="A603" i="1"/>
  <c r="C603" i="1" s="1"/>
  <c r="A604" i="1"/>
  <c r="A605" i="1"/>
  <c r="A606" i="1"/>
  <c r="A607" i="1"/>
  <c r="A608" i="1"/>
  <c r="C608" i="1" s="1"/>
  <c r="A609" i="1"/>
  <c r="A610" i="1"/>
  <c r="A611" i="1"/>
  <c r="C611" i="1" s="1"/>
  <c r="A612" i="1"/>
  <c r="A613" i="1"/>
  <c r="A614" i="1"/>
  <c r="A615" i="1"/>
  <c r="A616" i="1"/>
  <c r="A617" i="1"/>
  <c r="A618" i="1"/>
  <c r="C618" i="1" s="1"/>
  <c r="A619" i="1"/>
  <c r="A620" i="1"/>
  <c r="A621" i="1"/>
  <c r="C621" i="1" s="1"/>
  <c r="A622" i="1"/>
  <c r="A623" i="1"/>
  <c r="C623" i="1" s="1"/>
  <c r="A624" i="1"/>
  <c r="A625" i="1"/>
  <c r="C625" i="1" s="1"/>
  <c r="A626" i="1"/>
  <c r="A627" i="1"/>
  <c r="A628" i="1"/>
  <c r="C628" i="1" s="1"/>
  <c r="A629" i="1"/>
  <c r="A630" i="1"/>
  <c r="A631" i="1"/>
  <c r="A632" i="1"/>
  <c r="A633" i="1"/>
  <c r="A634" i="1"/>
  <c r="C634" i="1" s="1"/>
  <c r="A635" i="1"/>
  <c r="C635" i="1" s="1"/>
  <c r="A636" i="1"/>
  <c r="A637" i="1"/>
  <c r="A638" i="1"/>
  <c r="A639" i="1"/>
  <c r="A640" i="1"/>
  <c r="A641" i="1"/>
  <c r="A642" i="1"/>
  <c r="C642" i="1" s="1"/>
  <c r="A643" i="1"/>
  <c r="A644" i="1"/>
  <c r="A645" i="1"/>
  <c r="A646" i="1"/>
  <c r="C646" i="1" s="1"/>
  <c r="A647" i="1"/>
  <c r="A648" i="1"/>
  <c r="C648" i="1" s="1"/>
  <c r="A649" i="1"/>
  <c r="C649" i="1" s="1"/>
  <c r="A650" i="1"/>
  <c r="A651" i="1"/>
  <c r="A652" i="1"/>
  <c r="A653" i="1"/>
  <c r="A654" i="1"/>
  <c r="A655" i="1"/>
  <c r="A656" i="1"/>
  <c r="A657" i="1"/>
  <c r="A658" i="1"/>
  <c r="A659" i="1"/>
  <c r="C659" i="1" s="1"/>
  <c r="A660" i="1"/>
  <c r="A661" i="1"/>
  <c r="A662" i="1"/>
  <c r="A663" i="1"/>
  <c r="A664" i="1"/>
  <c r="A665" i="1"/>
  <c r="A666" i="1"/>
  <c r="C666" i="1" s="1"/>
  <c r="A667" i="1"/>
  <c r="A668" i="1"/>
  <c r="C668" i="1" s="1"/>
  <c r="A669" i="1"/>
  <c r="A670" i="1"/>
  <c r="A671" i="1"/>
  <c r="C671" i="1" s="1"/>
  <c r="A672" i="1"/>
  <c r="A673" i="1"/>
  <c r="A674" i="1"/>
  <c r="A675" i="1"/>
  <c r="A676" i="1"/>
  <c r="A677" i="1"/>
  <c r="A678" i="1"/>
  <c r="A679" i="1"/>
  <c r="A680" i="1"/>
  <c r="A681" i="1"/>
  <c r="A682" i="1"/>
  <c r="C682" i="1" s="1"/>
  <c r="A683" i="1"/>
  <c r="C683" i="1" s="1"/>
  <c r="A684" i="1"/>
  <c r="A685" i="1"/>
  <c r="A686" i="1"/>
  <c r="A2" i="1"/>
  <c r="Q496" i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B1290" i="1" l="1"/>
  <c r="B1295" i="1"/>
  <c r="C1179" i="1"/>
  <c r="B1179" i="1" s="1"/>
  <c r="C1187" i="1"/>
  <c r="B1187" i="1" s="1"/>
  <c r="C1195" i="1"/>
  <c r="B1195" i="1" s="1"/>
  <c r="C1203" i="1"/>
  <c r="B1203" i="1" s="1"/>
  <c r="C1211" i="1"/>
  <c r="B1211" i="1" s="1"/>
  <c r="B1219" i="1"/>
  <c r="C1123" i="1"/>
  <c r="B1123" i="1" s="1"/>
  <c r="B1114" i="1"/>
  <c r="C1106" i="1"/>
  <c r="B1106" i="1" s="1"/>
  <c r="B1098" i="1"/>
  <c r="C1090" i="1"/>
  <c r="B1090" i="1" s="1"/>
  <c r="C1082" i="1"/>
  <c r="B1082" i="1" s="1"/>
  <c r="B1074" i="1"/>
  <c r="B1130" i="1"/>
  <c r="C1138" i="1"/>
  <c r="B1138" i="1" s="1"/>
  <c r="B1146" i="1"/>
  <c r="B1154" i="1"/>
  <c r="C1162" i="1"/>
  <c r="B1162" i="1" s="1"/>
  <c r="C1170" i="1"/>
  <c r="B1170" i="1" s="1"/>
  <c r="C1226" i="1"/>
  <c r="B1226" i="1" s="1"/>
  <c r="B1281" i="1"/>
  <c r="B1280" i="1"/>
  <c r="B1287" i="1"/>
  <c r="B1279" i="1"/>
  <c r="B1294" i="1"/>
  <c r="B1286" i="1"/>
  <c r="B1293" i="1"/>
  <c r="B1285" i="1"/>
  <c r="B1277" i="1"/>
  <c r="B1284" i="1"/>
  <c r="B1275" i="1"/>
  <c r="B1267" i="1"/>
  <c r="B1163" i="1"/>
  <c r="B1155" i="1"/>
  <c r="B1139" i="1"/>
  <c r="B1218" i="1"/>
  <c r="B1210" i="1"/>
  <c r="B1202" i="1"/>
  <c r="B1194" i="1"/>
  <c r="B1186" i="1"/>
  <c r="B1178" i="1"/>
  <c r="C883" i="1"/>
  <c r="B883" i="1" s="1"/>
  <c r="B891" i="1"/>
  <c r="C899" i="1"/>
  <c r="B899" i="1" s="1"/>
  <c r="B907" i="1"/>
  <c r="C923" i="1"/>
  <c r="B923" i="1" s="1"/>
  <c r="C931" i="1"/>
  <c r="B931" i="1" s="1"/>
  <c r="C955" i="1"/>
  <c r="B955" i="1" s="1"/>
  <c r="C963" i="1"/>
  <c r="B963" i="1" s="1"/>
  <c r="B971" i="1"/>
  <c r="C979" i="1"/>
  <c r="B979" i="1" s="1"/>
  <c r="B987" i="1"/>
  <c r="B995" i="1"/>
  <c r="C1003" i="1"/>
  <c r="B1003" i="1" s="1"/>
  <c r="C1011" i="1"/>
  <c r="B1011" i="1" s="1"/>
  <c r="B1019" i="1"/>
  <c r="C1027" i="1"/>
  <c r="B1027" i="1" s="1"/>
  <c r="C1035" i="1"/>
  <c r="B1035" i="1" s="1"/>
  <c r="B1043" i="1"/>
  <c r="C1051" i="1"/>
  <c r="B1051" i="1" s="1"/>
  <c r="C1059" i="1"/>
  <c r="B1059" i="1" s="1"/>
  <c r="B1067" i="1"/>
  <c r="C274" i="1"/>
  <c r="B274" i="1" s="1"/>
  <c r="C242" i="1"/>
  <c r="B242" i="1" s="1"/>
  <c r="C2" i="1"/>
  <c r="B2" i="1" s="1"/>
  <c r="C707" i="1"/>
  <c r="B707" i="1" s="1"/>
  <c r="C739" i="1"/>
  <c r="B739" i="1" s="1"/>
  <c r="C763" i="1"/>
  <c r="B763" i="1" s="1"/>
  <c r="C771" i="1"/>
  <c r="B771" i="1" s="1"/>
  <c r="B803" i="1"/>
  <c r="B827" i="1"/>
  <c r="C835" i="1"/>
  <c r="B835" i="1" s="1"/>
  <c r="C859" i="1"/>
  <c r="B859" i="1" s="1"/>
  <c r="C867" i="1"/>
  <c r="B867" i="1" s="1"/>
  <c r="C954" i="1"/>
  <c r="B954" i="1" s="1"/>
  <c r="B1002" i="1"/>
  <c r="B1018" i="1"/>
  <c r="C1034" i="1"/>
  <c r="B1034" i="1" s="1"/>
  <c r="B1050" i="1"/>
  <c r="B1066" i="1"/>
  <c r="C1124" i="1"/>
  <c r="B1124" i="1" s="1"/>
  <c r="C1172" i="1"/>
  <c r="B1172" i="1" s="1"/>
  <c r="B1193" i="1"/>
  <c r="C1201" i="1"/>
  <c r="B1201" i="1" s="1"/>
  <c r="B1209" i="1"/>
  <c r="C1217" i="1"/>
  <c r="B1217" i="1" s="1"/>
  <c r="B1253" i="1"/>
  <c r="C1274" i="1"/>
  <c r="B1274" i="1" s="1"/>
  <c r="C1288" i="1"/>
  <c r="B1288" i="1" s="1"/>
  <c r="C1296" i="1"/>
  <c r="B1296" i="1" s="1"/>
  <c r="B699" i="1"/>
  <c r="B795" i="1"/>
  <c r="C210" i="1"/>
  <c r="B210" i="1" s="1"/>
  <c r="C178" i="1"/>
  <c r="B178" i="1" s="1"/>
  <c r="C146" i="1"/>
  <c r="B146" i="1" s="1"/>
  <c r="C114" i="1"/>
  <c r="B114" i="1" s="1"/>
  <c r="C82" i="1"/>
  <c r="B82" i="1" s="1"/>
  <c r="C50" i="1"/>
  <c r="B50" i="1" s="1"/>
  <c r="B1122" i="1"/>
  <c r="C1159" i="1"/>
  <c r="B1159" i="1" s="1"/>
  <c r="C1167" i="1"/>
  <c r="B1167" i="1" s="1"/>
  <c r="B1180" i="1"/>
  <c r="C1188" i="1"/>
  <c r="B1188" i="1" s="1"/>
  <c r="B1196" i="1"/>
  <c r="C1204" i="1"/>
  <c r="B1204" i="1" s="1"/>
  <c r="C1212" i="1"/>
  <c r="B1212" i="1" s="1"/>
  <c r="C665" i="1"/>
  <c r="B665" i="1" s="1"/>
  <c r="C633" i="1"/>
  <c r="B633" i="1" s="1"/>
  <c r="C537" i="1"/>
  <c r="B537" i="1" s="1"/>
  <c r="C505" i="1"/>
  <c r="B505" i="1" s="1"/>
  <c r="B409" i="1"/>
  <c r="C377" i="1"/>
  <c r="B377" i="1" s="1"/>
  <c r="C281" i="1"/>
  <c r="B281" i="1" s="1"/>
  <c r="C249" i="1"/>
  <c r="B249" i="1" s="1"/>
  <c r="C153" i="1"/>
  <c r="B153" i="1" s="1"/>
  <c r="C121" i="1"/>
  <c r="B121" i="1" s="1"/>
  <c r="C1241" i="1"/>
  <c r="B1241" i="1" s="1"/>
  <c r="C1233" i="1"/>
  <c r="B1233" i="1" s="1"/>
  <c r="B1118" i="1"/>
  <c r="C1110" i="1"/>
  <c r="B1110" i="1" s="1"/>
  <c r="C1102" i="1"/>
  <c r="B1102" i="1" s="1"/>
  <c r="B1094" i="1"/>
  <c r="C1086" i="1"/>
  <c r="B1086" i="1" s="1"/>
  <c r="B1078" i="1"/>
  <c r="C1126" i="1"/>
  <c r="B1126" i="1" s="1"/>
  <c r="C1134" i="1"/>
  <c r="B1134" i="1" s="1"/>
  <c r="B1142" i="1"/>
  <c r="C1150" i="1"/>
  <c r="B1150" i="1" s="1"/>
  <c r="B1158" i="1"/>
  <c r="C1166" i="1"/>
  <c r="B1166" i="1" s="1"/>
  <c r="C1174" i="1"/>
  <c r="B1174" i="1" s="1"/>
  <c r="B1230" i="1"/>
  <c r="C1248" i="1"/>
  <c r="B1248" i="1" s="1"/>
  <c r="C1240" i="1"/>
  <c r="B1240" i="1" s="1"/>
  <c r="C1255" i="1"/>
  <c r="B1255" i="1" s="1"/>
  <c r="C1263" i="1"/>
  <c r="B1263" i="1" s="1"/>
  <c r="B1220" i="1"/>
  <c r="C1229" i="1"/>
  <c r="B1229" i="1" s="1"/>
  <c r="C1247" i="1"/>
  <c r="B1247" i="1" s="1"/>
  <c r="C1239" i="1"/>
  <c r="B1239" i="1" s="1"/>
  <c r="C1249" i="1"/>
  <c r="B1249" i="1" s="1"/>
  <c r="B1269" i="1"/>
  <c r="C1006" i="1"/>
  <c r="B1006" i="1" s="1"/>
  <c r="C1014" i="1"/>
  <c r="B1014" i="1" s="1"/>
  <c r="C1022" i="1"/>
  <c r="B1022" i="1" s="1"/>
  <c r="B1030" i="1"/>
  <c r="C1038" i="1"/>
  <c r="B1038" i="1" s="1"/>
  <c r="C1046" i="1"/>
  <c r="B1046" i="1" s="1"/>
  <c r="C1054" i="1"/>
  <c r="B1054" i="1" s="1"/>
  <c r="C1062" i="1"/>
  <c r="B1062" i="1" s="1"/>
  <c r="C1070" i="1"/>
  <c r="B1070" i="1" s="1"/>
  <c r="C1116" i="1"/>
  <c r="B1116" i="1" s="1"/>
  <c r="C1108" i="1"/>
  <c r="B1108" i="1" s="1"/>
  <c r="C1100" i="1"/>
  <c r="B1100" i="1" s="1"/>
  <c r="C1092" i="1"/>
  <c r="B1092" i="1" s="1"/>
  <c r="C1084" i="1"/>
  <c r="B1084" i="1" s="1"/>
  <c r="B1076" i="1"/>
  <c r="C1136" i="1"/>
  <c r="B1136" i="1" s="1"/>
  <c r="C1144" i="1"/>
  <c r="B1144" i="1" s="1"/>
  <c r="C1152" i="1"/>
  <c r="B1152" i="1" s="1"/>
  <c r="C1160" i="1"/>
  <c r="B1160" i="1" s="1"/>
  <c r="B1168" i="1"/>
  <c r="B1197" i="1"/>
  <c r="B1205" i="1"/>
  <c r="C1213" i="1"/>
  <c r="B1213" i="1" s="1"/>
  <c r="C1221" i="1"/>
  <c r="B1221" i="1" s="1"/>
  <c r="C1228" i="1"/>
  <c r="B1228" i="1" s="1"/>
  <c r="B1246" i="1"/>
  <c r="C1238" i="1"/>
  <c r="B1238" i="1" s="1"/>
  <c r="C1257" i="1"/>
  <c r="B1257" i="1" s="1"/>
  <c r="C1182" i="1"/>
  <c r="B1182" i="1" s="1"/>
  <c r="C1265" i="1"/>
  <c r="B1265" i="1" s="1"/>
  <c r="C1271" i="1"/>
  <c r="B1271" i="1" s="1"/>
  <c r="C1175" i="1"/>
  <c r="B1175" i="1" s="1"/>
  <c r="C1183" i="1"/>
  <c r="B1183" i="1" s="1"/>
  <c r="C1191" i="1"/>
  <c r="B1191" i="1" s="1"/>
  <c r="C1199" i="1"/>
  <c r="B1199" i="1" s="1"/>
  <c r="B1207" i="1"/>
  <c r="C1215" i="1"/>
  <c r="B1215" i="1" s="1"/>
  <c r="C1223" i="1"/>
  <c r="B1223" i="1" s="1"/>
  <c r="B1244" i="1"/>
  <c r="B1236" i="1"/>
  <c r="C1272" i="1"/>
  <c r="B1272" i="1" s="1"/>
  <c r="C1184" i="1"/>
  <c r="B1184" i="1" s="1"/>
  <c r="C1225" i="1"/>
  <c r="B1225" i="1" s="1"/>
  <c r="B1252" i="1"/>
  <c r="B1260" i="1"/>
  <c r="C1273" i="1"/>
  <c r="B1273" i="1" s="1"/>
  <c r="C426" i="1"/>
  <c r="B426" i="1" s="1"/>
  <c r="C418" i="1"/>
  <c r="B418" i="1" s="1"/>
  <c r="B410" i="1"/>
  <c r="B402" i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674" i="1"/>
  <c r="B674" i="1" s="1"/>
  <c r="C650" i="1"/>
  <c r="B650" i="1" s="1"/>
  <c r="C610" i="1"/>
  <c r="B610" i="1" s="1"/>
  <c r="B586" i="1"/>
  <c r="B562" i="1"/>
  <c r="C538" i="1"/>
  <c r="B538" i="1" s="1"/>
  <c r="B514" i="1"/>
  <c r="C490" i="1"/>
  <c r="B490" i="1" s="1"/>
  <c r="B458" i="1"/>
  <c r="C434" i="1"/>
  <c r="B434" i="1" s="1"/>
  <c r="B682" i="1"/>
  <c r="C658" i="1"/>
  <c r="B658" i="1" s="1"/>
  <c r="B642" i="1"/>
  <c r="C626" i="1"/>
  <c r="B626" i="1" s="1"/>
  <c r="C602" i="1"/>
  <c r="B602" i="1" s="1"/>
  <c r="C578" i="1"/>
  <c r="B578" i="1" s="1"/>
  <c r="C554" i="1"/>
  <c r="B554" i="1" s="1"/>
  <c r="C530" i="1"/>
  <c r="B530" i="1" s="1"/>
  <c r="B506" i="1"/>
  <c r="C482" i="1"/>
  <c r="B482" i="1" s="1"/>
  <c r="C474" i="1"/>
  <c r="B474" i="1" s="1"/>
  <c r="B450" i="1"/>
  <c r="B666" i="1"/>
  <c r="B634" i="1"/>
  <c r="B618" i="1"/>
  <c r="C594" i="1"/>
  <c r="B594" i="1" s="1"/>
  <c r="C570" i="1"/>
  <c r="B570" i="1" s="1"/>
  <c r="C546" i="1"/>
  <c r="B546" i="1" s="1"/>
  <c r="C522" i="1"/>
  <c r="B522" i="1" s="1"/>
  <c r="B498" i="1"/>
  <c r="C466" i="1"/>
  <c r="B466" i="1" s="1"/>
  <c r="C442" i="1"/>
  <c r="B442" i="1" s="1"/>
  <c r="B649" i="1"/>
  <c r="C681" i="1"/>
  <c r="B681" i="1" s="1"/>
  <c r="B625" i="1"/>
  <c r="C617" i="1"/>
  <c r="B617" i="1" s="1"/>
  <c r="B601" i="1"/>
  <c r="B593" i="1"/>
  <c r="C585" i="1"/>
  <c r="B585" i="1" s="1"/>
  <c r="B577" i="1"/>
  <c r="C569" i="1"/>
  <c r="B569" i="1" s="1"/>
  <c r="C561" i="1"/>
  <c r="B561" i="1" s="1"/>
  <c r="B553" i="1"/>
  <c r="C545" i="1"/>
  <c r="B545" i="1" s="1"/>
  <c r="B529" i="1"/>
  <c r="C513" i="1"/>
  <c r="B513" i="1" s="1"/>
  <c r="C489" i="1"/>
  <c r="B489" i="1" s="1"/>
  <c r="C465" i="1"/>
  <c r="B465" i="1" s="1"/>
  <c r="C441" i="1"/>
  <c r="B441" i="1" s="1"/>
  <c r="C393" i="1"/>
  <c r="B393" i="1" s="1"/>
  <c r="C369" i="1"/>
  <c r="B369" i="1" s="1"/>
  <c r="C337" i="1"/>
  <c r="B337" i="1" s="1"/>
  <c r="C233" i="1"/>
  <c r="B233" i="1" s="1"/>
  <c r="C209" i="1"/>
  <c r="B209" i="1" s="1"/>
  <c r="C193" i="1"/>
  <c r="B193" i="1" s="1"/>
  <c r="C169" i="1"/>
  <c r="B169" i="1" s="1"/>
  <c r="C89" i="1"/>
  <c r="B89" i="1" s="1"/>
  <c r="C65" i="1"/>
  <c r="B65" i="1" s="1"/>
  <c r="C49" i="1"/>
  <c r="B49" i="1" s="1"/>
  <c r="C33" i="1"/>
  <c r="B33" i="1" s="1"/>
  <c r="C9" i="1"/>
  <c r="B9" i="1" s="1"/>
  <c r="C703" i="1"/>
  <c r="B703" i="1" s="1"/>
  <c r="C727" i="1"/>
  <c r="B727" i="1" s="1"/>
  <c r="C743" i="1"/>
  <c r="B743" i="1" s="1"/>
  <c r="C767" i="1"/>
  <c r="B767" i="1" s="1"/>
  <c r="C791" i="1"/>
  <c r="B791" i="1" s="1"/>
  <c r="C807" i="1"/>
  <c r="B807" i="1" s="1"/>
  <c r="C823" i="1"/>
  <c r="B823" i="1" s="1"/>
  <c r="C831" i="1"/>
  <c r="B831" i="1" s="1"/>
  <c r="C847" i="1"/>
  <c r="B847" i="1" s="1"/>
  <c r="B863" i="1"/>
  <c r="C672" i="1"/>
  <c r="B672" i="1" s="1"/>
  <c r="C664" i="1"/>
  <c r="B664" i="1" s="1"/>
  <c r="C656" i="1"/>
  <c r="B656" i="1" s="1"/>
  <c r="B648" i="1"/>
  <c r="C616" i="1"/>
  <c r="B616" i="1" s="1"/>
  <c r="C600" i="1"/>
  <c r="B600" i="1" s="1"/>
  <c r="B576" i="1"/>
  <c r="B544" i="1"/>
  <c r="C512" i="1"/>
  <c r="B512" i="1" s="1"/>
  <c r="C496" i="1"/>
  <c r="B496" i="1" s="1"/>
  <c r="C472" i="1"/>
  <c r="B472" i="1" s="1"/>
  <c r="C448" i="1"/>
  <c r="B448" i="1" s="1"/>
  <c r="C424" i="1"/>
  <c r="B424" i="1" s="1"/>
  <c r="C400" i="1"/>
  <c r="B400" i="1" s="1"/>
  <c r="C376" i="1"/>
  <c r="B376" i="1" s="1"/>
  <c r="C352" i="1"/>
  <c r="B352" i="1" s="1"/>
  <c r="C328" i="1"/>
  <c r="B328" i="1" s="1"/>
  <c r="C304" i="1"/>
  <c r="B304" i="1" s="1"/>
  <c r="C272" i="1"/>
  <c r="B272" i="1" s="1"/>
  <c r="C248" i="1"/>
  <c r="B248" i="1" s="1"/>
  <c r="C224" i="1"/>
  <c r="B224" i="1" s="1"/>
  <c r="C200" i="1"/>
  <c r="B200" i="1" s="1"/>
  <c r="C184" i="1"/>
  <c r="B184" i="1" s="1"/>
  <c r="C152" i="1"/>
  <c r="B152" i="1" s="1"/>
  <c r="C120" i="1"/>
  <c r="B120" i="1" s="1"/>
  <c r="C88" i="1"/>
  <c r="B88" i="1" s="1"/>
  <c r="C64" i="1"/>
  <c r="B64" i="1" s="1"/>
  <c r="C32" i="1"/>
  <c r="B32" i="1" s="1"/>
  <c r="C8" i="1"/>
  <c r="B8" i="1" s="1"/>
  <c r="C696" i="1"/>
  <c r="B696" i="1" s="1"/>
  <c r="C816" i="1"/>
  <c r="B816" i="1" s="1"/>
  <c r="C824" i="1"/>
  <c r="B824" i="1" s="1"/>
  <c r="B840" i="1"/>
  <c r="C856" i="1"/>
  <c r="B856" i="1" s="1"/>
  <c r="C872" i="1"/>
  <c r="B872" i="1" s="1"/>
  <c r="C880" i="1"/>
  <c r="B880" i="1" s="1"/>
  <c r="C903" i="1"/>
  <c r="B903" i="1" s="1"/>
  <c r="C927" i="1"/>
  <c r="B927" i="1" s="1"/>
  <c r="C943" i="1"/>
  <c r="B943" i="1" s="1"/>
  <c r="C951" i="1"/>
  <c r="B951" i="1" s="1"/>
  <c r="C967" i="1"/>
  <c r="B967" i="1" s="1"/>
  <c r="C975" i="1"/>
  <c r="B975" i="1" s="1"/>
  <c r="C983" i="1"/>
  <c r="B983" i="1" s="1"/>
  <c r="C991" i="1"/>
  <c r="B991" i="1" s="1"/>
  <c r="B1007" i="1"/>
  <c r="C1015" i="1"/>
  <c r="B1015" i="1" s="1"/>
  <c r="C1023" i="1"/>
  <c r="B1023" i="1" s="1"/>
  <c r="C1031" i="1"/>
  <c r="B1031" i="1" s="1"/>
  <c r="C1039" i="1"/>
  <c r="B1039" i="1" s="1"/>
  <c r="C1047" i="1"/>
  <c r="B1047" i="1" s="1"/>
  <c r="C1063" i="1"/>
  <c r="B1063" i="1" s="1"/>
  <c r="C1115" i="1"/>
  <c r="B1115" i="1" s="1"/>
  <c r="B1107" i="1"/>
  <c r="B1091" i="1"/>
  <c r="C1075" i="1"/>
  <c r="B1075" i="1" s="1"/>
  <c r="B1129" i="1"/>
  <c r="C1137" i="1"/>
  <c r="B1137" i="1" s="1"/>
  <c r="C1161" i="1"/>
  <c r="B1161" i="1" s="1"/>
  <c r="B1169" i="1"/>
  <c r="B1198" i="1"/>
  <c r="C679" i="1"/>
  <c r="B679" i="1" s="1"/>
  <c r="B671" i="1"/>
  <c r="C663" i="1"/>
  <c r="B663" i="1" s="1"/>
  <c r="C655" i="1"/>
  <c r="B655" i="1" s="1"/>
  <c r="C647" i="1"/>
  <c r="B647" i="1" s="1"/>
  <c r="C639" i="1"/>
  <c r="B639" i="1" s="1"/>
  <c r="C631" i="1"/>
  <c r="B631" i="1" s="1"/>
  <c r="B623" i="1"/>
  <c r="C615" i="1"/>
  <c r="B615" i="1" s="1"/>
  <c r="C607" i="1"/>
  <c r="B607" i="1" s="1"/>
  <c r="C599" i="1"/>
  <c r="B599" i="1" s="1"/>
  <c r="C591" i="1"/>
  <c r="B591" i="1" s="1"/>
  <c r="C583" i="1"/>
  <c r="B583" i="1" s="1"/>
  <c r="C575" i="1"/>
  <c r="B575" i="1" s="1"/>
  <c r="C567" i="1"/>
  <c r="B567" i="1" s="1"/>
  <c r="C559" i="1"/>
  <c r="B559" i="1" s="1"/>
  <c r="C551" i="1"/>
  <c r="B551" i="1" s="1"/>
  <c r="C543" i="1"/>
  <c r="B543" i="1" s="1"/>
  <c r="C535" i="1"/>
  <c r="B535" i="1" s="1"/>
  <c r="C527" i="1"/>
  <c r="B527" i="1" s="1"/>
  <c r="C519" i="1"/>
  <c r="B519" i="1" s="1"/>
  <c r="C511" i="1"/>
  <c r="B511" i="1" s="1"/>
  <c r="C503" i="1"/>
  <c r="B503" i="1" s="1"/>
  <c r="C487" i="1"/>
  <c r="B487" i="1" s="1"/>
  <c r="C479" i="1"/>
  <c r="B479" i="1" s="1"/>
  <c r="C471" i="1"/>
  <c r="B471" i="1" s="1"/>
  <c r="B463" i="1"/>
  <c r="B455" i="1"/>
  <c r="C447" i="1"/>
  <c r="B447" i="1" s="1"/>
  <c r="C439" i="1"/>
  <c r="B439" i="1" s="1"/>
  <c r="C431" i="1"/>
  <c r="B431" i="1" s="1"/>
  <c r="C423" i="1"/>
  <c r="B423" i="1" s="1"/>
  <c r="C415" i="1"/>
  <c r="B415" i="1" s="1"/>
  <c r="B407" i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255" i="1"/>
  <c r="B255" i="1" s="1"/>
  <c r="C247" i="1"/>
  <c r="B247" i="1" s="1"/>
  <c r="C239" i="1"/>
  <c r="B239" i="1" s="1"/>
  <c r="C231" i="1"/>
  <c r="B231" i="1" s="1"/>
  <c r="C223" i="1"/>
  <c r="B223" i="1" s="1"/>
  <c r="C215" i="1"/>
  <c r="B215" i="1" s="1"/>
  <c r="C207" i="1"/>
  <c r="B207" i="1" s="1"/>
  <c r="C199" i="1"/>
  <c r="B199" i="1" s="1"/>
  <c r="C191" i="1"/>
  <c r="B191" i="1" s="1"/>
  <c r="C183" i="1"/>
  <c r="B183" i="1" s="1"/>
  <c r="C175" i="1"/>
  <c r="B175" i="1" s="1"/>
  <c r="C167" i="1"/>
  <c r="B167" i="1" s="1"/>
  <c r="C159" i="1"/>
  <c r="B159" i="1" s="1"/>
  <c r="C151" i="1"/>
  <c r="B151" i="1" s="1"/>
  <c r="C143" i="1"/>
  <c r="B143" i="1" s="1"/>
  <c r="C135" i="1"/>
  <c r="B135" i="1" s="1"/>
  <c r="C127" i="1"/>
  <c r="B127" i="1" s="1"/>
  <c r="C119" i="1"/>
  <c r="B119" i="1" s="1"/>
  <c r="C111" i="1"/>
  <c r="B111" i="1" s="1"/>
  <c r="C103" i="1"/>
  <c r="B103" i="1" s="1"/>
  <c r="C95" i="1"/>
  <c r="B95" i="1" s="1"/>
  <c r="C87" i="1"/>
  <c r="B87" i="1" s="1"/>
  <c r="C79" i="1"/>
  <c r="B79" i="1" s="1"/>
  <c r="C71" i="1"/>
  <c r="B71" i="1" s="1"/>
  <c r="C63" i="1"/>
  <c r="B63" i="1" s="1"/>
  <c r="C55" i="1"/>
  <c r="B55" i="1" s="1"/>
  <c r="C47" i="1"/>
  <c r="B47" i="1" s="1"/>
  <c r="C39" i="1"/>
  <c r="B39" i="1" s="1"/>
  <c r="C31" i="1"/>
  <c r="B31" i="1" s="1"/>
  <c r="C23" i="1"/>
  <c r="B23" i="1" s="1"/>
  <c r="C15" i="1"/>
  <c r="B15" i="1" s="1"/>
  <c r="C7" i="1"/>
  <c r="B7" i="1" s="1"/>
  <c r="C689" i="1"/>
  <c r="B689" i="1" s="1"/>
  <c r="C697" i="1"/>
  <c r="B697" i="1" s="1"/>
  <c r="C705" i="1"/>
  <c r="B705" i="1" s="1"/>
  <c r="C713" i="1"/>
  <c r="B713" i="1" s="1"/>
  <c r="B721" i="1"/>
  <c r="C729" i="1"/>
  <c r="B729" i="1" s="1"/>
  <c r="C737" i="1"/>
  <c r="B737" i="1" s="1"/>
  <c r="B745" i="1"/>
  <c r="C753" i="1"/>
  <c r="B753" i="1" s="1"/>
  <c r="C761" i="1"/>
  <c r="B761" i="1" s="1"/>
  <c r="B769" i="1"/>
  <c r="C777" i="1"/>
  <c r="B777" i="1" s="1"/>
  <c r="B785" i="1"/>
  <c r="B793" i="1"/>
  <c r="C801" i="1"/>
  <c r="B801" i="1" s="1"/>
  <c r="C809" i="1"/>
  <c r="B809" i="1" s="1"/>
  <c r="B817" i="1"/>
  <c r="C825" i="1"/>
  <c r="B825" i="1" s="1"/>
  <c r="C833" i="1"/>
  <c r="B833" i="1" s="1"/>
  <c r="B841" i="1"/>
  <c r="C849" i="1"/>
  <c r="B849" i="1" s="1"/>
  <c r="C857" i="1"/>
  <c r="B857" i="1" s="1"/>
  <c r="C865" i="1"/>
  <c r="B865" i="1" s="1"/>
  <c r="C873" i="1"/>
  <c r="B873" i="1" s="1"/>
  <c r="C887" i="1"/>
  <c r="B887" i="1" s="1"/>
  <c r="C1153" i="1"/>
  <c r="B1153" i="1" s="1"/>
  <c r="C1206" i="1"/>
  <c r="B1206" i="1" s="1"/>
  <c r="C670" i="1"/>
  <c r="B670" i="1" s="1"/>
  <c r="C622" i="1"/>
  <c r="B622" i="1" s="1"/>
  <c r="C574" i="1"/>
  <c r="B574" i="1" s="1"/>
  <c r="C542" i="1"/>
  <c r="B542" i="1" s="1"/>
  <c r="C502" i="1"/>
  <c r="B502" i="1" s="1"/>
  <c r="B462" i="1"/>
  <c r="C414" i="1"/>
  <c r="B414" i="1" s="1"/>
  <c r="C382" i="1"/>
  <c r="B382" i="1" s="1"/>
  <c r="C342" i="1"/>
  <c r="B342" i="1" s="1"/>
  <c r="C294" i="1"/>
  <c r="B294" i="1" s="1"/>
  <c r="C262" i="1"/>
  <c r="B262" i="1" s="1"/>
  <c r="C238" i="1"/>
  <c r="B238" i="1" s="1"/>
  <c r="C230" i="1"/>
  <c r="B230" i="1" s="1"/>
  <c r="C222" i="1"/>
  <c r="B222" i="1" s="1"/>
  <c r="C214" i="1"/>
  <c r="B214" i="1" s="1"/>
  <c r="C206" i="1"/>
  <c r="B206" i="1" s="1"/>
  <c r="C182" i="1"/>
  <c r="B182" i="1" s="1"/>
  <c r="C166" i="1"/>
  <c r="B166" i="1" s="1"/>
  <c r="C158" i="1"/>
  <c r="B158" i="1" s="1"/>
  <c r="C150" i="1"/>
  <c r="B150" i="1" s="1"/>
  <c r="C142" i="1"/>
  <c r="B142" i="1" s="1"/>
  <c r="C134" i="1"/>
  <c r="B134" i="1" s="1"/>
  <c r="C126" i="1"/>
  <c r="B126" i="1" s="1"/>
  <c r="C118" i="1"/>
  <c r="B118" i="1" s="1"/>
  <c r="C110" i="1"/>
  <c r="B110" i="1" s="1"/>
  <c r="C102" i="1"/>
  <c r="B102" i="1" s="1"/>
  <c r="C94" i="1"/>
  <c r="B94" i="1" s="1"/>
  <c r="C86" i="1"/>
  <c r="B86" i="1" s="1"/>
  <c r="C78" i="1"/>
  <c r="B78" i="1" s="1"/>
  <c r="C70" i="1"/>
  <c r="B70" i="1" s="1"/>
  <c r="C62" i="1"/>
  <c r="B62" i="1" s="1"/>
  <c r="C54" i="1"/>
  <c r="B54" i="1" s="1"/>
  <c r="C46" i="1"/>
  <c r="B46" i="1" s="1"/>
  <c r="C38" i="1"/>
  <c r="B38" i="1" s="1"/>
  <c r="C30" i="1"/>
  <c r="B30" i="1" s="1"/>
  <c r="C22" i="1"/>
  <c r="B22" i="1" s="1"/>
  <c r="C14" i="1"/>
  <c r="B14" i="1" s="1"/>
  <c r="C6" i="1"/>
  <c r="B6" i="1" s="1"/>
  <c r="B690" i="1"/>
  <c r="B698" i="1"/>
  <c r="B706" i="1"/>
  <c r="C738" i="1"/>
  <c r="B738" i="1" s="1"/>
  <c r="C746" i="1"/>
  <c r="B746" i="1" s="1"/>
  <c r="B754" i="1"/>
  <c r="C762" i="1"/>
  <c r="B762" i="1" s="1"/>
  <c r="C770" i="1"/>
  <c r="B770" i="1" s="1"/>
  <c r="B778" i="1"/>
  <c r="C786" i="1"/>
  <c r="B786" i="1" s="1"/>
  <c r="C794" i="1"/>
  <c r="B794" i="1" s="1"/>
  <c r="C802" i="1"/>
  <c r="B802" i="1" s="1"/>
  <c r="B810" i="1"/>
  <c r="C818" i="1"/>
  <c r="B818" i="1" s="1"/>
  <c r="B826" i="1"/>
  <c r="B834" i="1"/>
  <c r="C842" i="1"/>
  <c r="B842" i="1" s="1"/>
  <c r="C850" i="1"/>
  <c r="B850" i="1" s="1"/>
  <c r="B858" i="1"/>
  <c r="C866" i="1"/>
  <c r="B866" i="1" s="1"/>
  <c r="B874" i="1"/>
  <c r="C881" i="1"/>
  <c r="B881" i="1" s="1"/>
  <c r="C889" i="1"/>
  <c r="B889" i="1" s="1"/>
  <c r="C897" i="1"/>
  <c r="B897" i="1" s="1"/>
  <c r="C905" i="1"/>
  <c r="B905" i="1" s="1"/>
  <c r="B913" i="1"/>
  <c r="C921" i="1"/>
  <c r="B921" i="1" s="1"/>
  <c r="C929" i="1"/>
  <c r="B929" i="1" s="1"/>
  <c r="B937" i="1"/>
  <c r="C945" i="1"/>
  <c r="B945" i="1" s="1"/>
  <c r="C953" i="1"/>
  <c r="B953" i="1" s="1"/>
  <c r="B961" i="1"/>
  <c r="C969" i="1"/>
  <c r="B969" i="1" s="1"/>
  <c r="B977" i="1"/>
  <c r="B985" i="1"/>
  <c r="C993" i="1"/>
  <c r="B993" i="1" s="1"/>
  <c r="C1001" i="1"/>
  <c r="B1001" i="1" s="1"/>
  <c r="C1009" i="1"/>
  <c r="B1009" i="1" s="1"/>
  <c r="C1017" i="1"/>
  <c r="B1017" i="1" s="1"/>
  <c r="C1025" i="1"/>
  <c r="B1025" i="1" s="1"/>
  <c r="B1033" i="1"/>
  <c r="C1041" i="1"/>
  <c r="B1041" i="1" s="1"/>
  <c r="C1049" i="1"/>
  <c r="B1049" i="1" s="1"/>
  <c r="C1057" i="1"/>
  <c r="B1057" i="1" s="1"/>
  <c r="C1065" i="1"/>
  <c r="B1065" i="1" s="1"/>
  <c r="C1121" i="1"/>
  <c r="B1121" i="1" s="1"/>
  <c r="C1113" i="1"/>
  <c r="B1113" i="1" s="1"/>
  <c r="B1105" i="1"/>
  <c r="C1097" i="1"/>
  <c r="B1097" i="1" s="1"/>
  <c r="C1089" i="1"/>
  <c r="B1089" i="1" s="1"/>
  <c r="C1081" i="1"/>
  <c r="B1081" i="1" s="1"/>
  <c r="C1073" i="1"/>
  <c r="B1073" i="1" s="1"/>
  <c r="C1131" i="1"/>
  <c r="B1131" i="1" s="1"/>
  <c r="B1147" i="1"/>
  <c r="C1171" i="1"/>
  <c r="B1171" i="1" s="1"/>
  <c r="C1192" i="1"/>
  <c r="B1192" i="1" s="1"/>
  <c r="B1200" i="1"/>
  <c r="C1208" i="1"/>
  <c r="B1208" i="1" s="1"/>
  <c r="B1216" i="1"/>
  <c r="C1243" i="1"/>
  <c r="B1243" i="1" s="1"/>
  <c r="C1235" i="1"/>
  <c r="B1235" i="1" s="1"/>
  <c r="C1270" i="1"/>
  <c r="B1270" i="1" s="1"/>
  <c r="B1278" i="1"/>
  <c r="C1283" i="1"/>
  <c r="B1283" i="1" s="1"/>
  <c r="C1291" i="1"/>
  <c r="B1291" i="1" s="1"/>
  <c r="C641" i="1"/>
  <c r="B641" i="1" s="1"/>
  <c r="C473" i="1"/>
  <c r="B473" i="1" s="1"/>
  <c r="C425" i="1"/>
  <c r="B425" i="1" s="1"/>
  <c r="C353" i="1"/>
  <c r="B353" i="1" s="1"/>
  <c r="C321" i="1"/>
  <c r="B321" i="1" s="1"/>
  <c r="C297" i="1"/>
  <c r="B297" i="1" s="1"/>
  <c r="C265" i="1"/>
  <c r="B265" i="1" s="1"/>
  <c r="C217" i="1"/>
  <c r="B217" i="1" s="1"/>
  <c r="C137" i="1"/>
  <c r="B137" i="1" s="1"/>
  <c r="C105" i="1"/>
  <c r="B105" i="1" s="1"/>
  <c r="C73" i="1"/>
  <c r="B73" i="1" s="1"/>
  <c r="C41" i="1"/>
  <c r="B41" i="1" s="1"/>
  <c r="C17" i="1"/>
  <c r="B17" i="1" s="1"/>
  <c r="C695" i="1"/>
  <c r="B695" i="1" s="1"/>
  <c r="C719" i="1"/>
  <c r="B719" i="1" s="1"/>
  <c r="C751" i="1"/>
  <c r="B751" i="1" s="1"/>
  <c r="C783" i="1"/>
  <c r="B783" i="1" s="1"/>
  <c r="C839" i="1"/>
  <c r="B839" i="1" s="1"/>
  <c r="C632" i="1"/>
  <c r="B632" i="1" s="1"/>
  <c r="B584" i="1"/>
  <c r="B536" i="1"/>
  <c r="C488" i="1"/>
  <c r="B488" i="1" s="1"/>
  <c r="C440" i="1"/>
  <c r="B440" i="1" s="1"/>
  <c r="C392" i="1"/>
  <c r="B392" i="1" s="1"/>
  <c r="C344" i="1"/>
  <c r="B344" i="1" s="1"/>
  <c r="C288" i="1"/>
  <c r="B288" i="1" s="1"/>
  <c r="C232" i="1"/>
  <c r="B232" i="1" s="1"/>
  <c r="C176" i="1"/>
  <c r="B176" i="1" s="1"/>
  <c r="C136" i="1"/>
  <c r="B136" i="1" s="1"/>
  <c r="C112" i="1"/>
  <c r="B112" i="1" s="1"/>
  <c r="C80" i="1"/>
  <c r="B80" i="1" s="1"/>
  <c r="C48" i="1"/>
  <c r="B48" i="1" s="1"/>
  <c r="C16" i="1"/>
  <c r="B16" i="1" s="1"/>
  <c r="C848" i="1"/>
  <c r="B848" i="1" s="1"/>
  <c r="C1099" i="1"/>
  <c r="B1099" i="1" s="1"/>
  <c r="C1083" i="1"/>
  <c r="B1083" i="1" s="1"/>
  <c r="B1145" i="1"/>
  <c r="C678" i="1"/>
  <c r="B678" i="1" s="1"/>
  <c r="C662" i="1"/>
  <c r="B662" i="1" s="1"/>
  <c r="C638" i="1"/>
  <c r="B638" i="1" s="1"/>
  <c r="C614" i="1"/>
  <c r="B614" i="1" s="1"/>
  <c r="C590" i="1"/>
  <c r="B590" i="1" s="1"/>
  <c r="C558" i="1"/>
  <c r="B558" i="1" s="1"/>
  <c r="C534" i="1"/>
  <c r="B534" i="1" s="1"/>
  <c r="B510" i="1"/>
  <c r="C478" i="1"/>
  <c r="B478" i="1" s="1"/>
  <c r="C446" i="1"/>
  <c r="B446" i="1" s="1"/>
  <c r="C422" i="1"/>
  <c r="B422" i="1" s="1"/>
  <c r="C390" i="1"/>
  <c r="B390" i="1" s="1"/>
  <c r="C358" i="1"/>
  <c r="B358" i="1" s="1"/>
  <c r="C326" i="1"/>
  <c r="B326" i="1" s="1"/>
  <c r="C302" i="1"/>
  <c r="B302" i="1" s="1"/>
  <c r="C286" i="1"/>
  <c r="B286" i="1" s="1"/>
  <c r="C254" i="1"/>
  <c r="B254" i="1" s="1"/>
  <c r="C198" i="1"/>
  <c r="B198" i="1" s="1"/>
  <c r="C677" i="1"/>
  <c r="B677" i="1" s="1"/>
  <c r="C645" i="1"/>
  <c r="B645" i="1" s="1"/>
  <c r="C605" i="1"/>
  <c r="B605" i="1" s="1"/>
  <c r="C565" i="1"/>
  <c r="B565" i="1" s="1"/>
  <c r="C525" i="1"/>
  <c r="B525" i="1" s="1"/>
  <c r="C493" i="1"/>
  <c r="B493" i="1" s="1"/>
  <c r="B461" i="1"/>
  <c r="C421" i="1"/>
  <c r="B421" i="1" s="1"/>
  <c r="C389" i="1"/>
  <c r="B389" i="1" s="1"/>
  <c r="C357" i="1"/>
  <c r="B357" i="1" s="1"/>
  <c r="C325" i="1"/>
  <c r="B325" i="1" s="1"/>
  <c r="C301" i="1"/>
  <c r="B301" i="1" s="1"/>
  <c r="C277" i="1"/>
  <c r="B277" i="1" s="1"/>
  <c r="C245" i="1"/>
  <c r="B245" i="1" s="1"/>
  <c r="C213" i="1"/>
  <c r="B213" i="1" s="1"/>
  <c r="C181" i="1"/>
  <c r="B181" i="1" s="1"/>
  <c r="C141" i="1"/>
  <c r="B141" i="1" s="1"/>
  <c r="C109" i="1"/>
  <c r="B109" i="1" s="1"/>
  <c r="C77" i="1"/>
  <c r="B77" i="1" s="1"/>
  <c r="C45" i="1"/>
  <c r="B45" i="1" s="1"/>
  <c r="C13" i="1"/>
  <c r="B13" i="1" s="1"/>
  <c r="C811" i="1"/>
  <c r="B811" i="1" s="1"/>
  <c r="C843" i="1"/>
  <c r="B843" i="1" s="1"/>
  <c r="B875" i="1"/>
  <c r="C978" i="1"/>
  <c r="B978" i="1" s="1"/>
  <c r="C1010" i="1"/>
  <c r="B1010" i="1" s="1"/>
  <c r="B1026" i="1"/>
  <c r="C1042" i="1"/>
  <c r="B1042" i="1" s="1"/>
  <c r="C1120" i="1"/>
  <c r="B1120" i="1" s="1"/>
  <c r="B1112" i="1"/>
  <c r="C1104" i="1"/>
  <c r="B1104" i="1" s="1"/>
  <c r="B1096" i="1"/>
  <c r="C1088" i="1"/>
  <c r="B1088" i="1" s="1"/>
  <c r="C1080" i="1"/>
  <c r="B1080" i="1" s="1"/>
  <c r="C1072" i="1"/>
  <c r="B1072" i="1" s="1"/>
  <c r="C1132" i="1"/>
  <c r="B1132" i="1" s="1"/>
  <c r="C1140" i="1"/>
  <c r="B1140" i="1" s="1"/>
  <c r="C1148" i="1"/>
  <c r="B1148" i="1" s="1"/>
  <c r="B1156" i="1"/>
  <c r="C1164" i="1"/>
  <c r="B1164" i="1" s="1"/>
  <c r="C1177" i="1"/>
  <c r="B1177" i="1" s="1"/>
  <c r="C1185" i="1"/>
  <c r="B1185" i="1" s="1"/>
  <c r="C1242" i="1"/>
  <c r="B1242" i="1" s="1"/>
  <c r="C1234" i="1"/>
  <c r="B1234" i="1" s="1"/>
  <c r="C1251" i="1"/>
  <c r="B1251" i="1" s="1"/>
  <c r="C1259" i="1"/>
  <c r="B1259" i="1" s="1"/>
  <c r="C1266" i="1"/>
  <c r="B1266" i="1" s="1"/>
  <c r="C624" i="1"/>
  <c r="B624" i="1" s="1"/>
  <c r="B608" i="1"/>
  <c r="B592" i="1"/>
  <c r="B568" i="1"/>
  <c r="C552" i="1"/>
  <c r="B552" i="1" s="1"/>
  <c r="B528" i="1"/>
  <c r="C504" i="1"/>
  <c r="B504" i="1" s="1"/>
  <c r="C480" i="1"/>
  <c r="B480" i="1" s="1"/>
  <c r="B456" i="1"/>
  <c r="C432" i="1"/>
  <c r="B432" i="1" s="1"/>
  <c r="B408" i="1"/>
  <c r="C384" i="1"/>
  <c r="B384" i="1" s="1"/>
  <c r="C360" i="1"/>
  <c r="B360" i="1" s="1"/>
  <c r="C336" i="1"/>
  <c r="B336" i="1" s="1"/>
  <c r="C312" i="1"/>
  <c r="B312" i="1" s="1"/>
  <c r="C296" i="1"/>
  <c r="B296" i="1" s="1"/>
  <c r="C280" i="1"/>
  <c r="B280" i="1" s="1"/>
  <c r="C256" i="1"/>
  <c r="B256" i="1" s="1"/>
  <c r="C240" i="1"/>
  <c r="B240" i="1" s="1"/>
  <c r="C208" i="1"/>
  <c r="B208" i="1" s="1"/>
  <c r="C192" i="1"/>
  <c r="B192" i="1" s="1"/>
  <c r="C160" i="1"/>
  <c r="B160" i="1" s="1"/>
  <c r="C144" i="1"/>
  <c r="B144" i="1" s="1"/>
  <c r="C104" i="1"/>
  <c r="B104" i="1" s="1"/>
  <c r="C56" i="1"/>
  <c r="B56" i="1" s="1"/>
  <c r="C1190" i="1"/>
  <c r="B1190" i="1" s="1"/>
  <c r="B1214" i="1"/>
  <c r="C1222" i="1"/>
  <c r="B1222" i="1" s="1"/>
  <c r="C1245" i="1"/>
  <c r="B1245" i="1" s="1"/>
  <c r="B1237" i="1"/>
  <c r="C1256" i="1"/>
  <c r="B1256" i="1" s="1"/>
  <c r="C1264" i="1"/>
  <c r="B1264" i="1" s="1"/>
  <c r="B1268" i="1"/>
  <c r="B1276" i="1"/>
  <c r="C654" i="1"/>
  <c r="B654" i="1" s="1"/>
  <c r="C630" i="1"/>
  <c r="B630" i="1" s="1"/>
  <c r="C598" i="1"/>
  <c r="B598" i="1" s="1"/>
  <c r="C582" i="1"/>
  <c r="B582" i="1" s="1"/>
  <c r="C550" i="1"/>
  <c r="B550" i="1" s="1"/>
  <c r="B518" i="1"/>
  <c r="C494" i="1"/>
  <c r="B494" i="1" s="1"/>
  <c r="C470" i="1"/>
  <c r="B470" i="1" s="1"/>
  <c r="B454" i="1"/>
  <c r="C430" i="1"/>
  <c r="B430" i="1" s="1"/>
  <c r="C398" i="1"/>
  <c r="B398" i="1" s="1"/>
  <c r="C366" i="1"/>
  <c r="B366" i="1" s="1"/>
  <c r="C334" i="1"/>
  <c r="B334" i="1" s="1"/>
  <c r="C310" i="1"/>
  <c r="B310" i="1" s="1"/>
  <c r="C278" i="1"/>
  <c r="B278" i="1" s="1"/>
  <c r="C246" i="1"/>
  <c r="B246" i="1" s="1"/>
  <c r="C174" i="1"/>
  <c r="B174" i="1" s="1"/>
  <c r="C685" i="1"/>
  <c r="B685" i="1" s="1"/>
  <c r="C669" i="1"/>
  <c r="B669" i="1" s="1"/>
  <c r="C653" i="1"/>
  <c r="B653" i="1" s="1"/>
  <c r="C637" i="1"/>
  <c r="B637" i="1" s="1"/>
  <c r="B621" i="1"/>
  <c r="C613" i="1"/>
  <c r="B613" i="1" s="1"/>
  <c r="B589" i="1"/>
  <c r="B581" i="1"/>
  <c r="C573" i="1"/>
  <c r="B573" i="1" s="1"/>
  <c r="C549" i="1"/>
  <c r="B549" i="1" s="1"/>
  <c r="C541" i="1"/>
  <c r="B541" i="1" s="1"/>
  <c r="C533" i="1"/>
  <c r="B533" i="1" s="1"/>
  <c r="B509" i="1"/>
  <c r="B501" i="1"/>
  <c r="C477" i="1"/>
  <c r="B477" i="1" s="1"/>
  <c r="C469" i="1"/>
  <c r="B469" i="1" s="1"/>
  <c r="B453" i="1"/>
  <c r="C437" i="1"/>
  <c r="B437" i="1" s="1"/>
  <c r="C429" i="1"/>
  <c r="B429" i="1" s="1"/>
  <c r="B405" i="1"/>
  <c r="C397" i="1"/>
  <c r="B397" i="1" s="1"/>
  <c r="C373" i="1"/>
  <c r="B373" i="1" s="1"/>
  <c r="C365" i="1"/>
  <c r="B365" i="1" s="1"/>
  <c r="C341" i="1"/>
  <c r="B341" i="1" s="1"/>
  <c r="C333" i="1"/>
  <c r="B333" i="1" s="1"/>
  <c r="C309" i="1"/>
  <c r="B309" i="1" s="1"/>
  <c r="C285" i="1"/>
  <c r="B285" i="1" s="1"/>
  <c r="C269" i="1"/>
  <c r="B269" i="1" s="1"/>
  <c r="C253" i="1"/>
  <c r="B253" i="1" s="1"/>
  <c r="C237" i="1"/>
  <c r="B237" i="1" s="1"/>
  <c r="C221" i="1"/>
  <c r="B221" i="1" s="1"/>
  <c r="C205" i="1"/>
  <c r="B205" i="1" s="1"/>
  <c r="C189" i="1"/>
  <c r="B189" i="1" s="1"/>
  <c r="C165" i="1"/>
  <c r="B165" i="1" s="1"/>
  <c r="C157" i="1"/>
  <c r="B157" i="1" s="1"/>
  <c r="C133" i="1"/>
  <c r="B133" i="1" s="1"/>
  <c r="C125" i="1"/>
  <c r="B125" i="1" s="1"/>
  <c r="C101" i="1"/>
  <c r="B101" i="1" s="1"/>
  <c r="C93" i="1"/>
  <c r="B93" i="1" s="1"/>
  <c r="C69" i="1"/>
  <c r="B69" i="1" s="1"/>
  <c r="C53" i="1"/>
  <c r="B53" i="1" s="1"/>
  <c r="C37" i="1"/>
  <c r="B37" i="1" s="1"/>
  <c r="C29" i="1"/>
  <c r="B29" i="1" s="1"/>
  <c r="C5" i="1"/>
  <c r="B5" i="1" s="1"/>
  <c r="C691" i="1"/>
  <c r="B691" i="1" s="1"/>
  <c r="C723" i="1"/>
  <c r="B723" i="1" s="1"/>
  <c r="C747" i="1"/>
  <c r="B747" i="1" s="1"/>
  <c r="C755" i="1"/>
  <c r="B755" i="1" s="1"/>
  <c r="B779" i="1"/>
  <c r="C787" i="1"/>
  <c r="B787" i="1" s="1"/>
  <c r="C819" i="1"/>
  <c r="B819" i="1" s="1"/>
  <c r="B851" i="1"/>
  <c r="B882" i="1"/>
  <c r="B890" i="1"/>
  <c r="B898" i="1"/>
  <c r="C930" i="1"/>
  <c r="B930" i="1" s="1"/>
  <c r="C938" i="1"/>
  <c r="B938" i="1" s="1"/>
  <c r="B946" i="1"/>
  <c r="C962" i="1"/>
  <c r="B962" i="1" s="1"/>
  <c r="B970" i="1"/>
  <c r="C986" i="1"/>
  <c r="B986" i="1" s="1"/>
  <c r="C994" i="1"/>
  <c r="B994" i="1" s="1"/>
  <c r="C1058" i="1"/>
  <c r="B1058" i="1" s="1"/>
  <c r="C684" i="1"/>
  <c r="B684" i="1" s="1"/>
  <c r="C676" i="1"/>
  <c r="B676" i="1" s="1"/>
  <c r="B668" i="1"/>
  <c r="C660" i="1"/>
  <c r="B660" i="1" s="1"/>
  <c r="C652" i="1"/>
  <c r="B652" i="1" s="1"/>
  <c r="C644" i="1"/>
  <c r="B644" i="1" s="1"/>
  <c r="C636" i="1"/>
  <c r="B636" i="1" s="1"/>
  <c r="B628" i="1"/>
  <c r="C620" i="1"/>
  <c r="B620" i="1" s="1"/>
  <c r="C612" i="1"/>
  <c r="B612" i="1" s="1"/>
  <c r="C604" i="1"/>
  <c r="B604" i="1" s="1"/>
  <c r="C596" i="1"/>
  <c r="B596" i="1" s="1"/>
  <c r="C588" i="1"/>
  <c r="B588" i="1" s="1"/>
  <c r="C580" i="1"/>
  <c r="B580" i="1" s="1"/>
  <c r="C572" i="1"/>
  <c r="B572" i="1" s="1"/>
  <c r="C564" i="1"/>
  <c r="B564" i="1" s="1"/>
  <c r="C556" i="1"/>
  <c r="B556" i="1" s="1"/>
  <c r="C548" i="1"/>
  <c r="B548" i="1" s="1"/>
  <c r="B540" i="1"/>
  <c r="C532" i="1"/>
  <c r="B532" i="1" s="1"/>
  <c r="C524" i="1"/>
  <c r="B524" i="1" s="1"/>
  <c r="C516" i="1"/>
  <c r="B516" i="1" s="1"/>
  <c r="B508" i="1"/>
  <c r="C500" i="1"/>
  <c r="B500" i="1" s="1"/>
  <c r="C492" i="1"/>
  <c r="B492" i="1" s="1"/>
  <c r="C484" i="1"/>
  <c r="B484" i="1" s="1"/>
  <c r="C476" i="1"/>
  <c r="B476" i="1" s="1"/>
  <c r="C468" i="1"/>
  <c r="B468" i="1" s="1"/>
  <c r="B460" i="1"/>
  <c r="B452" i="1"/>
  <c r="C444" i="1"/>
  <c r="B444" i="1" s="1"/>
  <c r="C436" i="1"/>
  <c r="B436" i="1" s="1"/>
  <c r="C428" i="1"/>
  <c r="B428" i="1" s="1"/>
  <c r="C420" i="1"/>
  <c r="B420" i="1" s="1"/>
  <c r="B412" i="1"/>
  <c r="B404" i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252" i="1"/>
  <c r="B252" i="1" s="1"/>
  <c r="C673" i="1"/>
  <c r="B673" i="1" s="1"/>
  <c r="C657" i="1"/>
  <c r="B657" i="1" s="1"/>
  <c r="C609" i="1"/>
  <c r="B609" i="1" s="1"/>
  <c r="C521" i="1"/>
  <c r="B521" i="1" s="1"/>
  <c r="C497" i="1"/>
  <c r="B497" i="1" s="1"/>
  <c r="C481" i="1"/>
  <c r="B481" i="1" s="1"/>
  <c r="B457" i="1"/>
  <c r="C449" i="1"/>
  <c r="B449" i="1" s="1"/>
  <c r="C433" i="1"/>
  <c r="B433" i="1" s="1"/>
  <c r="C417" i="1"/>
  <c r="B417" i="1" s="1"/>
  <c r="C401" i="1"/>
  <c r="B401" i="1" s="1"/>
  <c r="C385" i="1"/>
  <c r="B385" i="1" s="1"/>
  <c r="C361" i="1"/>
  <c r="B361" i="1" s="1"/>
  <c r="C345" i="1"/>
  <c r="B345" i="1" s="1"/>
  <c r="C329" i="1"/>
  <c r="B329" i="1" s="1"/>
  <c r="C313" i="1"/>
  <c r="B313" i="1" s="1"/>
  <c r="C305" i="1"/>
  <c r="B305" i="1" s="1"/>
  <c r="C289" i="1"/>
  <c r="B289" i="1" s="1"/>
  <c r="C273" i="1"/>
  <c r="B273" i="1" s="1"/>
  <c r="C257" i="1"/>
  <c r="B257" i="1" s="1"/>
  <c r="C241" i="1"/>
  <c r="B241" i="1" s="1"/>
  <c r="C225" i="1"/>
  <c r="B225" i="1" s="1"/>
  <c r="C201" i="1"/>
  <c r="B201" i="1" s="1"/>
  <c r="C185" i="1"/>
  <c r="B185" i="1" s="1"/>
  <c r="C177" i="1"/>
  <c r="B177" i="1" s="1"/>
  <c r="C161" i="1"/>
  <c r="B161" i="1" s="1"/>
  <c r="C145" i="1"/>
  <c r="B145" i="1" s="1"/>
  <c r="C129" i="1"/>
  <c r="B129" i="1" s="1"/>
  <c r="C113" i="1"/>
  <c r="B113" i="1" s="1"/>
  <c r="C97" i="1"/>
  <c r="B97" i="1" s="1"/>
  <c r="C81" i="1"/>
  <c r="B81" i="1" s="1"/>
  <c r="C57" i="1"/>
  <c r="B57" i="1" s="1"/>
  <c r="C25" i="1"/>
  <c r="B25" i="1" s="1"/>
  <c r="C688" i="1"/>
  <c r="B688" i="1" s="1"/>
  <c r="C711" i="1"/>
  <c r="B711" i="1" s="1"/>
  <c r="C735" i="1"/>
  <c r="B735" i="1" s="1"/>
  <c r="C759" i="1"/>
  <c r="B759" i="1" s="1"/>
  <c r="C775" i="1"/>
  <c r="B775" i="1" s="1"/>
  <c r="C799" i="1"/>
  <c r="B799" i="1" s="1"/>
  <c r="B815" i="1"/>
  <c r="C855" i="1"/>
  <c r="B855" i="1" s="1"/>
  <c r="C680" i="1"/>
  <c r="B680" i="1" s="1"/>
  <c r="C640" i="1"/>
  <c r="B640" i="1" s="1"/>
  <c r="C560" i="1"/>
  <c r="B560" i="1" s="1"/>
  <c r="C520" i="1"/>
  <c r="B520" i="1" s="1"/>
  <c r="B464" i="1"/>
  <c r="C416" i="1"/>
  <c r="B416" i="1" s="1"/>
  <c r="C368" i="1"/>
  <c r="B368" i="1" s="1"/>
  <c r="C320" i="1"/>
  <c r="B320" i="1" s="1"/>
  <c r="C264" i="1"/>
  <c r="B264" i="1" s="1"/>
  <c r="C216" i="1"/>
  <c r="B216" i="1" s="1"/>
  <c r="C168" i="1"/>
  <c r="B168" i="1" s="1"/>
  <c r="C128" i="1"/>
  <c r="B128" i="1" s="1"/>
  <c r="C96" i="1"/>
  <c r="B96" i="1" s="1"/>
  <c r="C72" i="1"/>
  <c r="B72" i="1" s="1"/>
  <c r="C40" i="1"/>
  <c r="B40" i="1" s="1"/>
  <c r="C24" i="1"/>
  <c r="B24" i="1" s="1"/>
  <c r="C704" i="1"/>
  <c r="B704" i="1" s="1"/>
  <c r="C808" i="1"/>
  <c r="B808" i="1" s="1"/>
  <c r="C832" i="1"/>
  <c r="B832" i="1" s="1"/>
  <c r="C864" i="1"/>
  <c r="B864" i="1" s="1"/>
  <c r="C895" i="1"/>
  <c r="B895" i="1" s="1"/>
  <c r="C911" i="1"/>
  <c r="B911" i="1" s="1"/>
  <c r="C935" i="1"/>
  <c r="B935" i="1" s="1"/>
  <c r="C959" i="1"/>
  <c r="B959" i="1" s="1"/>
  <c r="C999" i="1"/>
  <c r="B999" i="1" s="1"/>
  <c r="B1055" i="1"/>
  <c r="C686" i="1"/>
  <c r="B686" i="1" s="1"/>
  <c r="B646" i="1"/>
  <c r="C606" i="1"/>
  <c r="B606" i="1" s="1"/>
  <c r="C566" i="1"/>
  <c r="B566" i="1" s="1"/>
  <c r="C526" i="1"/>
  <c r="B526" i="1" s="1"/>
  <c r="C486" i="1"/>
  <c r="B486" i="1" s="1"/>
  <c r="C438" i="1"/>
  <c r="B438" i="1" s="1"/>
  <c r="B406" i="1"/>
  <c r="C374" i="1"/>
  <c r="B374" i="1" s="1"/>
  <c r="C350" i="1"/>
  <c r="B350" i="1" s="1"/>
  <c r="C318" i="1"/>
  <c r="B318" i="1" s="1"/>
  <c r="C270" i="1"/>
  <c r="B270" i="1" s="1"/>
  <c r="C190" i="1"/>
  <c r="B190" i="1" s="1"/>
  <c r="C661" i="1"/>
  <c r="B661" i="1" s="1"/>
  <c r="C629" i="1"/>
  <c r="B629" i="1" s="1"/>
  <c r="C597" i="1"/>
  <c r="B597" i="1" s="1"/>
  <c r="C557" i="1"/>
  <c r="B557" i="1" s="1"/>
  <c r="C517" i="1"/>
  <c r="B517" i="1" s="1"/>
  <c r="C485" i="1"/>
  <c r="B485" i="1" s="1"/>
  <c r="C445" i="1"/>
  <c r="B445" i="1" s="1"/>
  <c r="B413" i="1"/>
  <c r="C381" i="1"/>
  <c r="B381" i="1" s="1"/>
  <c r="C349" i="1"/>
  <c r="B349" i="1" s="1"/>
  <c r="C317" i="1"/>
  <c r="B317" i="1" s="1"/>
  <c r="C293" i="1"/>
  <c r="B293" i="1" s="1"/>
  <c r="C261" i="1"/>
  <c r="B261" i="1" s="1"/>
  <c r="C229" i="1"/>
  <c r="B229" i="1" s="1"/>
  <c r="C197" i="1"/>
  <c r="B197" i="1" s="1"/>
  <c r="C173" i="1"/>
  <c r="B173" i="1" s="1"/>
  <c r="C149" i="1"/>
  <c r="B149" i="1" s="1"/>
  <c r="C117" i="1"/>
  <c r="B117" i="1" s="1"/>
  <c r="C85" i="1"/>
  <c r="B85" i="1" s="1"/>
  <c r="C61" i="1"/>
  <c r="B61" i="1" s="1"/>
  <c r="C21" i="1"/>
  <c r="B21" i="1" s="1"/>
  <c r="B683" i="1"/>
  <c r="C675" i="1"/>
  <c r="B675" i="1" s="1"/>
  <c r="C667" i="1"/>
  <c r="B667" i="1" s="1"/>
  <c r="B659" i="1"/>
  <c r="C651" i="1"/>
  <c r="B651" i="1" s="1"/>
  <c r="C643" i="1"/>
  <c r="B643" i="1" s="1"/>
  <c r="B635" i="1"/>
  <c r="C627" i="1"/>
  <c r="B627" i="1" s="1"/>
  <c r="C619" i="1"/>
  <c r="B619" i="1" s="1"/>
  <c r="B611" i="1"/>
  <c r="B603" i="1"/>
  <c r="C595" i="1"/>
  <c r="B595" i="1" s="1"/>
  <c r="B587" i="1"/>
  <c r="C579" i="1"/>
  <c r="B579" i="1" s="1"/>
  <c r="C571" i="1"/>
  <c r="B571" i="1" s="1"/>
  <c r="C563" i="1"/>
  <c r="B563" i="1" s="1"/>
  <c r="C555" i="1"/>
  <c r="B555" i="1" s="1"/>
  <c r="C547" i="1"/>
  <c r="B547" i="1" s="1"/>
  <c r="C539" i="1"/>
  <c r="B539" i="1" s="1"/>
  <c r="C531" i="1"/>
  <c r="B531" i="1" s="1"/>
  <c r="B523" i="1"/>
  <c r="C515" i="1"/>
  <c r="B515" i="1" s="1"/>
  <c r="B507" i="1"/>
  <c r="C499" i="1"/>
  <c r="B499" i="1" s="1"/>
  <c r="C491" i="1"/>
  <c r="B491" i="1" s="1"/>
  <c r="C483" i="1"/>
  <c r="B483" i="1" s="1"/>
  <c r="C475" i="1"/>
  <c r="B475" i="1" s="1"/>
  <c r="C467" i="1"/>
  <c r="B467" i="1" s="1"/>
  <c r="B459" i="1"/>
  <c r="B451" i="1"/>
  <c r="C443" i="1"/>
  <c r="B443" i="1" s="1"/>
  <c r="C435" i="1"/>
  <c r="B435" i="1" s="1"/>
  <c r="C427" i="1"/>
  <c r="B427" i="1" s="1"/>
  <c r="C419" i="1"/>
  <c r="B419" i="1" s="1"/>
  <c r="B411" i="1"/>
  <c r="B403" i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888" i="1"/>
  <c r="B888" i="1" s="1"/>
  <c r="C896" i="1"/>
  <c r="B896" i="1" s="1"/>
  <c r="C936" i="1"/>
  <c r="B936" i="1" s="1"/>
  <c r="C944" i="1"/>
  <c r="B944" i="1" s="1"/>
  <c r="B952" i="1"/>
  <c r="B960" i="1"/>
  <c r="B968" i="1"/>
  <c r="B976" i="1"/>
  <c r="C984" i="1"/>
  <c r="B984" i="1" s="1"/>
  <c r="B992" i="1"/>
  <c r="C1000" i="1"/>
  <c r="B1000" i="1" s="1"/>
  <c r="C1008" i="1"/>
  <c r="B1008" i="1" s="1"/>
  <c r="C1016" i="1"/>
  <c r="B1016" i="1" s="1"/>
  <c r="C1024" i="1"/>
  <c r="B1024" i="1" s="1"/>
  <c r="B1032" i="1"/>
  <c r="C1040" i="1"/>
  <c r="B1040" i="1" s="1"/>
  <c r="C1048" i="1"/>
  <c r="B1048" i="1" s="1"/>
  <c r="C1056" i="1"/>
  <c r="B1056" i="1" s="1"/>
  <c r="C1064" i="1"/>
  <c r="B1064" i="1" s="1"/>
  <c r="C244" i="1"/>
  <c r="B244" i="1" s="1"/>
  <c r="C236" i="1"/>
  <c r="B236" i="1" s="1"/>
  <c r="C228" i="1"/>
  <c r="B228" i="1" s="1"/>
  <c r="C220" i="1"/>
  <c r="B220" i="1" s="1"/>
  <c r="C212" i="1"/>
  <c r="B212" i="1" s="1"/>
  <c r="C204" i="1"/>
  <c r="B204" i="1" s="1"/>
  <c r="C196" i="1"/>
  <c r="B196" i="1" s="1"/>
  <c r="C188" i="1"/>
  <c r="B188" i="1" s="1"/>
  <c r="C180" i="1"/>
  <c r="B180" i="1" s="1"/>
  <c r="C172" i="1"/>
  <c r="B172" i="1" s="1"/>
  <c r="C164" i="1"/>
  <c r="B164" i="1" s="1"/>
  <c r="C156" i="1"/>
  <c r="B156" i="1" s="1"/>
  <c r="C148" i="1"/>
  <c r="B148" i="1" s="1"/>
  <c r="C140" i="1"/>
  <c r="B140" i="1" s="1"/>
  <c r="C132" i="1"/>
  <c r="B132" i="1" s="1"/>
  <c r="C124" i="1"/>
  <c r="B124" i="1" s="1"/>
  <c r="C116" i="1"/>
  <c r="B116" i="1" s="1"/>
  <c r="C108" i="1"/>
  <c r="B108" i="1" s="1"/>
  <c r="C100" i="1"/>
  <c r="B100" i="1" s="1"/>
  <c r="C92" i="1"/>
  <c r="B92" i="1" s="1"/>
  <c r="C84" i="1"/>
  <c r="B84" i="1" s="1"/>
  <c r="C76" i="1"/>
  <c r="B76" i="1" s="1"/>
  <c r="C68" i="1"/>
  <c r="B68" i="1" s="1"/>
  <c r="C60" i="1"/>
  <c r="B60" i="1" s="1"/>
  <c r="C52" i="1"/>
  <c r="B52" i="1" s="1"/>
  <c r="C44" i="1"/>
  <c r="B44" i="1" s="1"/>
  <c r="C36" i="1"/>
  <c r="B36" i="1" s="1"/>
  <c r="C28" i="1"/>
  <c r="B28" i="1" s="1"/>
  <c r="C20" i="1"/>
  <c r="B20" i="1" s="1"/>
  <c r="C12" i="1"/>
  <c r="B12" i="1" s="1"/>
  <c r="C4" i="1"/>
  <c r="B4" i="1" s="1"/>
  <c r="C692" i="1"/>
  <c r="B692" i="1" s="1"/>
  <c r="B700" i="1"/>
  <c r="C708" i="1"/>
  <c r="B708" i="1" s="1"/>
  <c r="C1119" i="1"/>
  <c r="B1119" i="1" s="1"/>
  <c r="C1111" i="1"/>
  <c r="B1111" i="1" s="1"/>
  <c r="B1103" i="1"/>
  <c r="B1095" i="1"/>
  <c r="C1087" i="1"/>
  <c r="B1087" i="1" s="1"/>
  <c r="B1079" i="1"/>
  <c r="B1173" i="1"/>
  <c r="C291" i="1"/>
  <c r="B291" i="1" s="1"/>
  <c r="C283" i="1"/>
  <c r="B283" i="1" s="1"/>
  <c r="C275" i="1"/>
  <c r="B275" i="1" s="1"/>
  <c r="C267" i="1"/>
  <c r="B267" i="1" s="1"/>
  <c r="C259" i="1"/>
  <c r="B259" i="1" s="1"/>
  <c r="C251" i="1"/>
  <c r="B251" i="1" s="1"/>
  <c r="C243" i="1"/>
  <c r="B243" i="1" s="1"/>
  <c r="C235" i="1"/>
  <c r="B235" i="1" s="1"/>
  <c r="C227" i="1"/>
  <c r="B227" i="1" s="1"/>
  <c r="C219" i="1"/>
  <c r="B219" i="1" s="1"/>
  <c r="C211" i="1"/>
  <c r="B211" i="1" s="1"/>
  <c r="C203" i="1"/>
  <c r="B203" i="1" s="1"/>
  <c r="C195" i="1"/>
  <c r="B195" i="1" s="1"/>
  <c r="C187" i="1"/>
  <c r="B187" i="1" s="1"/>
  <c r="C179" i="1"/>
  <c r="B179" i="1" s="1"/>
  <c r="C171" i="1"/>
  <c r="B171" i="1" s="1"/>
  <c r="C163" i="1"/>
  <c r="B163" i="1" s="1"/>
  <c r="C155" i="1"/>
  <c r="B155" i="1" s="1"/>
  <c r="C147" i="1"/>
  <c r="B147" i="1" s="1"/>
  <c r="C139" i="1"/>
  <c r="B139" i="1" s="1"/>
  <c r="C131" i="1"/>
  <c r="B131" i="1" s="1"/>
  <c r="C123" i="1"/>
  <c r="B123" i="1" s="1"/>
  <c r="C115" i="1"/>
  <c r="B115" i="1" s="1"/>
  <c r="C107" i="1"/>
  <c r="B107" i="1" s="1"/>
  <c r="C99" i="1"/>
  <c r="B99" i="1" s="1"/>
  <c r="C91" i="1"/>
  <c r="B91" i="1" s="1"/>
  <c r="C83" i="1"/>
  <c r="B83" i="1" s="1"/>
  <c r="C75" i="1"/>
  <c r="B75" i="1" s="1"/>
  <c r="C67" i="1"/>
  <c r="B67" i="1" s="1"/>
  <c r="C59" i="1"/>
  <c r="B59" i="1" s="1"/>
  <c r="C51" i="1"/>
  <c r="B51" i="1" s="1"/>
  <c r="C43" i="1"/>
  <c r="B43" i="1" s="1"/>
  <c r="C35" i="1"/>
  <c r="B35" i="1" s="1"/>
  <c r="C27" i="1"/>
  <c r="B27" i="1" s="1"/>
  <c r="C19" i="1"/>
  <c r="B19" i="1" s="1"/>
  <c r="C11" i="1"/>
  <c r="B11" i="1" s="1"/>
  <c r="C3" i="1"/>
  <c r="B3" i="1" s="1"/>
  <c r="B693" i="1"/>
  <c r="B701" i="1"/>
  <c r="C709" i="1"/>
  <c r="B709" i="1" s="1"/>
  <c r="C717" i="1"/>
  <c r="B717" i="1" s="1"/>
  <c r="C725" i="1"/>
  <c r="B725" i="1" s="1"/>
  <c r="C733" i="1"/>
  <c r="B733" i="1" s="1"/>
  <c r="C741" i="1"/>
  <c r="B741" i="1" s="1"/>
  <c r="C749" i="1"/>
  <c r="B749" i="1" s="1"/>
  <c r="C757" i="1"/>
  <c r="B757" i="1" s="1"/>
  <c r="C765" i="1"/>
  <c r="B765" i="1" s="1"/>
  <c r="B773" i="1"/>
  <c r="B781" i="1"/>
  <c r="C789" i="1"/>
  <c r="B789" i="1" s="1"/>
  <c r="C797" i="1"/>
  <c r="B797" i="1" s="1"/>
  <c r="C805" i="1"/>
  <c r="B805" i="1" s="1"/>
  <c r="B813" i="1"/>
  <c r="C821" i="1"/>
  <c r="B821" i="1" s="1"/>
  <c r="C829" i="1"/>
  <c r="B829" i="1" s="1"/>
  <c r="C837" i="1"/>
  <c r="B837" i="1" s="1"/>
  <c r="C845" i="1"/>
  <c r="B845" i="1" s="1"/>
  <c r="C853" i="1"/>
  <c r="B853" i="1" s="1"/>
  <c r="C861" i="1"/>
  <c r="B861" i="1" s="1"/>
  <c r="C869" i="1"/>
  <c r="B869" i="1" s="1"/>
  <c r="C877" i="1"/>
  <c r="B877" i="1" s="1"/>
  <c r="C884" i="1"/>
  <c r="B884" i="1" s="1"/>
  <c r="B892" i="1"/>
  <c r="C900" i="1"/>
  <c r="B900" i="1" s="1"/>
  <c r="C298" i="1"/>
  <c r="B298" i="1" s="1"/>
  <c r="C290" i="1"/>
  <c r="B290" i="1" s="1"/>
  <c r="C282" i="1"/>
  <c r="B282" i="1" s="1"/>
  <c r="C266" i="1"/>
  <c r="B266" i="1" s="1"/>
  <c r="C258" i="1"/>
  <c r="B258" i="1" s="1"/>
  <c r="C250" i="1"/>
  <c r="B250" i="1" s="1"/>
  <c r="C234" i="1"/>
  <c r="B234" i="1" s="1"/>
  <c r="C226" i="1"/>
  <c r="B226" i="1" s="1"/>
  <c r="C218" i="1"/>
  <c r="B218" i="1" s="1"/>
  <c r="C202" i="1"/>
  <c r="B202" i="1" s="1"/>
  <c r="C194" i="1"/>
  <c r="B194" i="1" s="1"/>
  <c r="C186" i="1"/>
  <c r="B186" i="1" s="1"/>
  <c r="C170" i="1"/>
  <c r="B170" i="1" s="1"/>
  <c r="C162" i="1"/>
  <c r="B162" i="1" s="1"/>
  <c r="C154" i="1"/>
  <c r="B154" i="1" s="1"/>
  <c r="C138" i="1"/>
  <c r="B138" i="1" s="1"/>
  <c r="C130" i="1"/>
  <c r="B130" i="1" s="1"/>
  <c r="C122" i="1"/>
  <c r="B122" i="1" s="1"/>
  <c r="C106" i="1"/>
  <c r="B106" i="1" s="1"/>
  <c r="C98" i="1"/>
  <c r="B98" i="1" s="1"/>
  <c r="C90" i="1"/>
  <c r="B90" i="1" s="1"/>
  <c r="C74" i="1"/>
  <c r="B74" i="1" s="1"/>
  <c r="C66" i="1"/>
  <c r="B66" i="1" s="1"/>
  <c r="C58" i="1"/>
  <c r="B58" i="1" s="1"/>
  <c r="C42" i="1"/>
  <c r="B42" i="1" s="1"/>
  <c r="C34" i="1"/>
  <c r="B34" i="1" s="1"/>
  <c r="C26" i="1"/>
  <c r="B26" i="1" s="1"/>
  <c r="C18" i="1"/>
  <c r="B18" i="1" s="1"/>
  <c r="C10" i="1"/>
  <c r="B10" i="1" s="1"/>
  <c r="C687" i="1"/>
  <c r="B687" i="1" s="1"/>
  <c r="C694" i="1"/>
  <c r="B694" i="1" s="1"/>
  <c r="B702" i="1"/>
  <c r="C734" i="1"/>
  <c r="B734" i="1" s="1"/>
  <c r="C742" i="1"/>
  <c r="B742" i="1" s="1"/>
  <c r="C750" i="1"/>
  <c r="B750" i="1" s="1"/>
  <c r="C758" i="1"/>
  <c r="B758" i="1" s="1"/>
  <c r="C766" i="1"/>
  <c r="B766" i="1" s="1"/>
  <c r="C774" i="1"/>
  <c r="B774" i="1" s="1"/>
  <c r="C782" i="1"/>
  <c r="B782" i="1" s="1"/>
  <c r="C790" i="1"/>
  <c r="B790" i="1" s="1"/>
  <c r="C798" i="1"/>
  <c r="B798" i="1" s="1"/>
  <c r="C806" i="1"/>
  <c r="B806" i="1" s="1"/>
  <c r="C814" i="1"/>
  <c r="B814" i="1" s="1"/>
  <c r="C822" i="1"/>
  <c r="B822" i="1" s="1"/>
  <c r="C830" i="1"/>
  <c r="B830" i="1" s="1"/>
  <c r="B838" i="1"/>
  <c r="C846" i="1"/>
  <c r="B846" i="1" s="1"/>
  <c r="C854" i="1"/>
  <c r="B854" i="1" s="1"/>
  <c r="C862" i="1"/>
  <c r="B862" i="1" s="1"/>
  <c r="C870" i="1"/>
  <c r="B870" i="1" s="1"/>
  <c r="C878" i="1"/>
  <c r="B878" i="1" s="1"/>
  <c r="B885" i="1"/>
  <c r="B893" i="1"/>
  <c r="C901" i="1"/>
  <c r="B901" i="1" s="1"/>
  <c r="C909" i="1"/>
  <c r="B909" i="1" s="1"/>
  <c r="C917" i="1"/>
  <c r="B917" i="1" s="1"/>
  <c r="C925" i="1"/>
  <c r="B925" i="1" s="1"/>
  <c r="C933" i="1"/>
  <c r="B933" i="1" s="1"/>
  <c r="C941" i="1"/>
  <c r="B941" i="1" s="1"/>
  <c r="C949" i="1"/>
  <c r="B949" i="1" s="1"/>
  <c r="C957" i="1"/>
  <c r="B957" i="1" s="1"/>
  <c r="B965" i="1"/>
  <c r="B973" i="1"/>
  <c r="C981" i="1"/>
  <c r="B981" i="1" s="1"/>
  <c r="C989" i="1"/>
  <c r="B989" i="1" s="1"/>
  <c r="C997" i="1"/>
  <c r="B997" i="1" s="1"/>
  <c r="B1005" i="1"/>
  <c r="C1013" i="1"/>
  <c r="B1013" i="1" s="1"/>
  <c r="C1021" i="1"/>
  <c r="B1021" i="1" s="1"/>
  <c r="C1029" i="1"/>
  <c r="B1029" i="1" s="1"/>
  <c r="C1037" i="1"/>
  <c r="B1037" i="1" s="1"/>
  <c r="C1045" i="1"/>
  <c r="B1045" i="1" s="1"/>
  <c r="C1053" i="1"/>
  <c r="B1053" i="1" s="1"/>
  <c r="C1061" i="1"/>
  <c r="B1061" i="1" s="1"/>
  <c r="C1069" i="1"/>
  <c r="B1069" i="1" s="1"/>
  <c r="B1117" i="1"/>
  <c r="C1109" i="1"/>
  <c r="B1109" i="1" s="1"/>
  <c r="C1101" i="1"/>
  <c r="B1101" i="1" s="1"/>
  <c r="C1093" i="1"/>
  <c r="B1093" i="1" s="1"/>
  <c r="C1085" i="1"/>
  <c r="B1085" i="1" s="1"/>
  <c r="C1077" i="1"/>
  <c r="B1077" i="1" s="1"/>
  <c r="B1127" i="1"/>
  <c r="C1135" i="1"/>
  <c r="B1135" i="1" s="1"/>
  <c r="C1143" i="1"/>
  <c r="B1143" i="1" s="1"/>
  <c r="C1151" i="1"/>
  <c r="B1151" i="1" s="1"/>
  <c r="C871" i="1"/>
  <c r="B871" i="1" s="1"/>
  <c r="C879" i="1"/>
  <c r="B879" i="1" s="1"/>
  <c r="C886" i="1"/>
  <c r="B886" i="1" s="1"/>
  <c r="B894" i="1"/>
  <c r="C926" i="1"/>
  <c r="B926" i="1" s="1"/>
  <c r="C934" i="1"/>
  <c r="B934" i="1" s="1"/>
  <c r="C942" i="1"/>
  <c r="B942" i="1" s="1"/>
  <c r="C950" i="1"/>
  <c r="B950" i="1" s="1"/>
  <c r="C958" i="1"/>
  <c r="B958" i="1" s="1"/>
  <c r="C966" i="1"/>
  <c r="B966" i="1" s="1"/>
  <c r="C974" i="1"/>
  <c r="B974" i="1" s="1"/>
  <c r="C982" i="1"/>
  <c r="B982" i="1" s="1"/>
  <c r="C990" i="1"/>
  <c r="B990" i="1" s="1"/>
  <c r="C998" i="1"/>
  <c r="B998" i="1" s="1"/>
  <c r="C1128" i="1"/>
  <c r="B1128" i="1" s="1"/>
  <c r="B1181" i="1"/>
  <c r="C1189" i="1"/>
  <c r="B1189" i="1" s="1"/>
  <c r="B1292" i="1"/>
  <c r="C1261" i="1"/>
  <c r="B1261" i="1" s="1"/>
  <c r="C1282" i="1"/>
  <c r="B1282" i="1" s="1"/>
  <c r="C1289" i="1"/>
  <c r="B1289" i="1" s="1"/>
  <c r="C1250" i="1"/>
  <c r="B1250" i="1" s="1"/>
  <c r="C1254" i="1"/>
  <c r="B1254" i="1" s="1"/>
  <c r="C1258" i="1"/>
  <c r="B1258" i="1" s="1"/>
  <c r="B1262" i="1"/>
  <c r="C495" i="1"/>
  <c r="B495" i="1" s="1"/>
  <c r="B715" i="1"/>
  <c r="B1071" i="1"/>
  <c r="B1227" i="1"/>
  <c r="C1232" i="1"/>
  <c r="B1232" i="1" s="1"/>
  <c r="B1224" i="1"/>
  <c r="C1231" i="1"/>
  <c r="B1231" i="1" s="1"/>
  <c r="B1176" i="1"/>
  <c r="B1125" i="1"/>
  <c r="C1133" i="1"/>
  <c r="B1133" i="1" s="1"/>
  <c r="C1141" i="1"/>
  <c r="B1141" i="1" s="1"/>
  <c r="B1149" i="1"/>
  <c r="C1157" i="1"/>
  <c r="B1157" i="1" s="1"/>
  <c r="B1165" i="1"/>
  <c r="C1060" i="1"/>
  <c r="B1060" i="1" s="1"/>
  <c r="C908" i="1"/>
  <c r="B908" i="1" s="1"/>
  <c r="C924" i="1"/>
  <c r="B924" i="1" s="1"/>
  <c r="C956" i="1"/>
  <c r="B956" i="1" s="1"/>
  <c r="C972" i="1"/>
  <c r="B972" i="1" s="1"/>
  <c r="C1036" i="1"/>
  <c r="B1036" i="1" s="1"/>
  <c r="B928" i="1"/>
  <c r="C918" i="1"/>
  <c r="B918" i="1" s="1"/>
  <c r="C996" i="1"/>
  <c r="B996" i="1" s="1"/>
  <c r="C1068" i="1"/>
  <c r="B1068" i="1" s="1"/>
  <c r="C914" i="1"/>
  <c r="B914" i="1" s="1"/>
  <c r="B912" i="1"/>
  <c r="C915" i="1"/>
  <c r="B915" i="1" s="1"/>
  <c r="C1020" i="1"/>
  <c r="B1020" i="1" s="1"/>
  <c r="C1044" i="1"/>
  <c r="B1044" i="1" s="1"/>
  <c r="C948" i="1"/>
  <c r="B948" i="1" s="1"/>
  <c r="C906" i="1"/>
  <c r="B906" i="1" s="1"/>
  <c r="C922" i="1"/>
  <c r="B922" i="1" s="1"/>
  <c r="C939" i="1"/>
  <c r="B939" i="1" s="1"/>
  <c r="C980" i="1"/>
  <c r="B980" i="1" s="1"/>
  <c r="B920" i="1"/>
  <c r="C940" i="1"/>
  <c r="B940" i="1" s="1"/>
  <c r="B902" i="1"/>
  <c r="B1012" i="1"/>
  <c r="C916" i="1"/>
  <c r="B916" i="1" s="1"/>
  <c r="C919" i="1"/>
  <c r="B919" i="1" s="1"/>
  <c r="C932" i="1"/>
  <c r="B932" i="1" s="1"/>
  <c r="C947" i="1"/>
  <c r="B947" i="1" s="1"/>
  <c r="C1004" i="1"/>
  <c r="B1004" i="1" s="1"/>
  <c r="B1052" i="1"/>
  <c r="C988" i="1"/>
  <c r="B988" i="1" s="1"/>
  <c r="C904" i="1"/>
  <c r="B904" i="1" s="1"/>
  <c r="C910" i="1"/>
  <c r="B910" i="1" s="1"/>
  <c r="C964" i="1"/>
  <c r="B964" i="1" s="1"/>
  <c r="C1028" i="1"/>
  <c r="B1028" i="1" s="1"/>
  <c r="B760" i="1"/>
  <c r="B710" i="1"/>
  <c r="C726" i="1"/>
  <c r="B726" i="1" s="1"/>
  <c r="C772" i="1"/>
  <c r="B772" i="1" s="1"/>
  <c r="B720" i="1"/>
  <c r="B776" i="1"/>
  <c r="C796" i="1"/>
  <c r="B796" i="1" s="1"/>
  <c r="C828" i="1"/>
  <c r="B828" i="1" s="1"/>
  <c r="C876" i="1"/>
  <c r="B876" i="1" s="1"/>
  <c r="C844" i="1"/>
  <c r="B844" i="1" s="1"/>
  <c r="C868" i="1"/>
  <c r="B868" i="1" s="1"/>
  <c r="B800" i="1"/>
  <c r="C724" i="1"/>
  <c r="B724" i="1" s="1"/>
  <c r="C764" i="1"/>
  <c r="B764" i="1" s="1"/>
  <c r="C788" i="1"/>
  <c r="B788" i="1" s="1"/>
  <c r="C812" i="1"/>
  <c r="B812" i="1" s="1"/>
  <c r="C804" i="1"/>
  <c r="B804" i="1" s="1"/>
  <c r="C730" i="1"/>
  <c r="B730" i="1" s="1"/>
  <c r="C752" i="1"/>
  <c r="B752" i="1" s="1"/>
  <c r="C852" i="1"/>
  <c r="B852" i="1" s="1"/>
  <c r="C718" i="1"/>
  <c r="B718" i="1" s="1"/>
  <c r="C731" i="1"/>
  <c r="B731" i="1" s="1"/>
  <c r="B768" i="1"/>
  <c r="C792" i="1"/>
  <c r="B792" i="1" s="1"/>
  <c r="C836" i="1"/>
  <c r="B836" i="1" s="1"/>
  <c r="C714" i="1"/>
  <c r="B714" i="1" s="1"/>
  <c r="C744" i="1"/>
  <c r="B744" i="1" s="1"/>
  <c r="C712" i="1"/>
  <c r="B712" i="1" s="1"/>
  <c r="B728" i="1"/>
  <c r="C780" i="1"/>
  <c r="B780" i="1" s="1"/>
  <c r="C860" i="1"/>
  <c r="B860" i="1" s="1"/>
  <c r="C716" i="1"/>
  <c r="B716" i="1" s="1"/>
  <c r="B736" i="1"/>
  <c r="C722" i="1"/>
  <c r="B722" i="1" s="1"/>
  <c r="B732" i="1"/>
  <c r="C740" i="1"/>
  <c r="B740" i="1" s="1"/>
  <c r="C748" i="1"/>
  <c r="B748" i="1" s="1"/>
  <c r="C756" i="1"/>
  <c r="B756" i="1" s="1"/>
  <c r="B784" i="1"/>
  <c r="B820" i="1"/>
</calcChain>
</file>

<file path=xl/sharedStrings.xml><?xml version="1.0" encoding="utf-8"?>
<sst xmlns="http://schemas.openxmlformats.org/spreadsheetml/2006/main" count="2364" uniqueCount="25">
  <si>
    <t>SimulationName</t>
  </si>
  <si>
    <t>Experiment</t>
  </si>
  <si>
    <t>Nrate</t>
  </si>
  <si>
    <t>CV</t>
  </si>
  <si>
    <t>Clock.Today</t>
  </si>
  <si>
    <t>Pop</t>
  </si>
  <si>
    <t>Rice.Ear.Wt</t>
  </si>
  <si>
    <t>Rice.AboveGround.Wt</t>
  </si>
  <si>
    <t>Rice.Grain.Wt</t>
  </si>
  <si>
    <t>Rice.Leaf.LAI</t>
  </si>
  <si>
    <t>Rice.Leaf.Wt</t>
  </si>
  <si>
    <t>Rice.Stem.Wt</t>
  </si>
  <si>
    <t>Season</t>
  </si>
  <si>
    <t>Rice.Phenology.CurrentStageName</t>
  </si>
  <si>
    <t>Doongara</t>
  </si>
  <si>
    <t/>
  </si>
  <si>
    <t>Viet4</t>
  </si>
  <si>
    <t>YRL39</t>
  </si>
  <si>
    <t>Flowering</t>
  </si>
  <si>
    <t>Maturity</t>
  </si>
  <si>
    <t>FertTime</t>
  </si>
  <si>
    <t>YUA16V30</t>
  </si>
  <si>
    <t>TheExperiment</t>
  </si>
  <si>
    <t>Rice.Grain.Total.Wt</t>
  </si>
  <si>
    <t>PanicleInitiation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</si>
</sst>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1" applyFont="1"/>
    <xf numFmtId="164" fontId="0" fillId="0" borderId="0" xfId="0" applyNumberFormat="1"/>
  </cellXfs>
  <cellStyles count="2">
    <cellStyle name="Normal" xfId="0" builtinId="0"/>
    <cellStyle name="Normal 2" xfId="1" xr:uid="{01AF9B3A-F6B2-4E43-9919-47E1C2346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_Try_model/code_to_change/Rice_test/Walkamin_obs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Ntiming"/>
      <sheetName val="pivot_poNrate"/>
      <sheetName val="yield_WPopXNrate"/>
      <sheetName val="walk N timming sampling"/>
      <sheetName val="W_Ntime_ws"/>
      <sheetName val="W_Npop_ws"/>
      <sheetName val="field_density"/>
      <sheetName val="pivot_pheno"/>
      <sheetName val="Walkamin_phenology_ws"/>
      <sheetName val="Dry_season_2018Walkamin_yield_p"/>
    </sheetNames>
    <sheetDataSet>
      <sheetData sheetId="0"/>
      <sheetData sheetId="1"/>
      <sheetData sheetId="2"/>
      <sheetData sheetId="3"/>
      <sheetData sheetId="4">
        <row r="4">
          <cell r="F4">
            <v>2.7811969775924963</v>
          </cell>
        </row>
        <row r="7">
          <cell r="F7">
            <v>5.4292068827955076</v>
          </cell>
        </row>
        <row r="10">
          <cell r="F10">
            <v>5.9478044016886678</v>
          </cell>
        </row>
        <row r="13">
          <cell r="F13">
            <v>5.7951963102360553</v>
          </cell>
        </row>
        <row r="16">
          <cell r="F16">
            <v>6.2343654038133538</v>
          </cell>
        </row>
        <row r="19">
          <cell r="F19">
            <v>6.215949626541601</v>
          </cell>
        </row>
        <row r="22">
          <cell r="F22">
            <v>5.8024999788894602</v>
          </cell>
        </row>
        <row r="25">
          <cell r="F25">
            <v>6.2333983524471961</v>
          </cell>
        </row>
        <row r="28">
          <cell r="F28">
            <v>5.2082703552400931</v>
          </cell>
        </row>
        <row r="31">
          <cell r="F31">
            <v>5.4940133996957101</v>
          </cell>
        </row>
        <row r="34">
          <cell r="F34">
            <v>5.0174035087719302</v>
          </cell>
        </row>
        <row r="37">
          <cell r="F37">
            <v>6.5407858267071814</v>
          </cell>
        </row>
        <row r="40">
          <cell r="F40">
            <v>6.4909957008135732</v>
          </cell>
        </row>
        <row r="43">
          <cell r="F43">
            <v>6.4761683390445928</v>
          </cell>
        </row>
        <row r="46">
          <cell r="F46">
            <v>5.5049655523710266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BB09-370F-4844-9E0E-7017C7024024}">
  <dimension ref="A1:R1552"/>
  <sheetViews>
    <sheetView tabSelected="1" zoomScale="85" zoomScaleNormal="85" workbookViewId="0">
      <pane ySplit="2" topLeftCell="A3" activePane="bottomLeft" state="frozen"/>
      <selection pane="bottomLeft" activeCell="Q1" sqref="A1:Q1048576"/>
    </sheetView>
  </sheetViews>
  <sheetFormatPr defaultRowHeight="14.5" x14ac:dyDescent="0.35"/>
  <cols>
    <col min="2" max="2" width="53.81640625" customWidth="1"/>
    <col min="3" max="3" width="26.1796875" customWidth="1"/>
    <col min="6" max="6" width="10.453125" style="4" bestFit="1" customWidth="1"/>
    <col min="7" max="7" width="10.453125" customWidth="1"/>
    <col min="8" max="8" width="11.90625" customWidth="1"/>
    <col min="9" max="9" width="18.81640625" customWidth="1"/>
    <col min="10" max="10" width="14.08984375" customWidth="1"/>
    <col min="11" max="11" width="19.54296875" customWidth="1"/>
    <col min="12" max="12" width="12.54296875" customWidth="1"/>
    <col min="14" max="14" width="11.453125" customWidth="1"/>
    <col min="16" max="16" width="8.7265625" style="2"/>
    <col min="18" max="18" width="8.7265625" style="1"/>
  </cols>
  <sheetData>
    <row r="1" spans="1:17" x14ac:dyDescent="0.35">
      <c r="A1" t="s">
        <v>22</v>
      </c>
      <c r="B1" t="s">
        <v>0</v>
      </c>
      <c r="C1" t="s">
        <v>1</v>
      </c>
      <c r="D1" t="s">
        <v>2</v>
      </c>
      <c r="E1" t="s">
        <v>3</v>
      </c>
      <c r="F1" s="4" t="s">
        <v>4</v>
      </c>
      <c r="G1" t="s">
        <v>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23</v>
      </c>
      <c r="O1" t="s">
        <v>11</v>
      </c>
      <c r="P1" s="2" t="s">
        <v>12</v>
      </c>
      <c r="Q1" t="s">
        <v>13</v>
      </c>
    </row>
    <row r="2" spans="1:17" x14ac:dyDescent="0.35">
      <c r="A2">
        <f>IF(G2="",2,1)</f>
        <v>2</v>
      </c>
      <c r="B2" t="str">
        <f>IF(A2=2,CONCATENATE(C2,$D$1,D2,$E$1,E2,$H$1,H2,$P$1,TEXT(P2,"d-mmm")),CONCATENATE(C2,$G$1,G2,$E$1,E2,$P$1,TEXT(P2,"d-mmm")))</f>
        <v>Brandon2Nrate150CVDoongaraPop150Season24-Jul</v>
      </c>
      <c r="C2" t="str">
        <f>CONCATENATE("Brandon",A2)</f>
        <v>Brandon2</v>
      </c>
      <c r="D2">
        <v>150</v>
      </c>
      <c r="E2" t="s">
        <v>14</v>
      </c>
      <c r="F2" s="4">
        <v>43347</v>
      </c>
      <c r="H2">
        <v>150</v>
      </c>
      <c r="I2" t="s">
        <v>15</v>
      </c>
      <c r="J2">
        <v>33.4375</v>
      </c>
      <c r="K2" t="s">
        <v>15</v>
      </c>
      <c r="L2">
        <v>0.9615162269517894</v>
      </c>
      <c r="M2">
        <v>24.375</v>
      </c>
      <c r="N2" t="s">
        <v>15</v>
      </c>
      <c r="O2">
        <v>9.0625000000000018</v>
      </c>
      <c r="P2" s="2">
        <v>43305</v>
      </c>
    </row>
    <row r="3" spans="1:17" x14ac:dyDescent="0.35">
      <c r="A3">
        <f t="shared" ref="A3:A66" si="0">IF(G3="",2,1)</f>
        <v>2</v>
      </c>
      <c r="B3" t="str">
        <f t="shared" ref="B3:B66" si="1">IF(A3=2,CONCATENATE(C3,$D$1,D3,$E$1,E3,$H$1,H3,$P$1,TEXT(P3,"d-mmm")),CONCATENATE(C3,$G$1,G3,$E$1,E3,$P$1,TEXT(P3,"d-mmm")))</f>
        <v>Brandon2Nrate150CVDoongaraPop150Season24-Jul</v>
      </c>
      <c r="C3" t="str">
        <f t="shared" ref="C3:C66" si="2">CONCATENATE("Brandon",A3)</f>
        <v>Brandon2</v>
      </c>
      <c r="D3">
        <v>150</v>
      </c>
      <c r="E3" t="s">
        <v>14</v>
      </c>
      <c r="F3" s="4">
        <v>43375</v>
      </c>
      <c r="H3">
        <v>150</v>
      </c>
      <c r="I3" t="s">
        <v>15</v>
      </c>
      <c r="J3">
        <v>154.45867326457511</v>
      </c>
      <c r="K3" t="s">
        <v>15</v>
      </c>
      <c r="L3">
        <v>3.2543314621368578</v>
      </c>
      <c r="M3">
        <v>96.184671442687744</v>
      </c>
      <c r="N3" t="s">
        <v>15</v>
      </c>
      <c r="O3">
        <v>58.274001821887353</v>
      </c>
      <c r="P3" s="2">
        <v>43305</v>
      </c>
    </row>
    <row r="4" spans="1:17" x14ac:dyDescent="0.35">
      <c r="A4">
        <f t="shared" si="0"/>
        <v>2</v>
      </c>
      <c r="B4" t="str">
        <f t="shared" si="1"/>
        <v>Brandon2Nrate150CVDoongaraPop150Season24-Jul</v>
      </c>
      <c r="C4" t="str">
        <f t="shared" si="2"/>
        <v>Brandon2</v>
      </c>
      <c r="D4">
        <v>150</v>
      </c>
      <c r="E4" t="s">
        <v>14</v>
      </c>
      <c r="F4" s="4">
        <v>43396</v>
      </c>
      <c r="H4">
        <v>150</v>
      </c>
      <c r="I4" t="s">
        <v>15</v>
      </c>
      <c r="J4">
        <v>502.30258312289561</v>
      </c>
      <c r="K4" t="s">
        <v>15</v>
      </c>
      <c r="L4">
        <v>6.0403250002846782</v>
      </c>
      <c r="M4">
        <v>241.75373526936028</v>
      </c>
      <c r="N4" t="s">
        <v>15</v>
      </c>
      <c r="O4">
        <v>260.54884785353539</v>
      </c>
      <c r="P4" s="2">
        <v>43305</v>
      </c>
    </row>
    <row r="5" spans="1:17" x14ac:dyDescent="0.35">
      <c r="A5">
        <f t="shared" si="0"/>
        <v>2</v>
      </c>
      <c r="B5" t="str">
        <f t="shared" si="1"/>
        <v>Brandon2Nrate150CVDoongaraPop150Season24-Jul</v>
      </c>
      <c r="C5" t="str">
        <f t="shared" si="2"/>
        <v>Brandon2</v>
      </c>
      <c r="D5">
        <v>150</v>
      </c>
      <c r="E5" t="s">
        <v>14</v>
      </c>
      <c r="F5" s="4">
        <v>43446</v>
      </c>
      <c r="H5">
        <v>150</v>
      </c>
      <c r="I5">
        <v>705.05520833333333</v>
      </c>
      <c r="J5">
        <v>1184.383648989899</v>
      </c>
      <c r="K5">
        <v>222.70071046181633</v>
      </c>
      <c r="L5">
        <v>5.256875043817935</v>
      </c>
      <c r="M5">
        <v>149.49316603535354</v>
      </c>
      <c r="N5">
        <v>222.70071046181633</v>
      </c>
      <c r="O5">
        <v>329.83527462121214</v>
      </c>
      <c r="P5" s="2">
        <v>43305</v>
      </c>
    </row>
    <row r="6" spans="1:17" x14ac:dyDescent="0.35">
      <c r="A6">
        <f t="shared" si="0"/>
        <v>2</v>
      </c>
      <c r="B6" t="str">
        <f t="shared" si="1"/>
        <v>Brandon2Nrate150CVDoongaraPop300Season24-Jul</v>
      </c>
      <c r="C6" t="str">
        <f t="shared" si="2"/>
        <v>Brandon2</v>
      </c>
      <c r="D6">
        <v>150</v>
      </c>
      <c r="E6" t="s">
        <v>14</v>
      </c>
      <c r="F6" s="4">
        <v>43347</v>
      </c>
      <c r="H6">
        <v>300</v>
      </c>
      <c r="I6" t="s">
        <v>15</v>
      </c>
      <c r="J6">
        <v>54.538109756097562</v>
      </c>
      <c r="K6" t="s">
        <v>15</v>
      </c>
      <c r="L6">
        <v>1.003540255879511</v>
      </c>
      <c r="M6">
        <v>40.260670731707322</v>
      </c>
      <c r="N6" t="s">
        <v>15</v>
      </c>
      <c r="O6">
        <v>14.277439024390247</v>
      </c>
      <c r="P6" s="2">
        <v>43305</v>
      </c>
    </row>
    <row r="7" spans="1:17" x14ac:dyDescent="0.35">
      <c r="A7">
        <f t="shared" si="0"/>
        <v>2</v>
      </c>
      <c r="B7" t="str">
        <f t="shared" si="1"/>
        <v>Brandon2Nrate150CVDoongaraPop300Season24-Jul</v>
      </c>
      <c r="C7" t="str">
        <f t="shared" si="2"/>
        <v>Brandon2</v>
      </c>
      <c r="D7">
        <v>150</v>
      </c>
      <c r="E7" t="s">
        <v>14</v>
      </c>
      <c r="F7" s="4">
        <v>43375</v>
      </c>
      <c r="H7">
        <v>300</v>
      </c>
      <c r="I7" t="s">
        <v>15</v>
      </c>
      <c r="J7">
        <v>293.34674701526848</v>
      </c>
      <c r="K7" t="s">
        <v>15</v>
      </c>
      <c r="L7">
        <v>4.5485099672188118</v>
      </c>
      <c r="M7">
        <v>163.34778902120647</v>
      </c>
      <c r="N7" t="s">
        <v>15</v>
      </c>
      <c r="O7">
        <v>129.99895799406204</v>
      </c>
      <c r="P7" s="2">
        <v>43305</v>
      </c>
    </row>
    <row r="8" spans="1:17" x14ac:dyDescent="0.35">
      <c r="A8">
        <f t="shared" si="0"/>
        <v>2</v>
      </c>
      <c r="B8" t="str">
        <f t="shared" si="1"/>
        <v>Brandon2Nrate150CVDoongaraPop300Season24-Jul</v>
      </c>
      <c r="C8" t="str">
        <f t="shared" si="2"/>
        <v>Brandon2</v>
      </c>
      <c r="D8">
        <v>150</v>
      </c>
      <c r="E8" t="s">
        <v>14</v>
      </c>
      <c r="F8" s="4">
        <v>43396</v>
      </c>
      <c r="H8">
        <v>300</v>
      </c>
      <c r="I8" t="s">
        <v>15</v>
      </c>
      <c r="J8">
        <v>503.33089488636369</v>
      </c>
      <c r="K8" t="s">
        <v>15</v>
      </c>
      <c r="L8">
        <v>7.4970239147297404</v>
      </c>
      <c r="M8">
        <v>237.51427556818186</v>
      </c>
      <c r="N8" t="s">
        <v>15</v>
      </c>
      <c r="O8">
        <v>265.81661931818184</v>
      </c>
      <c r="P8" s="2">
        <v>43305</v>
      </c>
    </row>
    <row r="9" spans="1:17" x14ac:dyDescent="0.35">
      <c r="A9">
        <f t="shared" si="0"/>
        <v>2</v>
      </c>
      <c r="B9" t="str">
        <f t="shared" si="1"/>
        <v>Brandon2Nrate150CVDoongaraPop300Season24-Jul</v>
      </c>
      <c r="C9" t="str">
        <f t="shared" si="2"/>
        <v>Brandon2</v>
      </c>
      <c r="D9">
        <v>150</v>
      </c>
      <c r="E9" t="s">
        <v>14</v>
      </c>
      <c r="F9" s="4">
        <v>43446</v>
      </c>
      <c r="H9">
        <v>300</v>
      </c>
      <c r="I9">
        <v>739.93708215182642</v>
      </c>
      <c r="J9">
        <v>1251.6424975505706</v>
      </c>
      <c r="K9">
        <v>343.72614338849559</v>
      </c>
      <c r="L9">
        <v>7.4174193789862066</v>
      </c>
      <c r="M9">
        <v>187.64166386561632</v>
      </c>
      <c r="N9">
        <v>343.72614338849559</v>
      </c>
      <c r="O9">
        <v>324.06375153312808</v>
      </c>
      <c r="P9" s="2">
        <v>43305</v>
      </c>
    </row>
    <row r="10" spans="1:17" x14ac:dyDescent="0.35">
      <c r="A10">
        <f t="shared" si="0"/>
        <v>2</v>
      </c>
      <c r="B10" t="str">
        <f t="shared" si="1"/>
        <v>Brandon2Nrate150CVDoongaraPop450Season24-Jul</v>
      </c>
      <c r="C10" t="str">
        <f t="shared" si="2"/>
        <v>Brandon2</v>
      </c>
      <c r="D10">
        <v>150</v>
      </c>
      <c r="E10" t="s">
        <v>14</v>
      </c>
      <c r="F10" s="4">
        <v>43347</v>
      </c>
      <c r="H10">
        <v>450</v>
      </c>
      <c r="I10" t="s">
        <v>15</v>
      </c>
      <c r="J10">
        <v>56.344476744186046</v>
      </c>
      <c r="K10" t="s">
        <v>15</v>
      </c>
      <c r="L10">
        <v>1.2098359968647281</v>
      </c>
      <c r="M10">
        <v>40.443313953488371</v>
      </c>
      <c r="N10" t="s">
        <v>15</v>
      </c>
      <c r="O10">
        <v>15.901162790697674</v>
      </c>
      <c r="P10" s="2">
        <v>43305</v>
      </c>
    </row>
    <row r="11" spans="1:17" x14ac:dyDescent="0.35">
      <c r="A11">
        <f t="shared" si="0"/>
        <v>2</v>
      </c>
      <c r="B11" t="str">
        <f t="shared" si="1"/>
        <v>Brandon2Nrate150CVDoongaraPop450Season24-Jul</v>
      </c>
      <c r="C11" t="str">
        <f t="shared" si="2"/>
        <v>Brandon2</v>
      </c>
      <c r="D11">
        <v>150</v>
      </c>
      <c r="E11" t="s">
        <v>14</v>
      </c>
      <c r="F11" s="4">
        <v>43375</v>
      </c>
      <c r="H11">
        <v>450</v>
      </c>
      <c r="I11" t="s">
        <v>15</v>
      </c>
      <c r="J11">
        <v>297.92970506449672</v>
      </c>
      <c r="K11" t="s">
        <v>15</v>
      </c>
      <c r="L11">
        <v>6.0540343080169681</v>
      </c>
      <c r="M11">
        <v>172.59464446716345</v>
      </c>
      <c r="N11" t="s">
        <v>15</v>
      </c>
      <c r="O11">
        <v>125.33506059733331</v>
      </c>
      <c r="P11" s="2">
        <v>43305</v>
      </c>
    </row>
    <row r="12" spans="1:17" x14ac:dyDescent="0.35">
      <c r="A12">
        <f t="shared" si="0"/>
        <v>2</v>
      </c>
      <c r="B12" t="str">
        <f t="shared" si="1"/>
        <v>Brandon2Nrate150CVDoongaraPop450Season24-Jul</v>
      </c>
      <c r="C12" t="str">
        <f t="shared" si="2"/>
        <v>Brandon2</v>
      </c>
      <c r="D12">
        <v>150</v>
      </c>
      <c r="E12" t="s">
        <v>14</v>
      </c>
      <c r="F12" s="4">
        <v>43396</v>
      </c>
      <c r="H12">
        <v>450</v>
      </c>
      <c r="I12" t="s">
        <v>15</v>
      </c>
      <c r="J12">
        <v>608.92499999999995</v>
      </c>
      <c r="K12" t="s">
        <v>15</v>
      </c>
      <c r="L12">
        <v>6.3493415813962075</v>
      </c>
      <c r="M12">
        <v>286.31250000000006</v>
      </c>
      <c r="N12" t="s">
        <v>15</v>
      </c>
      <c r="O12">
        <v>322.61250000000007</v>
      </c>
      <c r="P12" s="2">
        <v>43305</v>
      </c>
    </row>
    <row r="13" spans="1:17" x14ac:dyDescent="0.35">
      <c r="A13">
        <f t="shared" si="0"/>
        <v>2</v>
      </c>
      <c r="B13" t="str">
        <f t="shared" si="1"/>
        <v>Brandon2Nrate150CVDoongaraPop450Season24-Jul</v>
      </c>
      <c r="C13" t="str">
        <f t="shared" si="2"/>
        <v>Brandon2</v>
      </c>
      <c r="D13">
        <v>150</v>
      </c>
      <c r="E13" t="s">
        <v>14</v>
      </c>
      <c r="F13" s="4">
        <v>43446</v>
      </c>
      <c r="H13">
        <v>450</v>
      </c>
      <c r="I13">
        <v>815.750039160401</v>
      </c>
      <c r="J13">
        <v>1376.7746710526312</v>
      </c>
      <c r="K13">
        <v>362.25600085469739</v>
      </c>
      <c r="L13">
        <v>11.072336858286853</v>
      </c>
      <c r="M13">
        <v>200.13749216791976</v>
      </c>
      <c r="N13">
        <v>362.25600085469739</v>
      </c>
      <c r="O13">
        <v>360.88713972431077</v>
      </c>
      <c r="P13" s="2">
        <v>43305</v>
      </c>
    </row>
    <row r="14" spans="1:17" x14ac:dyDescent="0.35">
      <c r="A14">
        <f t="shared" si="0"/>
        <v>2</v>
      </c>
      <c r="B14" t="str">
        <f t="shared" si="1"/>
        <v>Brandon2Nrate150CVDoongaraPop600Season24-Jul</v>
      </c>
      <c r="C14" t="str">
        <f t="shared" si="2"/>
        <v>Brandon2</v>
      </c>
      <c r="D14">
        <v>150</v>
      </c>
      <c r="E14" t="s">
        <v>14</v>
      </c>
      <c r="F14" s="4">
        <v>43347</v>
      </c>
      <c r="H14">
        <v>600</v>
      </c>
      <c r="I14" t="s">
        <v>15</v>
      </c>
      <c r="J14">
        <v>57.131317084078717</v>
      </c>
      <c r="K14" t="s">
        <v>15</v>
      </c>
      <c r="L14">
        <v>1.9150941831799733</v>
      </c>
      <c r="M14">
        <v>47.555064847942759</v>
      </c>
      <c r="N14" t="s">
        <v>15</v>
      </c>
      <c r="O14">
        <v>9.5762522361359608</v>
      </c>
      <c r="P14" s="2">
        <v>43305</v>
      </c>
    </row>
    <row r="15" spans="1:17" x14ac:dyDescent="0.35">
      <c r="A15">
        <f t="shared" si="0"/>
        <v>2</v>
      </c>
      <c r="B15" t="str">
        <f t="shared" si="1"/>
        <v>Brandon2Nrate150CVDoongaraPop600Season24-Jul</v>
      </c>
      <c r="C15" t="str">
        <f t="shared" si="2"/>
        <v>Brandon2</v>
      </c>
      <c r="D15">
        <v>150</v>
      </c>
      <c r="E15" t="s">
        <v>14</v>
      </c>
      <c r="F15" s="4">
        <v>43375</v>
      </c>
      <c r="H15">
        <v>600</v>
      </c>
      <c r="I15" t="s">
        <v>15</v>
      </c>
      <c r="J15">
        <v>195.5151728230866</v>
      </c>
      <c r="K15" t="s">
        <v>15</v>
      </c>
      <c r="L15">
        <v>3.9531683765639309</v>
      </c>
      <c r="M15">
        <v>127.01167135253577</v>
      </c>
      <c r="N15" t="s">
        <v>15</v>
      </c>
      <c r="O15">
        <v>68.50350147055083</v>
      </c>
      <c r="P15" s="2">
        <v>43305</v>
      </c>
    </row>
    <row r="16" spans="1:17" x14ac:dyDescent="0.35">
      <c r="A16">
        <f t="shared" si="0"/>
        <v>2</v>
      </c>
      <c r="B16" t="str">
        <f t="shared" si="1"/>
        <v>Brandon2Nrate150CVDoongaraPop600Season24-Jul</v>
      </c>
      <c r="C16" t="str">
        <f t="shared" si="2"/>
        <v>Brandon2</v>
      </c>
      <c r="D16">
        <v>150</v>
      </c>
      <c r="E16" t="s">
        <v>14</v>
      </c>
      <c r="F16" s="4">
        <v>43396</v>
      </c>
      <c r="H16">
        <v>600</v>
      </c>
      <c r="I16" t="s">
        <v>15</v>
      </c>
      <c r="J16">
        <v>443.62841415830542</v>
      </c>
      <c r="K16" t="s">
        <v>15</v>
      </c>
      <c r="L16">
        <v>7.445319362678589</v>
      </c>
      <c r="M16">
        <v>228.12116778149385</v>
      </c>
      <c r="N16" t="s">
        <v>15</v>
      </c>
      <c r="O16">
        <v>215.50724637681165</v>
      </c>
      <c r="P16" s="2">
        <v>43305</v>
      </c>
    </row>
    <row r="17" spans="1:16" x14ac:dyDescent="0.35">
      <c r="A17">
        <f t="shared" si="0"/>
        <v>2</v>
      </c>
      <c r="B17" t="str">
        <f t="shared" si="1"/>
        <v>Brandon2Nrate200CVDoongaraPop600Season24-Jul</v>
      </c>
      <c r="C17" t="str">
        <f t="shared" si="2"/>
        <v>Brandon2</v>
      </c>
      <c r="D17">
        <v>200</v>
      </c>
      <c r="E17" t="s">
        <v>14</v>
      </c>
      <c r="F17" s="4">
        <v>43446</v>
      </c>
      <c r="H17">
        <v>600</v>
      </c>
      <c r="I17">
        <v>745.50862375192014</v>
      </c>
      <c r="J17">
        <v>1260.6543466781873</v>
      </c>
      <c r="K17">
        <v>253.22264831994985</v>
      </c>
      <c r="L17">
        <v>12.191818727697568</v>
      </c>
      <c r="M17">
        <v>175.20359783026115</v>
      </c>
      <c r="N17">
        <v>253.22264831994985</v>
      </c>
      <c r="O17">
        <v>339.94212509600612</v>
      </c>
      <c r="P17" s="2">
        <v>43305</v>
      </c>
    </row>
    <row r="18" spans="1:16" x14ac:dyDescent="0.35">
      <c r="A18">
        <f t="shared" si="0"/>
        <v>2</v>
      </c>
      <c r="B18" t="str">
        <f t="shared" si="1"/>
        <v>Brandon2Nrate200CVDoongaraPop150Season24-Jul</v>
      </c>
      <c r="C18" t="str">
        <f t="shared" si="2"/>
        <v>Brandon2</v>
      </c>
      <c r="D18">
        <v>200</v>
      </c>
      <c r="E18" t="s">
        <v>14</v>
      </c>
      <c r="F18" s="4">
        <v>43347</v>
      </c>
      <c r="H18">
        <v>150</v>
      </c>
      <c r="I18" t="s">
        <v>15</v>
      </c>
      <c r="J18">
        <v>35</v>
      </c>
      <c r="K18" t="s">
        <v>15</v>
      </c>
      <c r="L18">
        <v>0.96508931566803691</v>
      </c>
      <c r="M18">
        <v>26.25</v>
      </c>
      <c r="N18" t="s">
        <v>15</v>
      </c>
      <c r="O18">
        <v>8.7500000000000018</v>
      </c>
      <c r="P18" s="2">
        <v>43305</v>
      </c>
    </row>
    <row r="19" spans="1:16" x14ac:dyDescent="0.35">
      <c r="A19">
        <f t="shared" si="0"/>
        <v>2</v>
      </c>
      <c r="B19" t="str">
        <f t="shared" si="1"/>
        <v>Brandon2Nrate200CVDoongaraPop150Season24-Jul</v>
      </c>
      <c r="C19" t="str">
        <f t="shared" si="2"/>
        <v>Brandon2</v>
      </c>
      <c r="D19">
        <v>200</v>
      </c>
      <c r="E19" t="s">
        <v>14</v>
      </c>
      <c r="F19" s="4">
        <v>43375</v>
      </c>
      <c r="H19">
        <v>150</v>
      </c>
      <c r="I19" t="s">
        <v>15</v>
      </c>
      <c r="J19">
        <v>250.00397943386579</v>
      </c>
      <c r="K19" t="s">
        <v>15</v>
      </c>
      <c r="L19">
        <v>3.564814998616828</v>
      </c>
      <c r="M19">
        <v>145.10406148888873</v>
      </c>
      <c r="N19" t="s">
        <v>15</v>
      </c>
      <c r="O19">
        <v>104.89991794497705</v>
      </c>
      <c r="P19" s="2">
        <v>43305</v>
      </c>
    </row>
    <row r="20" spans="1:16" x14ac:dyDescent="0.35">
      <c r="A20">
        <f t="shared" si="0"/>
        <v>2</v>
      </c>
      <c r="B20" t="str">
        <f t="shared" si="1"/>
        <v>Brandon2Nrate200CVDoongaraPop150Season24-Jul</v>
      </c>
      <c r="C20" t="str">
        <f t="shared" si="2"/>
        <v>Brandon2</v>
      </c>
      <c r="D20">
        <v>200</v>
      </c>
      <c r="E20" t="s">
        <v>14</v>
      </c>
      <c r="F20" s="4">
        <v>43396</v>
      </c>
      <c r="H20">
        <v>150</v>
      </c>
      <c r="I20" t="s">
        <v>15</v>
      </c>
      <c r="J20">
        <v>549.42216320816863</v>
      </c>
      <c r="K20" t="s">
        <v>15</v>
      </c>
      <c r="L20">
        <v>6.2888280806678232</v>
      </c>
      <c r="M20">
        <v>232.90349143610015</v>
      </c>
      <c r="N20" t="s">
        <v>15</v>
      </c>
      <c r="O20">
        <v>316.5186717720685</v>
      </c>
      <c r="P20" s="2">
        <v>43305</v>
      </c>
    </row>
    <row r="21" spans="1:16" x14ac:dyDescent="0.35">
      <c r="A21">
        <f t="shared" si="0"/>
        <v>2</v>
      </c>
      <c r="B21" t="str">
        <f t="shared" si="1"/>
        <v>Brandon2Nrate200CVDoongaraPop150Season24-Jul</v>
      </c>
      <c r="C21" t="str">
        <f t="shared" si="2"/>
        <v>Brandon2</v>
      </c>
      <c r="D21">
        <v>200</v>
      </c>
      <c r="E21" t="s">
        <v>14</v>
      </c>
      <c r="F21" s="4">
        <v>43446</v>
      </c>
      <c r="H21">
        <v>150</v>
      </c>
      <c r="I21">
        <v>1124.575973731884</v>
      </c>
      <c r="J21">
        <v>1959.6325860507245</v>
      </c>
      <c r="K21">
        <v>347.08257501850255</v>
      </c>
      <c r="L21">
        <v>10.211079660269874</v>
      </c>
      <c r="M21">
        <v>309.7573596014492</v>
      </c>
      <c r="N21">
        <v>347.08257501850255</v>
      </c>
      <c r="O21">
        <v>525.29925271739125</v>
      </c>
      <c r="P21" s="2">
        <v>43305</v>
      </c>
    </row>
    <row r="22" spans="1:16" x14ac:dyDescent="0.35">
      <c r="A22">
        <f t="shared" si="0"/>
        <v>2</v>
      </c>
      <c r="B22" t="str">
        <f t="shared" si="1"/>
        <v>Brandon2Nrate200CVDoongaraPop300Season24-Jul</v>
      </c>
      <c r="C22" t="str">
        <f t="shared" si="2"/>
        <v>Brandon2</v>
      </c>
      <c r="D22">
        <v>200</v>
      </c>
      <c r="E22" t="s">
        <v>14</v>
      </c>
      <c r="F22" s="4">
        <v>43347</v>
      </c>
      <c r="H22">
        <v>300</v>
      </c>
      <c r="I22" t="s">
        <v>15</v>
      </c>
      <c r="J22">
        <v>57.754237288135599</v>
      </c>
      <c r="K22" t="s">
        <v>15</v>
      </c>
      <c r="L22">
        <v>1.6186458155092238</v>
      </c>
      <c r="M22">
        <v>41.403601694915253</v>
      </c>
      <c r="N22" t="s">
        <v>15</v>
      </c>
      <c r="O22">
        <v>16.350635593220339</v>
      </c>
      <c r="P22" s="2">
        <v>43305</v>
      </c>
    </row>
    <row r="23" spans="1:16" x14ac:dyDescent="0.35">
      <c r="A23">
        <f t="shared" si="0"/>
        <v>2</v>
      </c>
      <c r="B23" t="str">
        <f t="shared" si="1"/>
        <v>Brandon2Nrate200CVDoongaraPop300Season24-Jul</v>
      </c>
      <c r="C23" t="str">
        <f t="shared" si="2"/>
        <v>Brandon2</v>
      </c>
      <c r="D23">
        <v>200</v>
      </c>
      <c r="E23" t="s">
        <v>14</v>
      </c>
      <c r="F23" s="4">
        <v>43375</v>
      </c>
      <c r="H23">
        <v>300</v>
      </c>
      <c r="I23" t="s">
        <v>15</v>
      </c>
      <c r="J23">
        <v>349.29941068026403</v>
      </c>
      <c r="K23" t="s">
        <v>15</v>
      </c>
      <c r="L23">
        <v>5.0649381138780409</v>
      </c>
      <c r="M23">
        <v>205.40545689470446</v>
      </c>
      <c r="N23" t="s">
        <v>15</v>
      </c>
      <c r="O23">
        <v>143.89395378555955</v>
      </c>
      <c r="P23" s="2">
        <v>43305</v>
      </c>
    </row>
    <row r="24" spans="1:16" x14ac:dyDescent="0.35">
      <c r="A24">
        <f t="shared" si="0"/>
        <v>2</v>
      </c>
      <c r="B24" t="str">
        <f t="shared" si="1"/>
        <v>Brandon2Nrate200CVDoongaraPop300Season24-Jul</v>
      </c>
      <c r="C24" t="str">
        <f t="shared" si="2"/>
        <v>Brandon2</v>
      </c>
      <c r="D24">
        <v>200</v>
      </c>
      <c r="E24" t="s">
        <v>14</v>
      </c>
      <c r="F24" s="4">
        <v>43396</v>
      </c>
      <c r="H24">
        <v>300</v>
      </c>
      <c r="I24" t="s">
        <v>15</v>
      </c>
      <c r="J24">
        <v>806.63532514091514</v>
      </c>
      <c r="K24" t="s">
        <v>15</v>
      </c>
      <c r="L24">
        <v>9.2972883930027059</v>
      </c>
      <c r="M24">
        <v>368.33711870026525</v>
      </c>
      <c r="N24" t="s">
        <v>15</v>
      </c>
      <c r="O24">
        <v>438.29820644064984</v>
      </c>
      <c r="P24" s="2">
        <v>43305</v>
      </c>
    </row>
    <row r="25" spans="1:16" x14ac:dyDescent="0.35">
      <c r="A25">
        <f t="shared" si="0"/>
        <v>2</v>
      </c>
      <c r="B25" t="str">
        <f t="shared" si="1"/>
        <v>Brandon2Nrate200CVDoongaraPop300Season24-Jul</v>
      </c>
      <c r="C25" t="str">
        <f t="shared" si="2"/>
        <v>Brandon2</v>
      </c>
      <c r="D25">
        <v>200</v>
      </c>
      <c r="E25" t="s">
        <v>14</v>
      </c>
      <c r="F25" s="4">
        <v>43446</v>
      </c>
      <c r="H25">
        <v>300</v>
      </c>
      <c r="I25">
        <v>872.73757309941516</v>
      </c>
      <c r="J25">
        <v>1508.4941520467839</v>
      </c>
      <c r="K25">
        <v>348.01686249036732</v>
      </c>
      <c r="L25">
        <v>7.5696976441754575</v>
      </c>
      <c r="M25">
        <v>207.73313492063488</v>
      </c>
      <c r="N25">
        <v>348.01686249036732</v>
      </c>
      <c r="O25">
        <v>428.0234440267335</v>
      </c>
      <c r="P25" s="2">
        <v>43305</v>
      </c>
    </row>
    <row r="26" spans="1:16" x14ac:dyDescent="0.35">
      <c r="A26">
        <f t="shared" si="0"/>
        <v>2</v>
      </c>
      <c r="B26" t="str">
        <f t="shared" si="1"/>
        <v>Brandon2Nrate200CVDoongaraPop450Season24-Jul</v>
      </c>
      <c r="C26" t="str">
        <f t="shared" si="2"/>
        <v>Brandon2</v>
      </c>
      <c r="D26">
        <v>200</v>
      </c>
      <c r="E26" t="s">
        <v>14</v>
      </c>
      <c r="F26" s="4">
        <v>43347</v>
      </c>
      <c r="H26">
        <v>450</v>
      </c>
      <c r="I26" t="s">
        <v>15</v>
      </c>
      <c r="J26">
        <v>53.125</v>
      </c>
      <c r="K26" t="s">
        <v>15</v>
      </c>
      <c r="L26">
        <v>1.2925309965166205</v>
      </c>
      <c r="M26">
        <v>40.3125</v>
      </c>
      <c r="N26" t="s">
        <v>15</v>
      </c>
      <c r="O26">
        <v>12.8125</v>
      </c>
      <c r="P26" s="2">
        <v>43305</v>
      </c>
    </row>
    <row r="27" spans="1:16" x14ac:dyDescent="0.35">
      <c r="A27">
        <f t="shared" si="0"/>
        <v>2</v>
      </c>
      <c r="B27" t="str">
        <f t="shared" si="1"/>
        <v>Brandon2Nrate200CVDoongaraPop450Season24-Jul</v>
      </c>
      <c r="C27" t="str">
        <f t="shared" si="2"/>
        <v>Brandon2</v>
      </c>
      <c r="D27">
        <v>200</v>
      </c>
      <c r="E27" t="s">
        <v>14</v>
      </c>
      <c r="F27" s="4">
        <v>43375</v>
      </c>
      <c r="H27">
        <v>450</v>
      </c>
      <c r="I27" t="s">
        <v>15</v>
      </c>
      <c r="J27">
        <v>348.92009373942426</v>
      </c>
      <c r="K27" t="s">
        <v>15</v>
      </c>
      <c r="L27">
        <v>6.2636748678784109</v>
      </c>
      <c r="M27">
        <v>207.91213699036052</v>
      </c>
      <c r="N27" t="s">
        <v>15</v>
      </c>
      <c r="O27">
        <v>141.00795674906379</v>
      </c>
      <c r="P27" s="2">
        <v>43305</v>
      </c>
    </row>
    <row r="28" spans="1:16" x14ac:dyDescent="0.35">
      <c r="A28">
        <f t="shared" si="0"/>
        <v>2</v>
      </c>
      <c r="B28" t="str">
        <f t="shared" si="1"/>
        <v>Brandon2Nrate200CVDoongaraPop450Season24-Jul</v>
      </c>
      <c r="C28" t="str">
        <f t="shared" si="2"/>
        <v>Brandon2</v>
      </c>
      <c r="D28">
        <v>200</v>
      </c>
      <c r="E28" t="s">
        <v>14</v>
      </c>
      <c r="F28" s="4">
        <v>43396</v>
      </c>
      <c r="H28">
        <v>450</v>
      </c>
      <c r="I28" t="s">
        <v>15</v>
      </c>
      <c r="J28">
        <v>695.24150097330369</v>
      </c>
      <c r="K28" t="s">
        <v>15</v>
      </c>
      <c r="L28">
        <v>8.576387535253037</v>
      </c>
      <c r="M28">
        <v>332.20273683722655</v>
      </c>
      <c r="N28" t="s">
        <v>15</v>
      </c>
      <c r="O28">
        <v>363.03876413607702</v>
      </c>
      <c r="P28" s="2">
        <v>43305</v>
      </c>
    </row>
    <row r="29" spans="1:16" x14ac:dyDescent="0.35">
      <c r="A29">
        <f t="shared" si="0"/>
        <v>2</v>
      </c>
      <c r="B29" t="str">
        <f t="shared" si="1"/>
        <v>Brandon2Nrate200CVDoongaraPop450Season24-Jul</v>
      </c>
      <c r="C29" t="str">
        <f t="shared" si="2"/>
        <v>Brandon2</v>
      </c>
      <c r="D29">
        <v>200</v>
      </c>
      <c r="E29" t="s">
        <v>14</v>
      </c>
      <c r="F29" s="4">
        <v>43446</v>
      </c>
      <c r="H29">
        <v>450</v>
      </c>
      <c r="I29">
        <v>1009.3829205069123</v>
      </c>
      <c r="J29">
        <v>1612.7284346198157</v>
      </c>
      <c r="K29">
        <v>321.61065912748273</v>
      </c>
      <c r="L29">
        <v>11.808650508946034</v>
      </c>
      <c r="M29">
        <v>186.49667578725038</v>
      </c>
      <c r="N29">
        <v>321.61065912748273</v>
      </c>
      <c r="O29">
        <v>416.84883832565282</v>
      </c>
      <c r="P29" s="2">
        <v>43305</v>
      </c>
    </row>
    <row r="30" spans="1:16" x14ac:dyDescent="0.35">
      <c r="A30">
        <f t="shared" si="0"/>
        <v>2</v>
      </c>
      <c r="B30" t="str">
        <f t="shared" si="1"/>
        <v>Brandon2Nrate200CVDoongaraPop600Season24-Jul</v>
      </c>
      <c r="C30" t="str">
        <f t="shared" si="2"/>
        <v>Brandon2</v>
      </c>
      <c r="D30">
        <v>200</v>
      </c>
      <c r="E30" t="s">
        <v>14</v>
      </c>
      <c r="F30" s="4">
        <v>43347</v>
      </c>
      <c r="H30">
        <v>600</v>
      </c>
      <c r="I30" t="s">
        <v>15</v>
      </c>
      <c r="J30">
        <v>70.757375776397524</v>
      </c>
      <c r="K30" t="s">
        <v>15</v>
      </c>
      <c r="L30">
        <v>1.4550129616525824</v>
      </c>
      <c r="M30">
        <v>55.795419254658384</v>
      </c>
      <c r="N30" t="s">
        <v>15</v>
      </c>
      <c r="O30">
        <v>14.961956521739131</v>
      </c>
      <c r="P30" s="2">
        <v>43305</v>
      </c>
    </row>
    <row r="31" spans="1:16" x14ac:dyDescent="0.35">
      <c r="A31">
        <f t="shared" si="0"/>
        <v>2</v>
      </c>
      <c r="B31" t="str">
        <f t="shared" si="1"/>
        <v>Brandon2Nrate200CVDoongaraPop600Season24-Jul</v>
      </c>
      <c r="C31" t="str">
        <f t="shared" si="2"/>
        <v>Brandon2</v>
      </c>
      <c r="D31">
        <v>200</v>
      </c>
      <c r="E31" t="s">
        <v>14</v>
      </c>
      <c r="F31" s="4">
        <v>43375</v>
      </c>
      <c r="H31">
        <v>600</v>
      </c>
      <c r="I31" t="s">
        <v>15</v>
      </c>
      <c r="J31">
        <v>329.6758965430538</v>
      </c>
      <c r="K31" t="s">
        <v>15</v>
      </c>
      <c r="L31">
        <v>7.0824626031292457</v>
      </c>
      <c r="M31">
        <v>193.4177639199653</v>
      </c>
      <c r="N31" t="s">
        <v>15</v>
      </c>
      <c r="O31">
        <v>136.25813262308847</v>
      </c>
      <c r="P31" s="2">
        <v>43305</v>
      </c>
    </row>
    <row r="32" spans="1:16" x14ac:dyDescent="0.35">
      <c r="A32">
        <f t="shared" si="0"/>
        <v>2</v>
      </c>
      <c r="B32" t="str">
        <f t="shared" si="1"/>
        <v>Brandon2Nrate200CVDoongaraPop600Season24-Jul</v>
      </c>
      <c r="C32" t="str">
        <f t="shared" si="2"/>
        <v>Brandon2</v>
      </c>
      <c r="D32">
        <v>200</v>
      </c>
      <c r="E32" t="s">
        <v>14</v>
      </c>
      <c r="F32" s="4">
        <v>43396</v>
      </c>
      <c r="H32">
        <v>600</v>
      </c>
      <c r="I32" t="s">
        <v>15</v>
      </c>
      <c r="J32">
        <v>704.05674298819463</v>
      </c>
      <c r="K32" t="s">
        <v>15</v>
      </c>
      <c r="L32">
        <v>6.8128987298615513</v>
      </c>
      <c r="M32">
        <v>345.58035966050079</v>
      </c>
      <c r="N32" t="s">
        <v>15</v>
      </c>
      <c r="O32">
        <v>358.47638332769372</v>
      </c>
      <c r="P32" s="2">
        <v>43305</v>
      </c>
    </row>
    <row r="33" spans="1:16" x14ac:dyDescent="0.35">
      <c r="A33">
        <f t="shared" si="0"/>
        <v>2</v>
      </c>
      <c r="B33" t="str">
        <f t="shared" si="1"/>
        <v>Brandon2Nrate250CVDoongaraPop600Season24-Jul</v>
      </c>
      <c r="C33" t="str">
        <f t="shared" si="2"/>
        <v>Brandon2</v>
      </c>
      <c r="D33">
        <v>250</v>
      </c>
      <c r="E33" t="s">
        <v>14</v>
      </c>
      <c r="F33" s="4">
        <v>43446</v>
      </c>
      <c r="H33">
        <v>600</v>
      </c>
      <c r="I33">
        <v>943.53472857869315</v>
      </c>
      <c r="J33">
        <v>1635.9980835240272</v>
      </c>
      <c r="K33">
        <v>287.71095956955276</v>
      </c>
      <c r="L33">
        <v>7.2895025268286178</v>
      </c>
      <c r="M33">
        <v>234.36252224764812</v>
      </c>
      <c r="N33">
        <v>287.71095956955276</v>
      </c>
      <c r="O33">
        <v>458.1008326976862</v>
      </c>
      <c r="P33" s="2">
        <v>43305</v>
      </c>
    </row>
    <row r="34" spans="1:16" x14ac:dyDescent="0.35">
      <c r="A34">
        <f t="shared" si="0"/>
        <v>2</v>
      </c>
      <c r="B34" t="str">
        <f t="shared" si="1"/>
        <v>Brandon2Nrate250CVDoongaraPop150Season24-Jul</v>
      </c>
      <c r="C34" t="str">
        <f t="shared" si="2"/>
        <v>Brandon2</v>
      </c>
      <c r="D34">
        <v>250</v>
      </c>
      <c r="E34" t="s">
        <v>14</v>
      </c>
      <c r="F34" s="4">
        <v>43347</v>
      </c>
      <c r="H34">
        <v>150</v>
      </c>
      <c r="I34" t="s">
        <v>15</v>
      </c>
      <c r="J34">
        <v>35.3125</v>
      </c>
      <c r="K34" t="s">
        <v>15</v>
      </c>
      <c r="L34">
        <v>0.88462878395925515</v>
      </c>
      <c r="M34">
        <v>25.9375</v>
      </c>
      <c r="N34" t="s">
        <v>15</v>
      </c>
      <c r="O34">
        <v>9.3749999999999964</v>
      </c>
      <c r="P34" s="2">
        <v>43305</v>
      </c>
    </row>
    <row r="35" spans="1:16" x14ac:dyDescent="0.35">
      <c r="A35">
        <f t="shared" si="0"/>
        <v>2</v>
      </c>
      <c r="B35" t="str">
        <f t="shared" si="1"/>
        <v>Brandon2Nrate250CVDoongaraPop150Season24-Jul</v>
      </c>
      <c r="C35" t="str">
        <f t="shared" si="2"/>
        <v>Brandon2</v>
      </c>
      <c r="D35">
        <v>250</v>
      </c>
      <c r="E35" t="s">
        <v>14</v>
      </c>
      <c r="F35" s="4">
        <v>43375</v>
      </c>
      <c r="H35">
        <v>150</v>
      </c>
      <c r="I35" t="s">
        <v>15</v>
      </c>
      <c r="J35">
        <v>253.44150325077644</v>
      </c>
      <c r="K35" t="s">
        <v>15</v>
      </c>
      <c r="L35">
        <v>4.1295326014934233</v>
      </c>
      <c r="M35">
        <v>149.00912578894543</v>
      </c>
      <c r="N35" t="s">
        <v>15</v>
      </c>
      <c r="O35">
        <v>104.43237746183101</v>
      </c>
      <c r="P35" s="2">
        <v>43305</v>
      </c>
    </row>
    <row r="36" spans="1:16" x14ac:dyDescent="0.35">
      <c r="A36">
        <f t="shared" si="0"/>
        <v>2</v>
      </c>
      <c r="B36" t="str">
        <f t="shared" si="1"/>
        <v>Brandon2Nrate250CVDoongaraPop150Season24-Jul</v>
      </c>
      <c r="C36" t="str">
        <f t="shared" si="2"/>
        <v>Brandon2</v>
      </c>
      <c r="D36">
        <v>250</v>
      </c>
      <c r="E36" t="s">
        <v>14</v>
      </c>
      <c r="F36" s="4">
        <v>43396</v>
      </c>
      <c r="H36">
        <v>150</v>
      </c>
      <c r="I36" t="s">
        <v>15</v>
      </c>
      <c r="J36">
        <v>538.89167228969859</v>
      </c>
      <c r="K36" t="s">
        <v>15</v>
      </c>
      <c r="L36">
        <v>5.1305201389003354</v>
      </c>
      <c r="M36">
        <v>233.81670602789023</v>
      </c>
      <c r="N36" t="s">
        <v>15</v>
      </c>
      <c r="O36">
        <v>305.07496626180836</v>
      </c>
      <c r="P36" s="2">
        <v>43305</v>
      </c>
    </row>
    <row r="37" spans="1:16" x14ac:dyDescent="0.35">
      <c r="A37">
        <f t="shared" si="0"/>
        <v>2</v>
      </c>
      <c r="B37" t="str">
        <f t="shared" si="1"/>
        <v>Brandon2Nrate250CVDoongaraPop150Season24-Jul</v>
      </c>
      <c r="C37" t="str">
        <f t="shared" si="2"/>
        <v>Brandon2</v>
      </c>
      <c r="D37">
        <v>250</v>
      </c>
      <c r="E37" t="s">
        <v>14</v>
      </c>
      <c r="F37" s="4">
        <v>43446</v>
      </c>
      <c r="H37">
        <v>150</v>
      </c>
      <c r="I37">
        <v>1074.9924558746584</v>
      </c>
      <c r="J37">
        <v>1803.3529728401268</v>
      </c>
      <c r="K37">
        <v>442.06911455331448</v>
      </c>
      <c r="L37">
        <v>7.3375865440761796</v>
      </c>
      <c r="M37">
        <v>270.05457930707473</v>
      </c>
      <c r="N37">
        <v>442.06911455331448</v>
      </c>
      <c r="O37">
        <v>458.30593765839347</v>
      </c>
      <c r="P37" s="2">
        <v>43305</v>
      </c>
    </row>
    <row r="38" spans="1:16" x14ac:dyDescent="0.35">
      <c r="A38">
        <f t="shared" si="0"/>
        <v>2</v>
      </c>
      <c r="B38" t="str">
        <f t="shared" si="1"/>
        <v>Brandon2Nrate250CVDoongaraPop300Season24-Jul</v>
      </c>
      <c r="C38" t="str">
        <f t="shared" si="2"/>
        <v>Brandon2</v>
      </c>
      <c r="D38">
        <v>250</v>
      </c>
      <c r="E38" t="s">
        <v>14</v>
      </c>
      <c r="F38" s="4">
        <v>43347</v>
      </c>
      <c r="H38">
        <v>300</v>
      </c>
      <c r="I38" t="s">
        <v>15</v>
      </c>
      <c r="J38">
        <v>50.690406976744192</v>
      </c>
      <c r="K38" t="s">
        <v>15</v>
      </c>
      <c r="L38">
        <v>0.95936691278758635</v>
      </c>
      <c r="M38">
        <v>38.306686046511629</v>
      </c>
      <c r="N38" t="s">
        <v>15</v>
      </c>
      <c r="O38">
        <v>12.38372093023256</v>
      </c>
      <c r="P38" s="2">
        <v>43305</v>
      </c>
    </row>
    <row r="39" spans="1:16" x14ac:dyDescent="0.35">
      <c r="A39">
        <f t="shared" si="0"/>
        <v>2</v>
      </c>
      <c r="B39" t="str">
        <f t="shared" si="1"/>
        <v>Brandon2Nrate250CVDoongaraPop300Season24-Jul</v>
      </c>
      <c r="C39" t="str">
        <f t="shared" si="2"/>
        <v>Brandon2</v>
      </c>
      <c r="D39">
        <v>250</v>
      </c>
      <c r="E39" t="s">
        <v>14</v>
      </c>
      <c r="F39" s="4">
        <v>43375</v>
      </c>
      <c r="H39">
        <v>300</v>
      </c>
      <c r="I39" t="s">
        <v>15</v>
      </c>
      <c r="J39">
        <v>266.71858170982819</v>
      </c>
      <c r="K39" t="s">
        <v>15</v>
      </c>
      <c r="L39">
        <v>4.8647187293374152</v>
      </c>
      <c r="M39">
        <v>184.37660160271645</v>
      </c>
      <c r="N39" t="s">
        <v>15</v>
      </c>
      <c r="O39">
        <v>82.341980107111752</v>
      </c>
      <c r="P39" s="2">
        <v>43305</v>
      </c>
    </row>
    <row r="40" spans="1:16" x14ac:dyDescent="0.35">
      <c r="A40">
        <f t="shared" si="0"/>
        <v>2</v>
      </c>
      <c r="B40" t="str">
        <f t="shared" si="1"/>
        <v>Brandon2Nrate250CVDoongaraPop300Season24-Jul</v>
      </c>
      <c r="C40" t="str">
        <f t="shared" si="2"/>
        <v>Brandon2</v>
      </c>
      <c r="D40">
        <v>250</v>
      </c>
      <c r="E40" t="s">
        <v>14</v>
      </c>
      <c r="F40" s="4">
        <v>43396</v>
      </c>
      <c r="H40">
        <v>300</v>
      </c>
      <c r="I40" t="s">
        <v>15</v>
      </c>
      <c r="J40">
        <v>663.89727011494256</v>
      </c>
      <c r="K40" t="s">
        <v>15</v>
      </c>
      <c r="L40">
        <v>8.000044030342206</v>
      </c>
      <c r="M40">
        <v>318.4306426332289</v>
      </c>
      <c r="N40" t="s">
        <v>15</v>
      </c>
      <c r="O40">
        <v>345.46662748171372</v>
      </c>
      <c r="P40" s="2">
        <v>43305</v>
      </c>
    </row>
    <row r="41" spans="1:16" x14ac:dyDescent="0.35">
      <c r="A41">
        <f t="shared" si="0"/>
        <v>2</v>
      </c>
      <c r="B41" t="str">
        <f t="shared" si="1"/>
        <v>Brandon2Nrate250CVDoongaraPop300Season24-Jul</v>
      </c>
      <c r="C41" t="str">
        <f t="shared" si="2"/>
        <v>Brandon2</v>
      </c>
      <c r="D41">
        <v>250</v>
      </c>
      <c r="E41" t="s">
        <v>14</v>
      </c>
      <c r="F41" s="4">
        <v>43446</v>
      </c>
      <c r="H41">
        <v>300</v>
      </c>
      <c r="I41">
        <v>1177.2859730848863</v>
      </c>
      <c r="J41">
        <v>2112.9595302795033</v>
      </c>
      <c r="K41">
        <v>458.86063140881879</v>
      </c>
      <c r="L41">
        <v>8.7282057303162421</v>
      </c>
      <c r="M41">
        <v>334.32285196687371</v>
      </c>
      <c r="N41">
        <v>458.86063140881879</v>
      </c>
      <c r="O41">
        <v>601.35070522774322</v>
      </c>
      <c r="P41" s="2">
        <v>43305</v>
      </c>
    </row>
    <row r="42" spans="1:16" x14ac:dyDescent="0.35">
      <c r="A42">
        <f t="shared" si="0"/>
        <v>2</v>
      </c>
      <c r="B42" t="str">
        <f t="shared" si="1"/>
        <v>Brandon2Nrate250CVDoongaraPop450Season24-Jul</v>
      </c>
      <c r="C42" t="str">
        <f t="shared" si="2"/>
        <v>Brandon2</v>
      </c>
      <c r="D42">
        <v>250</v>
      </c>
      <c r="E42" t="s">
        <v>14</v>
      </c>
      <c r="F42" s="4">
        <v>43347</v>
      </c>
      <c r="H42">
        <v>450</v>
      </c>
      <c r="I42" t="s">
        <v>15</v>
      </c>
      <c r="J42">
        <v>58.141447368421041</v>
      </c>
      <c r="K42" t="s">
        <v>15</v>
      </c>
      <c r="L42">
        <v>1.3605769019407388</v>
      </c>
      <c r="M42">
        <v>40.263157894736842</v>
      </c>
      <c r="N42" t="s">
        <v>15</v>
      </c>
      <c r="O42">
        <v>17.878289473684209</v>
      </c>
      <c r="P42" s="2">
        <v>43305</v>
      </c>
    </row>
    <row r="43" spans="1:16" x14ac:dyDescent="0.35">
      <c r="A43">
        <f t="shared" si="0"/>
        <v>2</v>
      </c>
      <c r="B43" t="str">
        <f t="shared" si="1"/>
        <v>Brandon2Nrate250CVDoongaraPop450Season24-Jul</v>
      </c>
      <c r="C43" t="str">
        <f t="shared" si="2"/>
        <v>Brandon2</v>
      </c>
      <c r="D43">
        <v>250</v>
      </c>
      <c r="E43" t="s">
        <v>14</v>
      </c>
      <c r="F43" s="4">
        <v>43375</v>
      </c>
      <c r="H43">
        <v>450</v>
      </c>
      <c r="I43" t="s">
        <v>15</v>
      </c>
      <c r="J43">
        <v>342.68757943159216</v>
      </c>
      <c r="K43" t="s">
        <v>15</v>
      </c>
      <c r="L43">
        <v>6.2969272805157424</v>
      </c>
      <c r="M43">
        <v>208.28037510130406</v>
      </c>
      <c r="N43" t="s">
        <v>15</v>
      </c>
      <c r="O43">
        <v>134.4072043302881</v>
      </c>
      <c r="P43" s="2">
        <v>43305</v>
      </c>
    </row>
    <row r="44" spans="1:16" x14ac:dyDescent="0.35">
      <c r="A44">
        <f t="shared" si="0"/>
        <v>2</v>
      </c>
      <c r="B44" t="str">
        <f t="shared" si="1"/>
        <v>Brandon2Nrate250CVDoongaraPop450Season24-Jul</v>
      </c>
      <c r="C44" t="str">
        <f t="shared" si="2"/>
        <v>Brandon2</v>
      </c>
      <c r="D44">
        <v>250</v>
      </c>
      <c r="E44" t="s">
        <v>14</v>
      </c>
      <c r="F44" s="4">
        <v>43396</v>
      </c>
      <c r="H44">
        <v>450</v>
      </c>
      <c r="I44" t="s">
        <v>15</v>
      </c>
      <c r="J44">
        <v>728.65789675245094</v>
      </c>
      <c r="K44" t="s">
        <v>15</v>
      </c>
      <c r="L44">
        <v>12.034894956070545</v>
      </c>
      <c r="M44">
        <v>359.12607230392155</v>
      </c>
      <c r="N44" t="s">
        <v>15</v>
      </c>
      <c r="O44">
        <v>369.53182444852945</v>
      </c>
      <c r="P44" s="2">
        <v>43305</v>
      </c>
    </row>
    <row r="45" spans="1:16" x14ac:dyDescent="0.35">
      <c r="A45">
        <f t="shared" si="0"/>
        <v>2</v>
      </c>
      <c r="B45" t="str">
        <f t="shared" si="1"/>
        <v>Brandon2Nrate250CVDoongaraPop450Season24-Jul</v>
      </c>
      <c r="C45" t="str">
        <f t="shared" si="2"/>
        <v>Brandon2</v>
      </c>
      <c r="D45">
        <v>250</v>
      </c>
      <c r="E45" t="s">
        <v>14</v>
      </c>
      <c r="F45" s="4">
        <v>43446</v>
      </c>
      <c r="H45">
        <v>450</v>
      </c>
      <c r="I45">
        <v>906.0205557503507</v>
      </c>
      <c r="J45">
        <v>1661.672729663394</v>
      </c>
      <c r="K45">
        <v>298.7878122292139</v>
      </c>
      <c r="L45">
        <v>7.1716911570952178</v>
      </c>
      <c r="M45">
        <v>284.78315655680228</v>
      </c>
      <c r="N45">
        <v>298.7878122292139</v>
      </c>
      <c r="O45">
        <v>470.86901735624122</v>
      </c>
      <c r="P45" s="2">
        <v>43305</v>
      </c>
    </row>
    <row r="46" spans="1:16" x14ac:dyDescent="0.35">
      <c r="A46">
        <f t="shared" si="0"/>
        <v>2</v>
      </c>
      <c r="B46" t="str">
        <f t="shared" si="1"/>
        <v>Brandon2Nrate250CVDoongaraPop600Season24-Jul</v>
      </c>
      <c r="C46" t="str">
        <f t="shared" si="2"/>
        <v>Brandon2</v>
      </c>
      <c r="D46">
        <v>250</v>
      </c>
      <c r="E46" t="s">
        <v>14</v>
      </c>
      <c r="F46" s="4">
        <v>43347</v>
      </c>
      <c r="H46">
        <v>600</v>
      </c>
      <c r="I46" t="s">
        <v>15</v>
      </c>
      <c r="J46">
        <v>77.954086538461553</v>
      </c>
      <c r="K46" t="s">
        <v>15</v>
      </c>
      <c r="L46">
        <v>2.2264806238247417</v>
      </c>
      <c r="M46">
        <v>60.850961538461533</v>
      </c>
      <c r="N46" t="s">
        <v>15</v>
      </c>
      <c r="O46">
        <v>17.103124999999999</v>
      </c>
      <c r="P46" s="2">
        <v>43305</v>
      </c>
    </row>
    <row r="47" spans="1:16" x14ac:dyDescent="0.35">
      <c r="A47">
        <f t="shared" si="0"/>
        <v>2</v>
      </c>
      <c r="B47" t="str">
        <f t="shared" si="1"/>
        <v>Brandon2Nrate250CVDoongaraPop600Season24-Jul</v>
      </c>
      <c r="C47" t="str">
        <f t="shared" si="2"/>
        <v>Brandon2</v>
      </c>
      <c r="D47">
        <v>250</v>
      </c>
      <c r="E47" t="s">
        <v>14</v>
      </c>
      <c r="F47" s="4">
        <v>43375</v>
      </c>
      <c r="H47">
        <v>600</v>
      </c>
      <c r="I47" t="s">
        <v>15</v>
      </c>
      <c r="J47">
        <v>377.4982135210455</v>
      </c>
      <c r="K47" t="s">
        <v>15</v>
      </c>
      <c r="L47">
        <v>8.2743119063048329</v>
      </c>
      <c r="M47">
        <v>223.32175545295073</v>
      </c>
      <c r="N47" t="s">
        <v>15</v>
      </c>
      <c r="O47">
        <v>154.17645806809486</v>
      </c>
      <c r="P47" s="2">
        <v>43305</v>
      </c>
    </row>
    <row r="48" spans="1:16" x14ac:dyDescent="0.35">
      <c r="A48">
        <f t="shared" si="0"/>
        <v>2</v>
      </c>
      <c r="B48" t="str">
        <f t="shared" si="1"/>
        <v>Brandon2Nrate250CVDoongaraPop600Season24-Jul</v>
      </c>
      <c r="C48" t="str">
        <f t="shared" si="2"/>
        <v>Brandon2</v>
      </c>
      <c r="D48">
        <v>250</v>
      </c>
      <c r="E48" t="s">
        <v>14</v>
      </c>
      <c r="F48" s="4">
        <v>43396</v>
      </c>
      <c r="H48">
        <v>600</v>
      </c>
      <c r="I48" t="s">
        <v>15</v>
      </c>
      <c r="J48">
        <v>678.17637275112452</v>
      </c>
      <c r="K48" t="s">
        <v>15</v>
      </c>
      <c r="L48">
        <v>11.266980211679531</v>
      </c>
      <c r="M48">
        <v>327.08803410794604</v>
      </c>
      <c r="N48" t="s">
        <v>15</v>
      </c>
      <c r="O48">
        <v>351.08833864317842</v>
      </c>
      <c r="P48" s="2">
        <v>43305</v>
      </c>
    </row>
    <row r="49" spans="1:16" x14ac:dyDescent="0.35">
      <c r="A49">
        <f t="shared" si="0"/>
        <v>2</v>
      </c>
      <c r="B49" t="str">
        <f t="shared" si="1"/>
        <v>Brandon2Nrate150CVDoongaraPop600Season24-Jul</v>
      </c>
      <c r="C49" t="str">
        <f t="shared" si="2"/>
        <v>Brandon2</v>
      </c>
      <c r="D49">
        <v>150</v>
      </c>
      <c r="E49" t="s">
        <v>14</v>
      </c>
      <c r="F49" s="4">
        <v>43446</v>
      </c>
      <c r="H49">
        <v>600</v>
      </c>
      <c r="I49">
        <v>1082.5735201496909</v>
      </c>
      <c r="J49">
        <v>1873.3438713836817</v>
      </c>
      <c r="K49">
        <v>231.07633983153747</v>
      </c>
      <c r="L49">
        <v>9.7373935737564619</v>
      </c>
      <c r="M49">
        <v>276.60784138588099</v>
      </c>
      <c r="N49">
        <v>231.07633983153747</v>
      </c>
      <c r="O49">
        <v>514.16250984810995</v>
      </c>
      <c r="P49" s="2">
        <v>43305</v>
      </c>
    </row>
    <row r="50" spans="1:16" x14ac:dyDescent="0.35">
      <c r="A50">
        <f t="shared" si="0"/>
        <v>2</v>
      </c>
      <c r="B50" t="str">
        <f t="shared" si="1"/>
        <v>Brandon2Nrate150CVViet4Pop150Season24-Jul</v>
      </c>
      <c r="C50" t="str">
        <f t="shared" si="2"/>
        <v>Brandon2</v>
      </c>
      <c r="D50">
        <v>150</v>
      </c>
      <c r="E50" t="s">
        <v>16</v>
      </c>
      <c r="F50" s="4">
        <v>43347</v>
      </c>
      <c r="H50">
        <v>150</v>
      </c>
      <c r="I50" t="s">
        <v>15</v>
      </c>
      <c r="J50">
        <v>17.5</v>
      </c>
      <c r="K50" t="s">
        <v>15</v>
      </c>
      <c r="L50">
        <v>0.67572138648102598</v>
      </c>
      <c r="M50">
        <v>13.4375</v>
      </c>
      <c r="N50" t="s">
        <v>15</v>
      </c>
      <c r="O50">
        <v>4.0624999999999991</v>
      </c>
      <c r="P50" s="2">
        <v>43305</v>
      </c>
    </row>
    <row r="51" spans="1:16" x14ac:dyDescent="0.35">
      <c r="A51">
        <f t="shared" si="0"/>
        <v>2</v>
      </c>
      <c r="B51" t="str">
        <f t="shared" si="1"/>
        <v>Brandon2Nrate150CVViet4Pop150Season24-Jul</v>
      </c>
      <c r="C51" t="str">
        <f t="shared" si="2"/>
        <v>Brandon2</v>
      </c>
      <c r="D51">
        <v>150</v>
      </c>
      <c r="E51" t="s">
        <v>16</v>
      </c>
      <c r="F51" s="4">
        <v>43375</v>
      </c>
      <c r="H51">
        <v>150</v>
      </c>
      <c r="I51" t="s">
        <v>15</v>
      </c>
      <c r="J51">
        <v>132.89710424710424</v>
      </c>
      <c r="K51" t="s">
        <v>15</v>
      </c>
      <c r="L51">
        <v>2.1624559038742039</v>
      </c>
      <c r="M51">
        <v>92.316934791934798</v>
      </c>
      <c r="N51" t="s">
        <v>15</v>
      </c>
      <c r="O51">
        <v>40.580169455169447</v>
      </c>
      <c r="P51" s="2">
        <v>43305</v>
      </c>
    </row>
    <row r="52" spans="1:16" x14ac:dyDescent="0.35">
      <c r="A52">
        <f t="shared" si="0"/>
        <v>2</v>
      </c>
      <c r="B52" t="str">
        <f t="shared" si="1"/>
        <v>Brandon2Nrate150CVViet4Pop150Season24-Jul</v>
      </c>
      <c r="C52" t="str">
        <f t="shared" si="2"/>
        <v>Brandon2</v>
      </c>
      <c r="D52">
        <v>150</v>
      </c>
      <c r="E52" t="s">
        <v>16</v>
      </c>
      <c r="F52" s="4">
        <v>43396</v>
      </c>
      <c r="H52">
        <v>150</v>
      </c>
      <c r="I52" t="s">
        <v>15</v>
      </c>
      <c r="J52">
        <v>366.34658932552958</v>
      </c>
      <c r="K52" t="s">
        <v>15</v>
      </c>
      <c r="L52">
        <v>3.0967364141243818</v>
      </c>
      <c r="M52">
        <v>157.44504250278709</v>
      </c>
      <c r="N52" t="s">
        <v>15</v>
      </c>
      <c r="O52">
        <v>208.90154682274246</v>
      </c>
      <c r="P52" s="2">
        <v>43305</v>
      </c>
    </row>
    <row r="53" spans="1:16" x14ac:dyDescent="0.35">
      <c r="A53">
        <f t="shared" si="0"/>
        <v>2</v>
      </c>
      <c r="B53" t="str">
        <f t="shared" si="1"/>
        <v>Brandon2Nrate150CVViet4Pop150Season24-Jul</v>
      </c>
      <c r="C53" t="str">
        <f t="shared" si="2"/>
        <v>Brandon2</v>
      </c>
      <c r="D53">
        <v>150</v>
      </c>
      <c r="E53" t="s">
        <v>16</v>
      </c>
      <c r="F53" s="4">
        <v>43446</v>
      </c>
      <c r="H53">
        <v>150</v>
      </c>
      <c r="I53">
        <v>891.23241341991343</v>
      </c>
      <c r="J53">
        <v>1485.9818133255635</v>
      </c>
      <c r="K53">
        <v>283.8692017916535</v>
      </c>
      <c r="L53">
        <v>5.1913888605080594</v>
      </c>
      <c r="M53">
        <v>178.51591117216117</v>
      </c>
      <c r="N53">
        <v>283.8692017916535</v>
      </c>
      <c r="O53">
        <v>416.2334887334888</v>
      </c>
      <c r="P53" s="2">
        <v>43305</v>
      </c>
    </row>
    <row r="54" spans="1:16" x14ac:dyDescent="0.35">
      <c r="A54">
        <f t="shared" si="0"/>
        <v>2</v>
      </c>
      <c r="B54" t="str">
        <f t="shared" si="1"/>
        <v>Brandon2Nrate150CVViet4Pop300Season24-Jul</v>
      </c>
      <c r="C54" t="str">
        <f t="shared" si="2"/>
        <v>Brandon2</v>
      </c>
      <c r="D54">
        <v>150</v>
      </c>
      <c r="E54" t="s">
        <v>16</v>
      </c>
      <c r="F54" s="4">
        <v>43347</v>
      </c>
      <c r="H54">
        <v>300</v>
      </c>
      <c r="I54" t="s">
        <v>15</v>
      </c>
      <c r="J54">
        <v>28.4375</v>
      </c>
      <c r="K54" t="s">
        <v>15</v>
      </c>
      <c r="L54">
        <v>0.65062764592489741</v>
      </c>
      <c r="M54">
        <v>22.5</v>
      </c>
      <c r="N54" t="s">
        <v>15</v>
      </c>
      <c r="O54">
        <v>5.9375000000000009</v>
      </c>
      <c r="P54" s="2">
        <v>43305</v>
      </c>
    </row>
    <row r="55" spans="1:16" x14ac:dyDescent="0.35">
      <c r="A55">
        <f t="shared" si="0"/>
        <v>2</v>
      </c>
      <c r="B55" t="str">
        <f t="shared" si="1"/>
        <v>Brandon2Nrate150CVViet4Pop300Season24-Jul</v>
      </c>
      <c r="C55" t="str">
        <f t="shared" si="2"/>
        <v>Brandon2</v>
      </c>
      <c r="D55">
        <v>150</v>
      </c>
      <c r="E55" t="s">
        <v>16</v>
      </c>
      <c r="F55" s="4">
        <v>43375</v>
      </c>
      <c r="H55">
        <v>300</v>
      </c>
      <c r="I55" t="s">
        <v>15</v>
      </c>
      <c r="J55">
        <v>172.21562899746249</v>
      </c>
      <c r="K55" t="s">
        <v>15</v>
      </c>
      <c r="L55">
        <v>2.2442845157476539</v>
      </c>
      <c r="M55">
        <v>101.4150080472957</v>
      </c>
      <c r="N55" t="s">
        <v>15</v>
      </c>
      <c r="O55">
        <v>70.800620950166802</v>
      </c>
      <c r="P55" s="2">
        <v>43305</v>
      </c>
    </row>
    <row r="56" spans="1:16" x14ac:dyDescent="0.35">
      <c r="A56">
        <f t="shared" si="0"/>
        <v>2</v>
      </c>
      <c r="B56" t="str">
        <f t="shared" si="1"/>
        <v>Brandon2Nrate150CVViet4Pop300Season24-Jul</v>
      </c>
      <c r="C56" t="str">
        <f t="shared" si="2"/>
        <v>Brandon2</v>
      </c>
      <c r="D56">
        <v>150</v>
      </c>
      <c r="E56" t="s">
        <v>16</v>
      </c>
      <c r="F56" s="4">
        <v>43396</v>
      </c>
      <c r="H56">
        <v>300</v>
      </c>
      <c r="I56" t="s">
        <v>15</v>
      </c>
      <c r="J56">
        <v>482.51732038123163</v>
      </c>
      <c r="K56" t="s">
        <v>15</v>
      </c>
      <c r="L56">
        <v>5.2826623971330431</v>
      </c>
      <c r="M56">
        <v>220.02793390898233</v>
      </c>
      <c r="N56" t="s">
        <v>15</v>
      </c>
      <c r="O56">
        <v>262.48938647224935</v>
      </c>
      <c r="P56" s="2">
        <v>43305</v>
      </c>
    </row>
    <row r="57" spans="1:16" x14ac:dyDescent="0.35">
      <c r="A57">
        <f t="shared" si="0"/>
        <v>2</v>
      </c>
      <c r="B57" t="str">
        <f t="shared" si="1"/>
        <v>Brandon2Nrate150CVViet4Pop300Season24-Jul</v>
      </c>
      <c r="C57" t="str">
        <f t="shared" si="2"/>
        <v>Brandon2</v>
      </c>
      <c r="D57">
        <v>150</v>
      </c>
      <c r="E57" t="s">
        <v>16</v>
      </c>
      <c r="F57" s="4">
        <v>43446</v>
      </c>
      <c r="H57">
        <v>300</v>
      </c>
      <c r="I57">
        <v>993.26071428571436</v>
      </c>
      <c r="J57">
        <v>1609.8071428571432</v>
      </c>
      <c r="K57">
        <v>324.56573844059506</v>
      </c>
      <c r="L57">
        <v>7.2467352323179632</v>
      </c>
      <c r="M57">
        <v>198.83571428571432</v>
      </c>
      <c r="N57">
        <v>324.56573844059506</v>
      </c>
      <c r="O57">
        <v>417.71071428571429</v>
      </c>
      <c r="P57" s="2">
        <v>43305</v>
      </c>
    </row>
    <row r="58" spans="1:16" x14ac:dyDescent="0.35">
      <c r="A58">
        <f t="shared" si="0"/>
        <v>2</v>
      </c>
      <c r="B58" t="str">
        <f t="shared" si="1"/>
        <v>Brandon2Nrate150CVViet4Pop450Season24-Jul</v>
      </c>
      <c r="C58" t="str">
        <f t="shared" si="2"/>
        <v>Brandon2</v>
      </c>
      <c r="D58">
        <v>150</v>
      </c>
      <c r="E58" t="s">
        <v>16</v>
      </c>
      <c r="F58" s="4">
        <v>43347</v>
      </c>
      <c r="H58">
        <v>450</v>
      </c>
      <c r="I58" t="s">
        <v>15</v>
      </c>
      <c r="J58">
        <v>45.518749999999997</v>
      </c>
      <c r="K58" t="s">
        <v>15</v>
      </c>
      <c r="L58">
        <v>0.97343862820475724</v>
      </c>
      <c r="M58">
        <v>37.21875</v>
      </c>
      <c r="N58" t="s">
        <v>15</v>
      </c>
      <c r="O58">
        <v>8.2999999999999972</v>
      </c>
      <c r="P58" s="2">
        <v>43305</v>
      </c>
    </row>
    <row r="59" spans="1:16" x14ac:dyDescent="0.35">
      <c r="A59">
        <f t="shared" si="0"/>
        <v>2</v>
      </c>
      <c r="B59" t="str">
        <f t="shared" si="1"/>
        <v>Brandon2Nrate150CVViet4Pop450Season24-Jul</v>
      </c>
      <c r="C59" t="str">
        <f t="shared" si="2"/>
        <v>Brandon2</v>
      </c>
      <c r="D59">
        <v>150</v>
      </c>
      <c r="E59" t="s">
        <v>16</v>
      </c>
      <c r="F59" s="4">
        <v>43375</v>
      </c>
      <c r="H59">
        <v>450</v>
      </c>
      <c r="I59" t="s">
        <v>15</v>
      </c>
      <c r="J59">
        <v>182.07376749132206</v>
      </c>
      <c r="K59" t="s">
        <v>15</v>
      </c>
      <c r="L59">
        <v>3.0035088857939511</v>
      </c>
      <c r="M59">
        <v>109.28740561190618</v>
      </c>
      <c r="N59" t="s">
        <v>15</v>
      </c>
      <c r="O59">
        <v>72.786361879415878</v>
      </c>
      <c r="P59" s="2">
        <v>43305</v>
      </c>
    </row>
    <row r="60" spans="1:16" x14ac:dyDescent="0.35">
      <c r="A60">
        <f t="shared" si="0"/>
        <v>2</v>
      </c>
      <c r="B60" t="str">
        <f t="shared" si="1"/>
        <v>Brandon2Nrate150CVViet4Pop450Season24-Jul</v>
      </c>
      <c r="C60" t="str">
        <f t="shared" si="2"/>
        <v>Brandon2</v>
      </c>
      <c r="D60">
        <v>150</v>
      </c>
      <c r="E60" t="s">
        <v>16</v>
      </c>
      <c r="F60" s="4">
        <v>43396</v>
      </c>
      <c r="H60">
        <v>450</v>
      </c>
      <c r="I60" t="s">
        <v>15</v>
      </c>
      <c r="J60">
        <v>400.44528388278388</v>
      </c>
      <c r="K60" t="s">
        <v>15</v>
      </c>
      <c r="L60">
        <v>3.9285502744276291</v>
      </c>
      <c r="M60">
        <v>197.24130036630035</v>
      </c>
      <c r="N60" t="s">
        <v>15</v>
      </c>
      <c r="O60">
        <v>203.20398351648356</v>
      </c>
      <c r="P60" s="2">
        <v>43305</v>
      </c>
    </row>
    <row r="61" spans="1:16" x14ac:dyDescent="0.35">
      <c r="A61">
        <f t="shared" si="0"/>
        <v>2</v>
      </c>
      <c r="B61" t="str">
        <f t="shared" si="1"/>
        <v>Brandon2Nrate150CVViet4Pop450Season24-Jul</v>
      </c>
      <c r="C61" t="str">
        <f t="shared" si="2"/>
        <v>Brandon2</v>
      </c>
      <c r="D61">
        <v>150</v>
      </c>
      <c r="E61" t="s">
        <v>16</v>
      </c>
      <c r="F61" s="4">
        <v>43446</v>
      </c>
      <c r="H61">
        <v>450</v>
      </c>
      <c r="I61">
        <v>612.55763554801251</v>
      </c>
      <c r="J61">
        <v>979.06200125904377</v>
      </c>
      <c r="K61">
        <v>239.94727801928653</v>
      </c>
      <c r="L61">
        <v>4.5788861361589639</v>
      </c>
      <c r="M61">
        <v>94.958241582382698</v>
      </c>
      <c r="N61">
        <v>239.94727801928653</v>
      </c>
      <c r="O61">
        <v>271.5461241286485</v>
      </c>
      <c r="P61" s="2">
        <v>43305</v>
      </c>
    </row>
    <row r="62" spans="1:16" x14ac:dyDescent="0.35">
      <c r="A62">
        <f t="shared" si="0"/>
        <v>2</v>
      </c>
      <c r="B62" t="str">
        <f t="shared" si="1"/>
        <v>Brandon2Nrate150CVViet4Pop600Season24-Jul</v>
      </c>
      <c r="C62" t="str">
        <f t="shared" si="2"/>
        <v>Brandon2</v>
      </c>
      <c r="D62">
        <v>150</v>
      </c>
      <c r="E62" t="s">
        <v>16</v>
      </c>
      <c r="F62" s="4">
        <v>43347</v>
      </c>
      <c r="H62">
        <v>600</v>
      </c>
      <c r="I62" t="s">
        <v>15</v>
      </c>
      <c r="J62">
        <v>45.9375</v>
      </c>
      <c r="K62" t="s">
        <v>15</v>
      </c>
      <c r="L62">
        <v>1.5098259215601377</v>
      </c>
      <c r="M62">
        <v>39.375</v>
      </c>
      <c r="N62" t="s">
        <v>15</v>
      </c>
      <c r="O62">
        <v>6.5625000000000018</v>
      </c>
      <c r="P62" s="2">
        <v>43305</v>
      </c>
    </row>
    <row r="63" spans="1:16" x14ac:dyDescent="0.35">
      <c r="A63">
        <f t="shared" si="0"/>
        <v>2</v>
      </c>
      <c r="B63" t="str">
        <f t="shared" si="1"/>
        <v>Brandon2Nrate150CVViet4Pop600Season24-Jul</v>
      </c>
      <c r="C63" t="str">
        <f t="shared" si="2"/>
        <v>Brandon2</v>
      </c>
      <c r="D63">
        <v>150</v>
      </c>
      <c r="E63" t="s">
        <v>16</v>
      </c>
      <c r="F63" s="4">
        <v>43375</v>
      </c>
      <c r="H63">
        <v>600</v>
      </c>
      <c r="I63" t="s">
        <v>15</v>
      </c>
      <c r="J63">
        <v>171.97739087917944</v>
      </c>
      <c r="K63" t="s">
        <v>15</v>
      </c>
      <c r="L63">
        <v>2.5728150528451219</v>
      </c>
      <c r="M63">
        <v>117.13847944162285</v>
      </c>
      <c r="N63" t="s">
        <v>15</v>
      </c>
      <c r="O63">
        <v>54.83891143755659</v>
      </c>
      <c r="P63" s="2">
        <v>43305</v>
      </c>
    </row>
    <row r="64" spans="1:16" x14ac:dyDescent="0.35">
      <c r="A64">
        <f t="shared" si="0"/>
        <v>2</v>
      </c>
      <c r="B64" t="str">
        <f t="shared" si="1"/>
        <v>Brandon2Nrate150CVViet4Pop600Season24-Jul</v>
      </c>
      <c r="C64" t="str">
        <f t="shared" si="2"/>
        <v>Brandon2</v>
      </c>
      <c r="D64">
        <v>150</v>
      </c>
      <c r="E64" t="s">
        <v>16</v>
      </c>
      <c r="F64" s="4">
        <v>43396</v>
      </c>
      <c r="H64">
        <v>600</v>
      </c>
      <c r="I64" t="s">
        <v>15</v>
      </c>
      <c r="J64">
        <v>374.82092391304349</v>
      </c>
      <c r="K64" t="s">
        <v>15</v>
      </c>
      <c r="L64">
        <v>3.9125837646503343</v>
      </c>
      <c r="M64">
        <v>197.1358695652174</v>
      </c>
      <c r="N64" t="s">
        <v>15</v>
      </c>
      <c r="O64">
        <v>177.68505434782608</v>
      </c>
      <c r="P64" s="2">
        <v>43305</v>
      </c>
    </row>
    <row r="65" spans="1:16" x14ac:dyDescent="0.35">
      <c r="A65">
        <f t="shared" si="0"/>
        <v>2</v>
      </c>
      <c r="B65" t="str">
        <f t="shared" si="1"/>
        <v>Brandon2Nrate200CVViet4Pop600Season24-Jul</v>
      </c>
      <c r="C65" t="str">
        <f t="shared" si="2"/>
        <v>Brandon2</v>
      </c>
      <c r="D65">
        <v>200</v>
      </c>
      <c r="E65" t="s">
        <v>16</v>
      </c>
      <c r="F65" s="4">
        <v>43446</v>
      </c>
      <c r="H65">
        <v>600</v>
      </c>
      <c r="I65">
        <v>745.56786858974351</v>
      </c>
      <c r="J65">
        <v>1295.0916666666667</v>
      </c>
      <c r="K65">
        <v>242.37734549742618</v>
      </c>
      <c r="L65">
        <v>7.4223039880786095</v>
      </c>
      <c r="M65">
        <v>174.98693910256409</v>
      </c>
      <c r="N65">
        <v>242.37734549742618</v>
      </c>
      <c r="O65">
        <v>374.53685897435895</v>
      </c>
      <c r="P65" s="2">
        <v>43305</v>
      </c>
    </row>
    <row r="66" spans="1:16" x14ac:dyDescent="0.35">
      <c r="A66">
        <f t="shared" si="0"/>
        <v>2</v>
      </c>
      <c r="B66" t="str">
        <f t="shared" si="1"/>
        <v>Brandon2Nrate200CVViet4Pop150Season24-Jul</v>
      </c>
      <c r="C66" t="str">
        <f t="shared" si="2"/>
        <v>Brandon2</v>
      </c>
      <c r="D66">
        <v>200</v>
      </c>
      <c r="E66" t="s">
        <v>16</v>
      </c>
      <c r="F66" s="4">
        <v>43347</v>
      </c>
      <c r="H66">
        <v>150</v>
      </c>
      <c r="I66" t="s">
        <v>15</v>
      </c>
      <c r="J66">
        <v>28.4375</v>
      </c>
      <c r="K66" t="s">
        <v>15</v>
      </c>
      <c r="L66">
        <v>0.96335137201582721</v>
      </c>
      <c r="M66">
        <v>20.3125</v>
      </c>
      <c r="N66" t="s">
        <v>15</v>
      </c>
      <c r="O66">
        <v>8.1250000000000018</v>
      </c>
      <c r="P66" s="2">
        <v>43305</v>
      </c>
    </row>
    <row r="67" spans="1:16" x14ac:dyDescent="0.35">
      <c r="A67">
        <f t="shared" ref="A67:A130" si="3">IF(G67="",2,1)</f>
        <v>2</v>
      </c>
      <c r="B67" t="str">
        <f t="shared" ref="B67:B130" si="4">IF(A67=2,CONCATENATE(C67,$D$1,D67,$E$1,E67,$H$1,H67,$P$1,TEXT(P67,"d-mmm")),CONCATENATE(C67,$G$1,G67,$E$1,E67,$P$1,TEXT(P67,"d-mmm")))</f>
        <v>Brandon2Nrate200CVViet4Pop150Season24-Jul</v>
      </c>
      <c r="C67" t="str">
        <f t="shared" ref="C67:C130" si="5">CONCATENATE("Brandon",A67)</f>
        <v>Brandon2</v>
      </c>
      <c r="D67">
        <v>200</v>
      </c>
      <c r="E67" t="s">
        <v>16</v>
      </c>
      <c r="F67" s="4">
        <v>43375</v>
      </c>
      <c r="H67">
        <v>150</v>
      </c>
      <c r="I67" t="s">
        <v>15</v>
      </c>
      <c r="J67">
        <v>183.16815468595831</v>
      </c>
      <c r="K67" t="s">
        <v>15</v>
      </c>
      <c r="L67">
        <v>2.3789933906679939</v>
      </c>
      <c r="M67">
        <v>115.29916837570218</v>
      </c>
      <c r="N67" t="s">
        <v>15</v>
      </c>
      <c r="O67">
        <v>67.868986310256091</v>
      </c>
      <c r="P67" s="2">
        <v>43305</v>
      </c>
    </row>
    <row r="68" spans="1:16" x14ac:dyDescent="0.35">
      <c r="A68">
        <f t="shared" si="3"/>
        <v>2</v>
      </c>
      <c r="B68" t="str">
        <f t="shared" si="4"/>
        <v>Brandon2Nrate200CVViet4Pop150Season24-Jul</v>
      </c>
      <c r="C68" t="str">
        <f t="shared" si="5"/>
        <v>Brandon2</v>
      </c>
      <c r="D68">
        <v>200</v>
      </c>
      <c r="E68" t="s">
        <v>16</v>
      </c>
      <c r="F68" s="4">
        <v>43396</v>
      </c>
      <c r="H68">
        <v>150</v>
      </c>
      <c r="I68" t="s">
        <v>15</v>
      </c>
      <c r="J68">
        <v>441.8503885392829</v>
      </c>
      <c r="K68" t="s">
        <v>15</v>
      </c>
      <c r="L68">
        <v>4.3236324618928865</v>
      </c>
      <c r="M68">
        <v>227.40369946605642</v>
      </c>
      <c r="N68" t="s">
        <v>15</v>
      </c>
      <c r="O68">
        <v>214.44668907322654</v>
      </c>
      <c r="P68" s="2">
        <v>43305</v>
      </c>
    </row>
    <row r="69" spans="1:16" x14ac:dyDescent="0.35">
      <c r="A69">
        <f t="shared" si="3"/>
        <v>2</v>
      </c>
      <c r="B69" t="str">
        <f t="shared" si="4"/>
        <v>Brandon2Nrate200CVViet4Pop150Season24-Jul</v>
      </c>
      <c r="C69" t="str">
        <f t="shared" si="5"/>
        <v>Brandon2</v>
      </c>
      <c r="D69">
        <v>200</v>
      </c>
      <c r="E69" t="s">
        <v>16</v>
      </c>
      <c r="F69" s="4">
        <v>43446</v>
      </c>
      <c r="H69">
        <v>150</v>
      </c>
      <c r="I69">
        <v>714.85512472129312</v>
      </c>
      <c r="J69">
        <v>1171.3068474777033</v>
      </c>
      <c r="K69">
        <v>318.64447095968086</v>
      </c>
      <c r="L69">
        <v>5.9547238171308088</v>
      </c>
      <c r="M69">
        <v>124.83929069119286</v>
      </c>
      <c r="N69">
        <v>318.64447095968086</v>
      </c>
      <c r="O69">
        <v>331.61243206521738</v>
      </c>
      <c r="P69" s="2">
        <v>43305</v>
      </c>
    </row>
    <row r="70" spans="1:16" x14ac:dyDescent="0.35">
      <c r="A70">
        <f t="shared" si="3"/>
        <v>2</v>
      </c>
      <c r="B70" t="str">
        <f t="shared" si="4"/>
        <v>Brandon2Nrate200CVViet4Pop300Season24-Jul</v>
      </c>
      <c r="C70" t="str">
        <f t="shared" si="5"/>
        <v>Brandon2</v>
      </c>
      <c r="D70">
        <v>200</v>
      </c>
      <c r="E70" t="s">
        <v>16</v>
      </c>
      <c r="F70" s="4">
        <v>43347</v>
      </c>
      <c r="H70">
        <v>300</v>
      </c>
      <c r="I70" t="s">
        <v>15</v>
      </c>
      <c r="J70">
        <v>36.5625</v>
      </c>
      <c r="K70" t="s">
        <v>15</v>
      </c>
      <c r="L70">
        <v>1.0683159267821769</v>
      </c>
      <c r="M70">
        <v>29.062499999999993</v>
      </c>
      <c r="N70" t="s">
        <v>15</v>
      </c>
      <c r="O70">
        <v>7.4999999999999973</v>
      </c>
      <c r="P70" s="2">
        <v>43305</v>
      </c>
    </row>
    <row r="71" spans="1:16" x14ac:dyDescent="0.35">
      <c r="A71">
        <f t="shared" si="3"/>
        <v>2</v>
      </c>
      <c r="B71" t="str">
        <f t="shared" si="4"/>
        <v>Brandon2Nrate200CVViet4Pop300Season24-Jul</v>
      </c>
      <c r="C71" t="str">
        <f t="shared" si="5"/>
        <v>Brandon2</v>
      </c>
      <c r="D71">
        <v>200</v>
      </c>
      <c r="E71" t="s">
        <v>16</v>
      </c>
      <c r="F71" s="4">
        <v>43375</v>
      </c>
      <c r="H71">
        <v>300</v>
      </c>
      <c r="I71" t="s">
        <v>15</v>
      </c>
      <c r="J71">
        <v>233.19735597140453</v>
      </c>
      <c r="K71" t="s">
        <v>15</v>
      </c>
      <c r="L71">
        <v>2.4501805880789593</v>
      </c>
      <c r="M71">
        <v>139.46228557786657</v>
      </c>
      <c r="N71" t="s">
        <v>15</v>
      </c>
      <c r="O71">
        <v>93.735070393537995</v>
      </c>
      <c r="P71" s="2">
        <v>43305</v>
      </c>
    </row>
    <row r="72" spans="1:16" x14ac:dyDescent="0.35">
      <c r="A72">
        <f t="shared" si="3"/>
        <v>2</v>
      </c>
      <c r="B72" t="str">
        <f t="shared" si="4"/>
        <v>Brandon2Nrate200CVViet4Pop300Season24-Jul</v>
      </c>
      <c r="C72" t="str">
        <f t="shared" si="5"/>
        <v>Brandon2</v>
      </c>
      <c r="D72">
        <v>200</v>
      </c>
      <c r="E72" t="s">
        <v>16</v>
      </c>
      <c r="F72" s="4">
        <v>43396</v>
      </c>
      <c r="H72">
        <v>300</v>
      </c>
      <c r="I72" t="s">
        <v>15</v>
      </c>
      <c r="J72">
        <v>482.63234048560133</v>
      </c>
      <c r="K72" t="s">
        <v>15</v>
      </c>
      <c r="L72">
        <v>5.0137958016774231</v>
      </c>
      <c r="M72">
        <v>247.7428889045737</v>
      </c>
      <c r="N72" t="s">
        <v>15</v>
      </c>
      <c r="O72">
        <v>234.88945158102766</v>
      </c>
      <c r="P72" s="2">
        <v>43305</v>
      </c>
    </row>
    <row r="73" spans="1:16" x14ac:dyDescent="0.35">
      <c r="A73">
        <f t="shared" si="3"/>
        <v>2</v>
      </c>
      <c r="B73" t="str">
        <f t="shared" si="4"/>
        <v>Brandon2Nrate200CVViet4Pop300Season24-Jul</v>
      </c>
      <c r="C73" t="str">
        <f t="shared" si="5"/>
        <v>Brandon2</v>
      </c>
      <c r="D73">
        <v>200</v>
      </c>
      <c r="E73" t="s">
        <v>16</v>
      </c>
      <c r="F73" s="4">
        <v>43446</v>
      </c>
      <c r="H73">
        <v>300</v>
      </c>
      <c r="I73">
        <v>807.08495168624506</v>
      </c>
      <c r="J73">
        <v>1346.0314828849314</v>
      </c>
      <c r="K73">
        <v>240.90163669581094</v>
      </c>
      <c r="L73">
        <v>7.9983702409322976</v>
      </c>
      <c r="M73">
        <v>168.20773335859542</v>
      </c>
      <c r="N73">
        <v>240.90163669581094</v>
      </c>
      <c r="O73">
        <v>370.73879784009097</v>
      </c>
      <c r="P73" s="2">
        <v>43305</v>
      </c>
    </row>
    <row r="74" spans="1:16" x14ac:dyDescent="0.35">
      <c r="A74">
        <f t="shared" si="3"/>
        <v>2</v>
      </c>
      <c r="B74" t="str">
        <f t="shared" si="4"/>
        <v>Brandon2Nrate200CVViet4Pop450Season24-Jul</v>
      </c>
      <c r="C74" t="str">
        <f t="shared" si="5"/>
        <v>Brandon2</v>
      </c>
      <c r="D74">
        <v>200</v>
      </c>
      <c r="E74" t="s">
        <v>16</v>
      </c>
      <c r="F74" s="4">
        <v>43347</v>
      </c>
      <c r="H74">
        <v>450</v>
      </c>
      <c r="I74" t="s">
        <v>15</v>
      </c>
      <c r="J74">
        <v>49.0625</v>
      </c>
      <c r="K74" t="s">
        <v>15</v>
      </c>
      <c r="L74">
        <v>0.97204022022386116</v>
      </c>
      <c r="M74">
        <v>43.75</v>
      </c>
      <c r="N74" t="s">
        <v>15</v>
      </c>
      <c r="O74">
        <v>5.3124999999999982</v>
      </c>
      <c r="P74" s="2">
        <v>43305</v>
      </c>
    </row>
    <row r="75" spans="1:16" x14ac:dyDescent="0.35">
      <c r="A75">
        <f t="shared" si="3"/>
        <v>2</v>
      </c>
      <c r="B75" t="str">
        <f t="shared" si="4"/>
        <v>Brandon2Nrate200CVViet4Pop450Season24-Jul</v>
      </c>
      <c r="C75" t="str">
        <f t="shared" si="5"/>
        <v>Brandon2</v>
      </c>
      <c r="D75">
        <v>200</v>
      </c>
      <c r="E75" t="s">
        <v>16</v>
      </c>
      <c r="F75" s="4">
        <v>43375</v>
      </c>
      <c r="H75">
        <v>450</v>
      </c>
      <c r="I75" t="s">
        <v>15</v>
      </c>
      <c r="J75">
        <v>205.56587702936341</v>
      </c>
      <c r="K75" t="s">
        <v>15</v>
      </c>
      <c r="L75">
        <v>2.8271337538396257</v>
      </c>
      <c r="M75">
        <v>134.28215080574597</v>
      </c>
      <c r="N75" t="s">
        <v>15</v>
      </c>
      <c r="O75">
        <v>71.283726223617407</v>
      </c>
      <c r="P75" s="2">
        <v>43305</v>
      </c>
    </row>
    <row r="76" spans="1:16" x14ac:dyDescent="0.35">
      <c r="A76">
        <f t="shared" si="3"/>
        <v>2</v>
      </c>
      <c r="B76" t="str">
        <f t="shared" si="4"/>
        <v>Brandon2Nrate200CVViet4Pop450Season24-Jul</v>
      </c>
      <c r="C76" t="str">
        <f t="shared" si="5"/>
        <v>Brandon2</v>
      </c>
      <c r="D76">
        <v>200</v>
      </c>
      <c r="E76" t="s">
        <v>16</v>
      </c>
      <c r="F76" s="4">
        <v>43396</v>
      </c>
      <c r="H76">
        <v>450</v>
      </c>
      <c r="I76" t="s">
        <v>15</v>
      </c>
      <c r="J76">
        <v>413.48580917874398</v>
      </c>
      <c r="K76" t="s">
        <v>15</v>
      </c>
      <c r="L76">
        <v>6.9244191771033323</v>
      </c>
      <c r="M76">
        <v>204.4624884978146</v>
      </c>
      <c r="N76" t="s">
        <v>15</v>
      </c>
      <c r="O76">
        <v>209.02332068092937</v>
      </c>
      <c r="P76" s="2">
        <v>43305</v>
      </c>
    </row>
    <row r="77" spans="1:16" x14ac:dyDescent="0.35">
      <c r="A77">
        <f t="shared" si="3"/>
        <v>2</v>
      </c>
      <c r="B77" t="str">
        <f t="shared" si="4"/>
        <v>Brandon2Nrate200CVViet4Pop450Season24-Jul</v>
      </c>
      <c r="C77" t="str">
        <f t="shared" si="5"/>
        <v>Brandon2</v>
      </c>
      <c r="D77">
        <v>200</v>
      </c>
      <c r="E77" t="s">
        <v>16</v>
      </c>
      <c r="F77" s="4">
        <v>43446</v>
      </c>
      <c r="H77">
        <v>450</v>
      </c>
      <c r="I77">
        <v>722.05965909090924</v>
      </c>
      <c r="J77">
        <v>1266.3876748251748</v>
      </c>
      <c r="K77">
        <v>298.00494997189099</v>
      </c>
      <c r="L77">
        <v>4.9393876518616757</v>
      </c>
      <c r="M77">
        <v>196.99628496503499</v>
      </c>
      <c r="N77">
        <v>298.00494997189099</v>
      </c>
      <c r="O77">
        <v>347.33173076923083</v>
      </c>
      <c r="P77" s="2">
        <v>43305</v>
      </c>
    </row>
    <row r="78" spans="1:16" x14ac:dyDescent="0.35">
      <c r="A78">
        <f t="shared" si="3"/>
        <v>2</v>
      </c>
      <c r="B78" t="str">
        <f t="shared" si="4"/>
        <v>Brandon2Nrate200CVViet4Pop600Season24-Jul</v>
      </c>
      <c r="C78" t="str">
        <f t="shared" si="5"/>
        <v>Brandon2</v>
      </c>
      <c r="D78">
        <v>200</v>
      </c>
      <c r="E78" t="s">
        <v>16</v>
      </c>
      <c r="F78" s="4">
        <v>43347</v>
      </c>
      <c r="H78">
        <v>600</v>
      </c>
      <c r="I78" t="s">
        <v>15</v>
      </c>
      <c r="J78">
        <v>54.375</v>
      </c>
      <c r="K78" t="s">
        <v>15</v>
      </c>
      <c r="L78">
        <v>1.2760921178617961</v>
      </c>
      <c r="M78">
        <v>45</v>
      </c>
      <c r="N78" t="s">
        <v>15</v>
      </c>
      <c r="O78">
        <v>9.3749999999999982</v>
      </c>
      <c r="P78" s="2">
        <v>43305</v>
      </c>
    </row>
    <row r="79" spans="1:16" x14ac:dyDescent="0.35">
      <c r="A79">
        <f t="shared" si="3"/>
        <v>2</v>
      </c>
      <c r="B79" t="str">
        <f t="shared" si="4"/>
        <v>Brandon2Nrate200CVViet4Pop600Season24-Jul</v>
      </c>
      <c r="C79" t="str">
        <f t="shared" si="5"/>
        <v>Brandon2</v>
      </c>
      <c r="D79">
        <v>200</v>
      </c>
      <c r="E79" t="s">
        <v>16</v>
      </c>
      <c r="F79" s="4">
        <v>43375</v>
      </c>
      <c r="H79">
        <v>600</v>
      </c>
      <c r="I79" t="s">
        <v>15</v>
      </c>
      <c r="J79">
        <v>194.10259411459833</v>
      </c>
      <c r="K79" t="s">
        <v>15</v>
      </c>
      <c r="L79">
        <v>2.8205578410437555</v>
      </c>
      <c r="M79">
        <v>119.75780235705288</v>
      </c>
      <c r="N79" t="s">
        <v>15</v>
      </c>
      <c r="O79">
        <v>74.344791757545494</v>
      </c>
      <c r="P79" s="2">
        <v>43305</v>
      </c>
    </row>
    <row r="80" spans="1:16" x14ac:dyDescent="0.35">
      <c r="A80">
        <f t="shared" si="3"/>
        <v>2</v>
      </c>
      <c r="B80" t="str">
        <f t="shared" si="4"/>
        <v>Brandon2Nrate200CVViet4Pop600Season24-Jul</v>
      </c>
      <c r="C80" t="str">
        <f t="shared" si="5"/>
        <v>Brandon2</v>
      </c>
      <c r="D80">
        <v>200</v>
      </c>
      <c r="E80" t="s">
        <v>16</v>
      </c>
      <c r="F80" s="4">
        <v>43396</v>
      </c>
      <c r="H80">
        <v>600</v>
      </c>
      <c r="I80" t="s">
        <v>15</v>
      </c>
      <c r="J80">
        <v>535.75206043956041</v>
      </c>
      <c r="K80" t="s">
        <v>15</v>
      </c>
      <c r="L80">
        <v>5.5250923866146087</v>
      </c>
      <c r="M80">
        <v>253.28136446886447</v>
      </c>
      <c r="N80" t="s">
        <v>15</v>
      </c>
      <c r="O80">
        <v>282.470695970696</v>
      </c>
      <c r="P80" s="2">
        <v>43305</v>
      </c>
    </row>
    <row r="81" spans="1:16" x14ac:dyDescent="0.35">
      <c r="A81">
        <f t="shared" si="3"/>
        <v>2</v>
      </c>
      <c r="B81" t="str">
        <f t="shared" si="4"/>
        <v>Brandon2Nrate250CVViet4Pop600Season24-Jul</v>
      </c>
      <c r="C81" t="str">
        <f t="shared" si="5"/>
        <v>Brandon2</v>
      </c>
      <c r="D81">
        <v>250</v>
      </c>
      <c r="E81" t="s">
        <v>16</v>
      </c>
      <c r="F81" s="4">
        <v>43446</v>
      </c>
      <c r="H81">
        <v>600</v>
      </c>
      <c r="I81">
        <v>739.08413461538453</v>
      </c>
      <c r="J81">
        <v>1368.1235977564102</v>
      </c>
      <c r="K81">
        <v>268.45448357406656</v>
      </c>
      <c r="L81">
        <v>7.1972327242021201</v>
      </c>
      <c r="M81">
        <v>182.81049679487177</v>
      </c>
      <c r="N81">
        <v>268.45448357406656</v>
      </c>
      <c r="O81">
        <v>446.22896634615381</v>
      </c>
      <c r="P81" s="2">
        <v>43305</v>
      </c>
    </row>
    <row r="82" spans="1:16" x14ac:dyDescent="0.35">
      <c r="A82">
        <f t="shared" si="3"/>
        <v>2</v>
      </c>
      <c r="B82" t="str">
        <f t="shared" si="4"/>
        <v>Brandon2Nrate250CVViet4Pop150Season24-Jul</v>
      </c>
      <c r="C82" t="str">
        <f t="shared" si="5"/>
        <v>Brandon2</v>
      </c>
      <c r="D82">
        <v>250</v>
      </c>
      <c r="E82" t="s">
        <v>16</v>
      </c>
      <c r="F82" s="4">
        <v>43347</v>
      </c>
      <c r="H82">
        <v>150</v>
      </c>
      <c r="I82" t="s">
        <v>15</v>
      </c>
      <c r="J82">
        <v>27.499999999999993</v>
      </c>
      <c r="K82" t="s">
        <v>15</v>
      </c>
      <c r="L82">
        <v>0.69748112524592254</v>
      </c>
      <c r="M82">
        <v>20.9375</v>
      </c>
      <c r="N82" t="s">
        <v>15</v>
      </c>
      <c r="O82">
        <v>6.5624999999999956</v>
      </c>
      <c r="P82" s="2">
        <v>43305</v>
      </c>
    </row>
    <row r="83" spans="1:16" x14ac:dyDescent="0.35">
      <c r="A83">
        <f t="shared" si="3"/>
        <v>2</v>
      </c>
      <c r="B83" t="str">
        <f t="shared" si="4"/>
        <v>Brandon2Nrate250CVViet4Pop150Season24-Jul</v>
      </c>
      <c r="C83" t="str">
        <f t="shared" si="5"/>
        <v>Brandon2</v>
      </c>
      <c r="D83">
        <v>250</v>
      </c>
      <c r="E83" t="s">
        <v>16</v>
      </c>
      <c r="F83" s="4">
        <v>43375</v>
      </c>
      <c r="H83">
        <v>150</v>
      </c>
      <c r="I83" t="s">
        <v>15</v>
      </c>
      <c r="J83">
        <v>217.19096942816904</v>
      </c>
      <c r="K83" t="s">
        <v>15</v>
      </c>
      <c r="L83">
        <v>2.9216063972221162</v>
      </c>
      <c r="M83">
        <v>138.04352082347697</v>
      </c>
      <c r="N83" t="s">
        <v>15</v>
      </c>
      <c r="O83">
        <v>79.147448604692087</v>
      </c>
      <c r="P83" s="2">
        <v>43305</v>
      </c>
    </row>
    <row r="84" spans="1:16" x14ac:dyDescent="0.35">
      <c r="A84">
        <f t="shared" si="3"/>
        <v>2</v>
      </c>
      <c r="B84" t="str">
        <f t="shared" si="4"/>
        <v>Brandon2Nrate250CVViet4Pop150Season24-Jul</v>
      </c>
      <c r="C84" t="str">
        <f t="shared" si="5"/>
        <v>Brandon2</v>
      </c>
      <c r="D84">
        <v>250</v>
      </c>
      <c r="E84" t="s">
        <v>16</v>
      </c>
      <c r="F84" s="4">
        <v>43396</v>
      </c>
      <c r="H84">
        <v>150</v>
      </c>
      <c r="I84" t="s">
        <v>15</v>
      </c>
      <c r="J84">
        <v>413.8190670289855</v>
      </c>
      <c r="K84" t="s">
        <v>15</v>
      </c>
      <c r="L84">
        <v>4.8436623542966162</v>
      </c>
      <c r="M84">
        <v>194.17073246047431</v>
      </c>
      <c r="N84" t="s">
        <v>15</v>
      </c>
      <c r="O84">
        <v>219.64833456851119</v>
      </c>
      <c r="P84" s="2">
        <v>43305</v>
      </c>
    </row>
    <row r="85" spans="1:16" x14ac:dyDescent="0.35">
      <c r="A85">
        <f t="shared" si="3"/>
        <v>2</v>
      </c>
      <c r="B85" t="str">
        <f t="shared" si="4"/>
        <v>Brandon2Nrate250CVViet4Pop150Season24-Jul</v>
      </c>
      <c r="C85" t="str">
        <f t="shared" si="5"/>
        <v>Brandon2</v>
      </c>
      <c r="D85">
        <v>250</v>
      </c>
      <c r="E85" t="s">
        <v>16</v>
      </c>
      <c r="F85" s="4">
        <v>43446</v>
      </c>
      <c r="H85">
        <v>150</v>
      </c>
      <c r="I85">
        <v>909.77851605758588</v>
      </c>
      <c r="J85">
        <v>1535.1395781423032</v>
      </c>
      <c r="K85">
        <v>267.51837052508665</v>
      </c>
      <c r="L85">
        <v>7.4053556282060891</v>
      </c>
      <c r="M85">
        <v>184.28051892995569</v>
      </c>
      <c r="N85">
        <v>267.51837052508665</v>
      </c>
      <c r="O85">
        <v>441.08054315476193</v>
      </c>
      <c r="P85" s="2">
        <v>43305</v>
      </c>
    </row>
    <row r="86" spans="1:16" x14ac:dyDescent="0.35">
      <c r="A86">
        <f t="shared" si="3"/>
        <v>2</v>
      </c>
      <c r="B86" t="str">
        <f t="shared" si="4"/>
        <v>Brandon2Nrate250CVViet4Pop300Season24-Jul</v>
      </c>
      <c r="C86" t="str">
        <f t="shared" si="5"/>
        <v>Brandon2</v>
      </c>
      <c r="D86">
        <v>250</v>
      </c>
      <c r="E86" t="s">
        <v>16</v>
      </c>
      <c r="F86" s="4">
        <v>43347</v>
      </c>
      <c r="H86">
        <v>300</v>
      </c>
      <c r="I86" t="s">
        <v>15</v>
      </c>
      <c r="J86">
        <v>41.5625</v>
      </c>
      <c r="K86" t="s">
        <v>15</v>
      </c>
      <c r="L86">
        <v>0.89614537655541249</v>
      </c>
      <c r="M86">
        <v>35.3125</v>
      </c>
      <c r="N86" t="s">
        <v>15</v>
      </c>
      <c r="O86">
        <v>6.2500000000000027</v>
      </c>
      <c r="P86" s="2">
        <v>43305</v>
      </c>
    </row>
    <row r="87" spans="1:16" x14ac:dyDescent="0.35">
      <c r="A87">
        <f t="shared" si="3"/>
        <v>2</v>
      </c>
      <c r="B87" t="str">
        <f t="shared" si="4"/>
        <v>Brandon2Nrate250CVViet4Pop300Season24-Jul</v>
      </c>
      <c r="C87" t="str">
        <f t="shared" si="5"/>
        <v>Brandon2</v>
      </c>
      <c r="D87">
        <v>250</v>
      </c>
      <c r="E87" t="s">
        <v>16</v>
      </c>
      <c r="F87" s="4">
        <v>43375</v>
      </c>
      <c r="H87">
        <v>300</v>
      </c>
      <c r="I87" t="s">
        <v>15</v>
      </c>
      <c r="J87">
        <v>207.41156589757685</v>
      </c>
      <c r="K87" t="s">
        <v>15</v>
      </c>
      <c r="L87">
        <v>2.624783317354809</v>
      </c>
      <c r="M87">
        <v>121.1170850069421</v>
      </c>
      <c r="N87" t="s">
        <v>15</v>
      </c>
      <c r="O87">
        <v>86.29448089063473</v>
      </c>
      <c r="P87" s="2">
        <v>43305</v>
      </c>
    </row>
    <row r="88" spans="1:16" x14ac:dyDescent="0.35">
      <c r="A88">
        <f t="shared" si="3"/>
        <v>2</v>
      </c>
      <c r="B88" t="str">
        <f t="shared" si="4"/>
        <v>Brandon2Nrate250CVViet4Pop300Season24-Jul</v>
      </c>
      <c r="C88" t="str">
        <f t="shared" si="5"/>
        <v>Brandon2</v>
      </c>
      <c r="D88">
        <v>250</v>
      </c>
      <c r="E88" t="s">
        <v>16</v>
      </c>
      <c r="F88" s="4">
        <v>43396</v>
      </c>
      <c r="H88">
        <v>300</v>
      </c>
      <c r="I88" t="s">
        <v>15</v>
      </c>
      <c r="J88">
        <v>471.88072633385138</v>
      </c>
      <c r="K88" t="s">
        <v>15</v>
      </c>
      <c r="L88">
        <v>4.4294478808118205</v>
      </c>
      <c r="M88">
        <v>233.50160256410254</v>
      </c>
      <c r="N88" t="s">
        <v>15</v>
      </c>
      <c r="O88">
        <v>238.37912376974879</v>
      </c>
      <c r="P88" s="2">
        <v>43305</v>
      </c>
    </row>
    <row r="89" spans="1:16" x14ac:dyDescent="0.35">
      <c r="A89">
        <f t="shared" si="3"/>
        <v>2</v>
      </c>
      <c r="B89" t="str">
        <f t="shared" si="4"/>
        <v>Brandon2Nrate250CVViet4Pop300Season24-Jul</v>
      </c>
      <c r="C89" t="str">
        <f t="shared" si="5"/>
        <v>Brandon2</v>
      </c>
      <c r="D89">
        <v>250</v>
      </c>
      <c r="E89" t="s">
        <v>16</v>
      </c>
      <c r="F89" s="4">
        <v>43446</v>
      </c>
      <c r="H89">
        <v>300</v>
      </c>
      <c r="I89">
        <v>1188.6957957033387</v>
      </c>
      <c r="J89">
        <v>1879.7814552545155</v>
      </c>
      <c r="K89">
        <v>246.00846282928538</v>
      </c>
      <c r="L89">
        <v>8.0378079888994911</v>
      </c>
      <c r="M89">
        <v>199.09804324028465</v>
      </c>
      <c r="N89">
        <v>246.00846282928538</v>
      </c>
      <c r="O89">
        <v>491.98761631089218</v>
      </c>
      <c r="P89" s="2">
        <v>43305</v>
      </c>
    </row>
    <row r="90" spans="1:16" x14ac:dyDescent="0.35">
      <c r="A90">
        <f t="shared" si="3"/>
        <v>2</v>
      </c>
      <c r="B90" t="str">
        <f t="shared" si="4"/>
        <v>Brandon2Nrate250CVViet4Pop450Season24-Jul</v>
      </c>
      <c r="C90" t="str">
        <f t="shared" si="5"/>
        <v>Brandon2</v>
      </c>
      <c r="D90">
        <v>250</v>
      </c>
      <c r="E90" t="s">
        <v>16</v>
      </c>
      <c r="F90" s="4">
        <v>43347</v>
      </c>
      <c r="H90">
        <v>450</v>
      </c>
      <c r="I90" t="s">
        <v>15</v>
      </c>
      <c r="J90">
        <v>49.062500000000007</v>
      </c>
      <c r="K90" t="s">
        <v>15</v>
      </c>
      <c r="L90">
        <v>0.98049151170184501</v>
      </c>
      <c r="M90">
        <v>38.75</v>
      </c>
      <c r="N90" t="s">
        <v>15</v>
      </c>
      <c r="O90">
        <v>10.312500000000004</v>
      </c>
      <c r="P90" s="2">
        <v>43305</v>
      </c>
    </row>
    <row r="91" spans="1:16" x14ac:dyDescent="0.35">
      <c r="A91">
        <f t="shared" si="3"/>
        <v>2</v>
      </c>
      <c r="B91" t="str">
        <f t="shared" si="4"/>
        <v>Brandon2Nrate250CVViet4Pop450Season24-Jul</v>
      </c>
      <c r="C91" t="str">
        <f t="shared" si="5"/>
        <v>Brandon2</v>
      </c>
      <c r="D91">
        <v>250</v>
      </c>
      <c r="E91" t="s">
        <v>16</v>
      </c>
      <c r="F91" s="4">
        <v>43375</v>
      </c>
      <c r="H91">
        <v>450</v>
      </c>
      <c r="I91" t="s">
        <v>15</v>
      </c>
      <c r="J91">
        <v>173.87049811613477</v>
      </c>
      <c r="K91" t="s">
        <v>15</v>
      </c>
      <c r="L91">
        <v>2.9570525114567738</v>
      </c>
      <c r="M91">
        <v>102.71813358820923</v>
      </c>
      <c r="N91" t="s">
        <v>15</v>
      </c>
      <c r="O91">
        <v>71.152364527925528</v>
      </c>
      <c r="P91" s="2">
        <v>43305</v>
      </c>
    </row>
    <row r="92" spans="1:16" x14ac:dyDescent="0.35">
      <c r="A92">
        <f t="shared" si="3"/>
        <v>2</v>
      </c>
      <c r="B92" t="str">
        <f t="shared" si="4"/>
        <v>Brandon2Nrate250CVViet4Pop450Season24-Jul</v>
      </c>
      <c r="C92" t="str">
        <f t="shared" si="5"/>
        <v>Brandon2</v>
      </c>
      <c r="D92">
        <v>250</v>
      </c>
      <c r="E92" t="s">
        <v>16</v>
      </c>
      <c r="F92" s="4">
        <v>43396</v>
      </c>
      <c r="H92">
        <v>450</v>
      </c>
      <c r="I92" t="s">
        <v>15</v>
      </c>
      <c r="J92">
        <v>445.49140963203462</v>
      </c>
      <c r="K92" t="s">
        <v>15</v>
      </c>
      <c r="L92">
        <v>4.6368443970148814</v>
      </c>
      <c r="M92">
        <v>271.62844967532465</v>
      </c>
      <c r="N92" t="s">
        <v>15</v>
      </c>
      <c r="O92">
        <v>173.86295995670994</v>
      </c>
      <c r="P92" s="2">
        <v>43305</v>
      </c>
    </row>
    <row r="93" spans="1:16" x14ac:dyDescent="0.35">
      <c r="A93">
        <f t="shared" si="3"/>
        <v>2</v>
      </c>
      <c r="B93" t="str">
        <f t="shared" si="4"/>
        <v>Brandon2Nrate250CVViet4Pop450Season24-Jul</v>
      </c>
      <c r="C93" t="str">
        <f t="shared" si="5"/>
        <v>Brandon2</v>
      </c>
      <c r="D93">
        <v>250</v>
      </c>
      <c r="E93" t="s">
        <v>16</v>
      </c>
      <c r="F93" s="4">
        <v>43446</v>
      </c>
      <c r="H93">
        <v>450</v>
      </c>
      <c r="I93">
        <v>1038.2476891833064</v>
      </c>
      <c r="J93">
        <v>1772.015434991715</v>
      </c>
      <c r="K93">
        <v>271.99769815941767</v>
      </c>
      <c r="L93">
        <v>8.9880874627864227</v>
      </c>
      <c r="M93">
        <v>236.2899412334653</v>
      </c>
      <c r="N93">
        <v>271.99769815941767</v>
      </c>
      <c r="O93">
        <v>497.47780457494309</v>
      </c>
      <c r="P93" s="2">
        <v>43305</v>
      </c>
    </row>
    <row r="94" spans="1:16" x14ac:dyDescent="0.35">
      <c r="A94">
        <f t="shared" si="3"/>
        <v>2</v>
      </c>
      <c r="B94" t="str">
        <f t="shared" si="4"/>
        <v>Brandon2Nrate250CVViet4Pop600Season24-Jul</v>
      </c>
      <c r="C94" t="str">
        <f t="shared" si="5"/>
        <v>Brandon2</v>
      </c>
      <c r="D94">
        <v>250</v>
      </c>
      <c r="E94" t="s">
        <v>16</v>
      </c>
      <c r="F94" s="4">
        <v>43347</v>
      </c>
      <c r="H94">
        <v>600</v>
      </c>
      <c r="I94" t="s">
        <v>15</v>
      </c>
      <c r="J94">
        <v>40.625</v>
      </c>
      <c r="K94" t="s">
        <v>15</v>
      </c>
      <c r="L94">
        <v>1.0643694339863781</v>
      </c>
      <c r="M94">
        <v>33.75</v>
      </c>
      <c r="N94" t="s">
        <v>15</v>
      </c>
      <c r="O94">
        <v>6.875</v>
      </c>
      <c r="P94" s="2">
        <v>43305</v>
      </c>
    </row>
    <row r="95" spans="1:16" x14ac:dyDescent="0.35">
      <c r="A95">
        <f t="shared" si="3"/>
        <v>2</v>
      </c>
      <c r="B95" t="str">
        <f t="shared" si="4"/>
        <v>Brandon2Nrate250CVViet4Pop600Season24-Jul</v>
      </c>
      <c r="C95" t="str">
        <f t="shared" si="5"/>
        <v>Brandon2</v>
      </c>
      <c r="D95">
        <v>250</v>
      </c>
      <c r="E95" t="s">
        <v>16</v>
      </c>
      <c r="F95" s="4">
        <v>43375</v>
      </c>
      <c r="H95">
        <v>600</v>
      </c>
      <c r="I95" t="s">
        <v>15</v>
      </c>
      <c r="J95">
        <v>210.90348308281295</v>
      </c>
      <c r="K95" t="s">
        <v>15</v>
      </c>
      <c r="L95">
        <v>3.1677925003401155</v>
      </c>
      <c r="M95">
        <v>136.86807993686051</v>
      </c>
      <c r="N95" t="s">
        <v>15</v>
      </c>
      <c r="O95">
        <v>74.035403145952415</v>
      </c>
      <c r="P95" s="2">
        <v>43305</v>
      </c>
    </row>
    <row r="96" spans="1:16" x14ac:dyDescent="0.35">
      <c r="A96">
        <f t="shared" si="3"/>
        <v>2</v>
      </c>
      <c r="B96" t="str">
        <f t="shared" si="4"/>
        <v>Brandon2Nrate150CVViet4Pop600Season24-Jul</v>
      </c>
      <c r="C96" t="str">
        <f t="shared" si="5"/>
        <v>Brandon2</v>
      </c>
      <c r="D96">
        <v>150</v>
      </c>
      <c r="E96" t="s">
        <v>16</v>
      </c>
      <c r="F96" s="4">
        <v>43396</v>
      </c>
      <c r="H96">
        <v>600</v>
      </c>
      <c r="I96" t="s">
        <v>15</v>
      </c>
      <c r="J96">
        <v>455.27606380080636</v>
      </c>
      <c r="K96" t="s">
        <v>15</v>
      </c>
      <c r="L96">
        <v>5.0852380787482288</v>
      </c>
      <c r="M96">
        <v>201.71420398823145</v>
      </c>
      <c r="N96" t="s">
        <v>15</v>
      </c>
      <c r="O96">
        <v>253.56185981257494</v>
      </c>
      <c r="P96" s="2">
        <v>43305</v>
      </c>
    </row>
    <row r="97" spans="1:16" x14ac:dyDescent="0.35">
      <c r="A97">
        <f t="shared" si="3"/>
        <v>2</v>
      </c>
      <c r="B97" t="str">
        <f t="shared" si="4"/>
        <v>Brandon2Nrate150CVViet4Pop600Season24-Jul</v>
      </c>
      <c r="C97" t="str">
        <f t="shared" si="5"/>
        <v>Brandon2</v>
      </c>
      <c r="D97">
        <v>150</v>
      </c>
      <c r="E97" t="s">
        <v>16</v>
      </c>
      <c r="F97" s="4">
        <v>43446</v>
      </c>
      <c r="H97">
        <v>600</v>
      </c>
      <c r="I97">
        <v>899.67714803312651</v>
      </c>
      <c r="J97">
        <v>1483.296939699793</v>
      </c>
      <c r="K97">
        <v>313.66417410370548</v>
      </c>
      <c r="L97">
        <v>8.2642356854555761</v>
      </c>
      <c r="M97">
        <v>183.66632160110422</v>
      </c>
      <c r="N97">
        <v>313.66417410370548</v>
      </c>
      <c r="O97">
        <v>399.9534700655625</v>
      </c>
      <c r="P97" s="2">
        <v>43305</v>
      </c>
    </row>
    <row r="98" spans="1:16" x14ac:dyDescent="0.35">
      <c r="A98">
        <f t="shared" si="3"/>
        <v>2</v>
      </c>
      <c r="B98" t="str">
        <f t="shared" si="4"/>
        <v>Brandon2Nrate150CVYRL39Pop150Season24-Jul</v>
      </c>
      <c r="C98" t="str">
        <f t="shared" si="5"/>
        <v>Brandon2</v>
      </c>
      <c r="D98">
        <v>150</v>
      </c>
      <c r="E98" t="s">
        <v>17</v>
      </c>
      <c r="F98" s="4">
        <v>43347</v>
      </c>
      <c r="H98">
        <v>150</v>
      </c>
      <c r="I98" t="s">
        <v>15</v>
      </c>
      <c r="J98">
        <v>40.625</v>
      </c>
      <c r="K98" t="s">
        <v>15</v>
      </c>
      <c r="L98">
        <v>1.2110228185929197</v>
      </c>
      <c r="M98">
        <v>28.4375</v>
      </c>
      <c r="N98" t="s">
        <v>15</v>
      </c>
      <c r="O98">
        <v>12.1875</v>
      </c>
      <c r="P98" s="2">
        <v>43305</v>
      </c>
    </row>
    <row r="99" spans="1:16" x14ac:dyDescent="0.35">
      <c r="A99">
        <f t="shared" si="3"/>
        <v>2</v>
      </c>
      <c r="B99" t="str">
        <f t="shared" si="4"/>
        <v>Brandon2Nrate150CVYRL39Pop150Season24-Jul</v>
      </c>
      <c r="C99" t="str">
        <f t="shared" si="5"/>
        <v>Brandon2</v>
      </c>
      <c r="D99">
        <v>150</v>
      </c>
      <c r="E99" t="s">
        <v>17</v>
      </c>
      <c r="F99" s="4">
        <v>43375</v>
      </c>
      <c r="H99">
        <v>150</v>
      </c>
      <c r="I99" t="s">
        <v>15</v>
      </c>
      <c r="J99">
        <v>183.22119206885881</v>
      </c>
      <c r="K99" t="s">
        <v>15</v>
      </c>
      <c r="L99">
        <v>3.1926896492546448</v>
      </c>
      <c r="M99">
        <v>111.71658377027947</v>
      </c>
      <c r="N99" t="s">
        <v>15</v>
      </c>
      <c r="O99">
        <v>71.50460829857937</v>
      </c>
      <c r="P99" s="2">
        <v>43305</v>
      </c>
    </row>
    <row r="100" spans="1:16" x14ac:dyDescent="0.35">
      <c r="A100">
        <f t="shared" si="3"/>
        <v>2</v>
      </c>
      <c r="B100" t="str">
        <f t="shared" si="4"/>
        <v>Brandon2Nrate150CVYRL39Pop150Season24-Jul</v>
      </c>
      <c r="C100" t="str">
        <f t="shared" si="5"/>
        <v>Brandon2</v>
      </c>
      <c r="D100">
        <v>150</v>
      </c>
      <c r="E100" t="s">
        <v>17</v>
      </c>
      <c r="F100" s="4">
        <v>43396</v>
      </c>
      <c r="H100">
        <v>150</v>
      </c>
      <c r="I100" t="s">
        <v>15</v>
      </c>
      <c r="J100">
        <v>425.13767482517488</v>
      </c>
      <c r="K100" t="s">
        <v>15</v>
      </c>
      <c r="L100">
        <v>6.1829308084670611</v>
      </c>
      <c r="M100">
        <v>204.79239510489509</v>
      </c>
      <c r="N100" t="s">
        <v>15</v>
      </c>
      <c r="O100">
        <v>220.34527972027973</v>
      </c>
      <c r="P100" s="2">
        <v>43305</v>
      </c>
    </row>
    <row r="101" spans="1:16" x14ac:dyDescent="0.35">
      <c r="A101">
        <f t="shared" si="3"/>
        <v>2</v>
      </c>
      <c r="B101" t="str">
        <f t="shared" si="4"/>
        <v>Brandon2Nrate150CVYRL39Pop150Season24-Jul</v>
      </c>
      <c r="C101" t="str">
        <f t="shared" si="5"/>
        <v>Brandon2</v>
      </c>
      <c r="D101">
        <v>150</v>
      </c>
      <c r="E101" t="s">
        <v>17</v>
      </c>
      <c r="F101" s="4">
        <v>43446</v>
      </c>
      <c r="H101">
        <v>150</v>
      </c>
      <c r="I101">
        <v>701.69849537037032</v>
      </c>
      <c r="J101">
        <v>1241.1753472222222</v>
      </c>
      <c r="K101">
        <v>251.16630093120179</v>
      </c>
      <c r="L101">
        <v>10.291750917266629</v>
      </c>
      <c r="M101">
        <v>210.22337962962965</v>
      </c>
      <c r="N101">
        <v>251.16630093120179</v>
      </c>
      <c r="O101">
        <v>329.25347222222217</v>
      </c>
      <c r="P101" s="2">
        <v>43305</v>
      </c>
    </row>
    <row r="102" spans="1:16" x14ac:dyDescent="0.35">
      <c r="A102">
        <f t="shared" si="3"/>
        <v>2</v>
      </c>
      <c r="B102" t="str">
        <f t="shared" si="4"/>
        <v>Brandon2Nrate150CVYRL39Pop300Season24-Jul</v>
      </c>
      <c r="C102" t="str">
        <f t="shared" si="5"/>
        <v>Brandon2</v>
      </c>
      <c r="D102">
        <v>150</v>
      </c>
      <c r="E102" t="s">
        <v>17</v>
      </c>
      <c r="F102" s="4">
        <v>43347</v>
      </c>
      <c r="H102">
        <v>300</v>
      </c>
      <c r="I102" t="s">
        <v>15</v>
      </c>
      <c r="J102">
        <v>46.629464285714285</v>
      </c>
      <c r="K102" t="s">
        <v>15</v>
      </c>
      <c r="L102">
        <v>1.2916683018524162</v>
      </c>
      <c r="M102">
        <v>35.424107142857146</v>
      </c>
      <c r="N102" t="s">
        <v>15</v>
      </c>
      <c r="O102">
        <v>11.205357142857142</v>
      </c>
      <c r="P102" s="2">
        <v>43305</v>
      </c>
    </row>
    <row r="103" spans="1:16" x14ac:dyDescent="0.35">
      <c r="A103">
        <f t="shared" si="3"/>
        <v>2</v>
      </c>
      <c r="B103" t="str">
        <f t="shared" si="4"/>
        <v>Brandon2Nrate150CVYRL39Pop300Season24-Jul</v>
      </c>
      <c r="C103" t="str">
        <f t="shared" si="5"/>
        <v>Brandon2</v>
      </c>
      <c r="D103">
        <v>150</v>
      </c>
      <c r="E103" t="s">
        <v>17</v>
      </c>
      <c r="F103" s="4">
        <v>43375</v>
      </c>
      <c r="H103">
        <v>300</v>
      </c>
      <c r="I103" t="s">
        <v>15</v>
      </c>
      <c r="J103">
        <v>212.74686798040889</v>
      </c>
      <c r="K103" t="s">
        <v>15</v>
      </c>
      <c r="L103">
        <v>3.4416266723292299</v>
      </c>
      <c r="M103">
        <v>124.87338055352139</v>
      </c>
      <c r="N103" t="s">
        <v>15</v>
      </c>
      <c r="O103">
        <v>87.873487426887522</v>
      </c>
      <c r="P103" s="2">
        <v>43305</v>
      </c>
    </row>
    <row r="104" spans="1:16" x14ac:dyDescent="0.35">
      <c r="A104">
        <f t="shared" si="3"/>
        <v>2</v>
      </c>
      <c r="B104" t="str">
        <f t="shared" si="4"/>
        <v>Brandon2Nrate150CVYRL39Pop300Season24-Jul</v>
      </c>
      <c r="C104" t="str">
        <f t="shared" si="5"/>
        <v>Brandon2</v>
      </c>
      <c r="D104">
        <v>150</v>
      </c>
      <c r="E104" t="s">
        <v>17</v>
      </c>
      <c r="F104" s="4">
        <v>43396</v>
      </c>
      <c r="H104">
        <v>300</v>
      </c>
      <c r="I104" t="s">
        <v>15</v>
      </c>
      <c r="J104">
        <v>431.30809294871796</v>
      </c>
      <c r="K104" t="s">
        <v>15</v>
      </c>
      <c r="L104">
        <v>10.277664157065468</v>
      </c>
      <c r="M104">
        <v>223.84159893925516</v>
      </c>
      <c r="N104" t="s">
        <v>15</v>
      </c>
      <c r="O104">
        <v>207.46649400946276</v>
      </c>
      <c r="P104" s="2">
        <v>43305</v>
      </c>
    </row>
    <row r="105" spans="1:16" x14ac:dyDescent="0.35">
      <c r="A105">
        <f t="shared" si="3"/>
        <v>2</v>
      </c>
      <c r="B105" t="str">
        <f t="shared" si="4"/>
        <v>Brandon2Nrate150CVYRL39Pop300Season24-Jul</v>
      </c>
      <c r="C105" t="str">
        <f t="shared" si="5"/>
        <v>Brandon2</v>
      </c>
      <c r="D105">
        <v>150</v>
      </c>
      <c r="E105" t="s">
        <v>17</v>
      </c>
      <c r="F105" s="4">
        <v>43446</v>
      </c>
      <c r="H105">
        <v>300</v>
      </c>
      <c r="I105">
        <v>720.21794388391925</v>
      </c>
      <c r="J105">
        <v>1209.1300555613343</v>
      </c>
      <c r="K105">
        <v>306.21183848800285</v>
      </c>
      <c r="L105">
        <v>8.9536332218741208</v>
      </c>
      <c r="M105">
        <v>176.26710829692811</v>
      </c>
      <c r="N105">
        <v>306.21183848800285</v>
      </c>
      <c r="O105">
        <v>312.64500338048674</v>
      </c>
      <c r="P105" s="2">
        <v>43305</v>
      </c>
    </row>
    <row r="106" spans="1:16" x14ac:dyDescent="0.35">
      <c r="A106">
        <f t="shared" si="3"/>
        <v>2</v>
      </c>
      <c r="B106" t="str">
        <f t="shared" si="4"/>
        <v>Brandon2Nrate150CVYRL39Pop450Season24-Jul</v>
      </c>
      <c r="C106" t="str">
        <f t="shared" si="5"/>
        <v>Brandon2</v>
      </c>
      <c r="D106">
        <v>150</v>
      </c>
      <c r="E106" t="s">
        <v>17</v>
      </c>
      <c r="F106" s="4">
        <v>43347</v>
      </c>
      <c r="H106">
        <v>450</v>
      </c>
      <c r="I106" t="s">
        <v>15</v>
      </c>
      <c r="J106">
        <v>56.25</v>
      </c>
      <c r="K106" t="s">
        <v>15</v>
      </c>
      <c r="L106">
        <v>1.5829926542812849</v>
      </c>
      <c r="M106">
        <v>40.312500000000007</v>
      </c>
      <c r="N106" t="s">
        <v>15</v>
      </c>
      <c r="O106">
        <v>15.9375</v>
      </c>
      <c r="P106" s="2">
        <v>43305</v>
      </c>
    </row>
    <row r="107" spans="1:16" x14ac:dyDescent="0.35">
      <c r="A107">
        <f t="shared" si="3"/>
        <v>2</v>
      </c>
      <c r="B107" t="str">
        <f t="shared" si="4"/>
        <v>Brandon2Nrate150CVYRL39Pop450Season24-Jul</v>
      </c>
      <c r="C107" t="str">
        <f t="shared" si="5"/>
        <v>Brandon2</v>
      </c>
      <c r="D107">
        <v>150</v>
      </c>
      <c r="E107" t="s">
        <v>17</v>
      </c>
      <c r="F107" s="4">
        <v>43375</v>
      </c>
      <c r="H107">
        <v>450</v>
      </c>
      <c r="I107" t="s">
        <v>15</v>
      </c>
      <c r="J107">
        <v>257.19266010872445</v>
      </c>
      <c r="K107" t="s">
        <v>15</v>
      </c>
      <c r="L107">
        <v>4.9882233633543098</v>
      </c>
      <c r="M107">
        <v>154.64410713631801</v>
      </c>
      <c r="N107" t="s">
        <v>15</v>
      </c>
      <c r="O107">
        <v>102.54855297240643</v>
      </c>
      <c r="P107" s="2">
        <v>43305</v>
      </c>
    </row>
    <row r="108" spans="1:16" x14ac:dyDescent="0.35">
      <c r="A108">
        <f t="shared" si="3"/>
        <v>2</v>
      </c>
      <c r="B108" t="str">
        <f t="shared" si="4"/>
        <v>Brandon2Nrate150CVYRL39Pop450Season24-Jul</v>
      </c>
      <c r="C108" t="str">
        <f t="shared" si="5"/>
        <v>Brandon2</v>
      </c>
      <c r="D108">
        <v>150</v>
      </c>
      <c r="E108" t="s">
        <v>17</v>
      </c>
      <c r="F108" s="4">
        <v>43396</v>
      </c>
      <c r="H108">
        <v>450</v>
      </c>
      <c r="I108" t="s">
        <v>15</v>
      </c>
      <c r="J108">
        <v>655.01037602748113</v>
      </c>
      <c r="K108" t="s">
        <v>15</v>
      </c>
      <c r="L108">
        <v>12.872065342164861</v>
      </c>
      <c r="M108">
        <v>286.43085817691082</v>
      </c>
      <c r="N108" t="s">
        <v>15</v>
      </c>
      <c r="O108">
        <v>368.57951785057037</v>
      </c>
      <c r="P108" s="2">
        <v>43305</v>
      </c>
    </row>
    <row r="109" spans="1:16" x14ac:dyDescent="0.35">
      <c r="A109">
        <f t="shared" si="3"/>
        <v>2</v>
      </c>
      <c r="B109" t="str">
        <f t="shared" si="4"/>
        <v>Brandon2Nrate150CVYRL39Pop450Season24-Jul</v>
      </c>
      <c r="C109" t="str">
        <f t="shared" si="5"/>
        <v>Brandon2</v>
      </c>
      <c r="D109">
        <v>150</v>
      </c>
      <c r="E109" t="s">
        <v>17</v>
      </c>
      <c r="F109" s="4">
        <v>43446</v>
      </c>
      <c r="H109">
        <v>450</v>
      </c>
      <c r="I109">
        <v>839.57900730733547</v>
      </c>
      <c r="J109">
        <v>1576.4574179618685</v>
      </c>
      <c r="K109">
        <v>305.46740479328685</v>
      </c>
      <c r="L109">
        <v>13.45234492311765</v>
      </c>
      <c r="M109">
        <v>262.70198762652319</v>
      </c>
      <c r="N109">
        <v>305.46740479328685</v>
      </c>
      <c r="O109">
        <v>474.17642302800976</v>
      </c>
      <c r="P109" s="2">
        <v>43305</v>
      </c>
    </row>
    <row r="110" spans="1:16" x14ac:dyDescent="0.35">
      <c r="A110">
        <f t="shared" si="3"/>
        <v>2</v>
      </c>
      <c r="B110" t="str">
        <f t="shared" si="4"/>
        <v>Brandon2Nrate150CVYRL39Pop600Season24-Jul</v>
      </c>
      <c r="C110" t="str">
        <f t="shared" si="5"/>
        <v>Brandon2</v>
      </c>
      <c r="D110">
        <v>150</v>
      </c>
      <c r="E110" t="s">
        <v>17</v>
      </c>
      <c r="F110" s="4">
        <v>43347</v>
      </c>
      <c r="H110">
        <v>600</v>
      </c>
      <c r="I110" t="s">
        <v>15</v>
      </c>
      <c r="J110">
        <v>53.954081632653057</v>
      </c>
      <c r="K110" t="s">
        <v>15</v>
      </c>
      <c r="L110">
        <v>1.8416957408218535</v>
      </c>
      <c r="M110">
        <v>40.452806122448983</v>
      </c>
      <c r="N110" t="s">
        <v>15</v>
      </c>
      <c r="O110">
        <v>13.501275510204085</v>
      </c>
      <c r="P110" s="2">
        <v>43305</v>
      </c>
    </row>
    <row r="111" spans="1:16" x14ac:dyDescent="0.35">
      <c r="A111">
        <f t="shared" si="3"/>
        <v>2</v>
      </c>
      <c r="B111" t="str">
        <f t="shared" si="4"/>
        <v>Brandon2Nrate150CVYRL39Pop600Season24-Jul</v>
      </c>
      <c r="C111" t="str">
        <f t="shared" si="5"/>
        <v>Brandon2</v>
      </c>
      <c r="D111">
        <v>150</v>
      </c>
      <c r="E111" t="s">
        <v>17</v>
      </c>
      <c r="F111" s="4">
        <v>43375</v>
      </c>
      <c r="H111">
        <v>600</v>
      </c>
      <c r="I111" t="s">
        <v>15</v>
      </c>
      <c r="J111">
        <v>282.63102378079736</v>
      </c>
      <c r="K111" t="s">
        <v>15</v>
      </c>
      <c r="L111">
        <v>7.2170348658920638</v>
      </c>
      <c r="M111">
        <v>178.38496939821241</v>
      </c>
      <c r="N111" t="s">
        <v>15</v>
      </c>
      <c r="O111">
        <v>104.24605438258496</v>
      </c>
      <c r="P111" s="2">
        <v>43305</v>
      </c>
    </row>
    <row r="112" spans="1:16" x14ac:dyDescent="0.35">
      <c r="A112">
        <f t="shared" si="3"/>
        <v>2</v>
      </c>
      <c r="B112" t="str">
        <f t="shared" si="4"/>
        <v>Brandon2Nrate150CVYRL39Pop600Season24-Jul</v>
      </c>
      <c r="C112" t="str">
        <f t="shared" si="5"/>
        <v>Brandon2</v>
      </c>
      <c r="D112">
        <v>150</v>
      </c>
      <c r="E112" t="s">
        <v>17</v>
      </c>
      <c r="F112" s="4">
        <v>43396</v>
      </c>
      <c r="H112">
        <v>600</v>
      </c>
      <c r="I112" t="s">
        <v>15</v>
      </c>
      <c r="J112">
        <v>517.2395718155683</v>
      </c>
      <c r="K112" t="s">
        <v>15</v>
      </c>
      <c r="L112">
        <v>9.1000001669869377</v>
      </c>
      <c r="M112">
        <v>251.71356700574967</v>
      </c>
      <c r="N112" t="s">
        <v>15</v>
      </c>
      <c r="O112">
        <v>265.52600480981863</v>
      </c>
      <c r="P112" s="2">
        <v>43305</v>
      </c>
    </row>
    <row r="113" spans="1:16" x14ac:dyDescent="0.35">
      <c r="A113">
        <f t="shared" si="3"/>
        <v>2</v>
      </c>
      <c r="B113" t="str">
        <f t="shared" si="4"/>
        <v>Brandon2Nrate200CVYRL39Pop600Season24-Jul</v>
      </c>
      <c r="C113" t="str">
        <f t="shared" si="5"/>
        <v>Brandon2</v>
      </c>
      <c r="D113">
        <v>200</v>
      </c>
      <c r="E113" t="s">
        <v>17</v>
      </c>
      <c r="F113" s="4">
        <v>43446</v>
      </c>
      <c r="H113">
        <v>600</v>
      </c>
      <c r="I113">
        <v>635.29360714961945</v>
      </c>
      <c r="J113">
        <v>1131.232166174977</v>
      </c>
      <c r="K113">
        <v>184.50611204215812</v>
      </c>
      <c r="L113">
        <v>12.676087117454383</v>
      </c>
      <c r="M113">
        <v>187.20113397602276</v>
      </c>
      <c r="N113">
        <v>184.50611204215812</v>
      </c>
      <c r="O113">
        <v>308.737425049335</v>
      </c>
      <c r="P113" s="2">
        <v>43305</v>
      </c>
    </row>
    <row r="114" spans="1:16" x14ac:dyDescent="0.35">
      <c r="A114">
        <f t="shared" si="3"/>
        <v>2</v>
      </c>
      <c r="B114" t="str">
        <f t="shared" si="4"/>
        <v>Brandon2Nrate200CVYRL39Pop150Season24-Jul</v>
      </c>
      <c r="C114" t="str">
        <f t="shared" si="5"/>
        <v>Brandon2</v>
      </c>
      <c r="D114">
        <v>200</v>
      </c>
      <c r="E114" t="s">
        <v>17</v>
      </c>
      <c r="F114" s="4">
        <v>43347</v>
      </c>
      <c r="H114">
        <v>150</v>
      </c>
      <c r="I114" t="s">
        <v>15</v>
      </c>
      <c r="J114">
        <v>43.75</v>
      </c>
      <c r="K114" t="s">
        <v>15</v>
      </c>
      <c r="L114">
        <v>1.2873409461612331</v>
      </c>
      <c r="M114">
        <v>31.25</v>
      </c>
      <c r="N114" t="s">
        <v>15</v>
      </c>
      <c r="O114">
        <v>12.5</v>
      </c>
      <c r="P114" s="2">
        <v>43305</v>
      </c>
    </row>
    <row r="115" spans="1:16" x14ac:dyDescent="0.35">
      <c r="A115">
        <f t="shared" si="3"/>
        <v>2</v>
      </c>
      <c r="B115" t="str">
        <f t="shared" si="4"/>
        <v>Brandon2Nrate200CVYRL39Pop150Season24-Jul</v>
      </c>
      <c r="C115" t="str">
        <f t="shared" si="5"/>
        <v>Brandon2</v>
      </c>
      <c r="D115">
        <v>200</v>
      </c>
      <c r="E115" t="s">
        <v>17</v>
      </c>
      <c r="F115" s="4">
        <v>43375</v>
      </c>
      <c r="H115">
        <v>150</v>
      </c>
      <c r="I115" t="s">
        <v>15</v>
      </c>
      <c r="J115">
        <v>267.71096966830328</v>
      </c>
      <c r="K115" t="s">
        <v>15</v>
      </c>
      <c r="L115">
        <v>4.6567010208733981</v>
      </c>
      <c r="M115">
        <v>156.70617781269874</v>
      </c>
      <c r="N115" t="s">
        <v>15</v>
      </c>
      <c r="O115">
        <v>111.00479185560457</v>
      </c>
      <c r="P115" s="2">
        <v>43305</v>
      </c>
    </row>
    <row r="116" spans="1:16" x14ac:dyDescent="0.35">
      <c r="A116">
        <f t="shared" si="3"/>
        <v>2</v>
      </c>
      <c r="B116" t="str">
        <f t="shared" si="4"/>
        <v>Brandon2Nrate200CVYRL39Pop150Season24-Jul</v>
      </c>
      <c r="C116" t="str">
        <f t="shared" si="5"/>
        <v>Brandon2</v>
      </c>
      <c r="D116">
        <v>200</v>
      </c>
      <c r="E116" t="s">
        <v>17</v>
      </c>
      <c r="F116" s="4">
        <v>43396</v>
      </c>
      <c r="H116">
        <v>150</v>
      </c>
      <c r="I116" t="s">
        <v>15</v>
      </c>
      <c r="J116">
        <v>647.44316123188401</v>
      </c>
      <c r="K116" t="s">
        <v>15</v>
      </c>
      <c r="L116">
        <v>10.624159701087812</v>
      </c>
      <c r="M116">
        <v>300.0673120471015</v>
      </c>
      <c r="N116" t="s">
        <v>15</v>
      </c>
      <c r="O116">
        <v>347.37584918478262</v>
      </c>
      <c r="P116" s="2">
        <v>43305</v>
      </c>
    </row>
    <row r="117" spans="1:16" x14ac:dyDescent="0.35">
      <c r="A117">
        <f t="shared" si="3"/>
        <v>2</v>
      </c>
      <c r="B117" t="str">
        <f t="shared" si="4"/>
        <v>Brandon2Nrate200CVYRL39Pop150Season24-Jul</v>
      </c>
      <c r="C117" t="str">
        <f t="shared" si="5"/>
        <v>Brandon2</v>
      </c>
      <c r="D117">
        <v>200</v>
      </c>
      <c r="E117" t="s">
        <v>17</v>
      </c>
      <c r="F117" s="4">
        <v>43446</v>
      </c>
      <c r="H117">
        <v>150</v>
      </c>
      <c r="I117">
        <v>880.61328219194604</v>
      </c>
      <c r="J117">
        <v>1477.4219918013021</v>
      </c>
      <c r="K117">
        <v>354.92553675856311</v>
      </c>
      <c r="L117">
        <v>10.121631416291217</v>
      </c>
      <c r="M117">
        <v>179.36582167832168</v>
      </c>
      <c r="N117">
        <v>354.92553675856311</v>
      </c>
      <c r="O117">
        <v>417.44288793103442</v>
      </c>
      <c r="P117" s="2">
        <v>43305</v>
      </c>
    </row>
    <row r="118" spans="1:16" x14ac:dyDescent="0.35">
      <c r="A118">
        <f t="shared" si="3"/>
        <v>2</v>
      </c>
      <c r="B118" t="str">
        <f t="shared" si="4"/>
        <v>Brandon2Nrate200CVYRL39Pop300Season24-Jul</v>
      </c>
      <c r="C118" t="str">
        <f t="shared" si="5"/>
        <v>Brandon2</v>
      </c>
      <c r="D118">
        <v>200</v>
      </c>
      <c r="E118" t="s">
        <v>17</v>
      </c>
      <c r="F118" s="4">
        <v>43347</v>
      </c>
      <c r="H118">
        <v>300</v>
      </c>
      <c r="I118" t="s">
        <v>15</v>
      </c>
      <c r="J118">
        <v>66.539104278074859</v>
      </c>
      <c r="K118" t="s">
        <v>15</v>
      </c>
      <c r="L118">
        <v>2.0605451743633885</v>
      </c>
      <c r="M118">
        <v>45.929144385026738</v>
      </c>
      <c r="N118" t="s">
        <v>15</v>
      </c>
      <c r="O118">
        <v>20.609959893048131</v>
      </c>
      <c r="P118" s="2">
        <v>43305</v>
      </c>
    </row>
    <row r="119" spans="1:16" x14ac:dyDescent="0.35">
      <c r="A119">
        <f t="shared" si="3"/>
        <v>2</v>
      </c>
      <c r="B119" t="str">
        <f t="shared" si="4"/>
        <v>Brandon2Nrate200CVYRL39Pop300Season24-Jul</v>
      </c>
      <c r="C119" t="str">
        <f t="shared" si="5"/>
        <v>Brandon2</v>
      </c>
      <c r="D119">
        <v>200</v>
      </c>
      <c r="E119" t="s">
        <v>17</v>
      </c>
      <c r="F119" s="4">
        <v>43375</v>
      </c>
      <c r="H119">
        <v>300</v>
      </c>
      <c r="I119" t="s">
        <v>15</v>
      </c>
      <c r="J119">
        <v>258.76044486482664</v>
      </c>
      <c r="K119" t="s">
        <v>15</v>
      </c>
      <c r="L119">
        <v>5.4086126140509121</v>
      </c>
      <c r="M119">
        <v>165.94904608254615</v>
      </c>
      <c r="N119" t="s">
        <v>15</v>
      </c>
      <c r="O119">
        <v>92.811398782280534</v>
      </c>
      <c r="P119" s="2">
        <v>43305</v>
      </c>
    </row>
    <row r="120" spans="1:16" x14ac:dyDescent="0.35">
      <c r="A120">
        <f t="shared" si="3"/>
        <v>2</v>
      </c>
      <c r="B120" t="str">
        <f t="shared" si="4"/>
        <v>Brandon2Nrate200CVYRL39Pop300Season24-Jul</v>
      </c>
      <c r="C120" t="str">
        <f t="shared" si="5"/>
        <v>Brandon2</v>
      </c>
      <c r="D120">
        <v>200</v>
      </c>
      <c r="E120" t="s">
        <v>17</v>
      </c>
      <c r="F120" s="4">
        <v>43396</v>
      </c>
      <c r="H120">
        <v>300</v>
      </c>
      <c r="I120" t="s">
        <v>15</v>
      </c>
      <c r="J120">
        <v>563.72291293309434</v>
      </c>
      <c r="K120" t="s">
        <v>15</v>
      </c>
      <c r="L120">
        <v>9.1782945861879313</v>
      </c>
      <c r="M120">
        <v>251.87255451015531</v>
      </c>
      <c r="N120" t="s">
        <v>15</v>
      </c>
      <c r="O120">
        <v>311.85035842293905</v>
      </c>
      <c r="P120" s="2">
        <v>43305</v>
      </c>
    </row>
    <row r="121" spans="1:16" x14ac:dyDescent="0.35">
      <c r="A121">
        <f t="shared" si="3"/>
        <v>2</v>
      </c>
      <c r="B121" t="str">
        <f t="shared" si="4"/>
        <v>Brandon2Nrate200CVYRL39Pop300Season24-Jul</v>
      </c>
      <c r="C121" t="str">
        <f t="shared" si="5"/>
        <v>Brandon2</v>
      </c>
      <c r="D121">
        <v>200</v>
      </c>
      <c r="E121" t="s">
        <v>17</v>
      </c>
      <c r="F121" s="4">
        <v>43446</v>
      </c>
      <c r="H121">
        <v>300</v>
      </c>
      <c r="I121">
        <v>946.74026192743406</v>
      </c>
      <c r="J121">
        <v>1475.218419385867</v>
      </c>
      <c r="K121">
        <v>267.3475281937317</v>
      </c>
      <c r="L121">
        <v>12.124167803149009</v>
      </c>
      <c r="M121">
        <v>229.4505602230256</v>
      </c>
      <c r="N121">
        <v>267.3475281937317</v>
      </c>
      <c r="O121">
        <v>299.02759723540737</v>
      </c>
      <c r="P121" s="2">
        <v>43305</v>
      </c>
    </row>
    <row r="122" spans="1:16" x14ac:dyDescent="0.35">
      <c r="A122">
        <f t="shared" si="3"/>
        <v>2</v>
      </c>
      <c r="B122" t="str">
        <f t="shared" si="4"/>
        <v>Brandon2Nrate200CVYRL39Pop450Season24-Jul</v>
      </c>
      <c r="C122" t="str">
        <f t="shared" si="5"/>
        <v>Brandon2</v>
      </c>
      <c r="D122">
        <v>200</v>
      </c>
      <c r="E122" t="s">
        <v>17</v>
      </c>
      <c r="F122" s="4">
        <v>43347</v>
      </c>
      <c r="H122">
        <v>450</v>
      </c>
      <c r="I122" t="s">
        <v>15</v>
      </c>
      <c r="J122">
        <v>76.867586678832112</v>
      </c>
      <c r="K122" t="s">
        <v>15</v>
      </c>
      <c r="L122">
        <v>2.3712271597130732</v>
      </c>
      <c r="M122">
        <v>54.383400301796748</v>
      </c>
      <c r="N122" t="s">
        <v>15</v>
      </c>
      <c r="O122">
        <v>22.484186377035378</v>
      </c>
      <c r="P122" s="2">
        <v>43305</v>
      </c>
    </row>
    <row r="123" spans="1:16" x14ac:dyDescent="0.35">
      <c r="A123">
        <f t="shared" si="3"/>
        <v>2</v>
      </c>
      <c r="B123" t="str">
        <f t="shared" si="4"/>
        <v>Brandon2Nrate200CVYRL39Pop450Season24-Jul</v>
      </c>
      <c r="C123" t="str">
        <f t="shared" si="5"/>
        <v>Brandon2</v>
      </c>
      <c r="D123">
        <v>200</v>
      </c>
      <c r="E123" t="s">
        <v>17</v>
      </c>
      <c r="F123" s="4">
        <v>43375</v>
      </c>
      <c r="H123">
        <v>450</v>
      </c>
      <c r="I123" t="s">
        <v>15</v>
      </c>
      <c r="J123">
        <v>280.54297553592528</v>
      </c>
      <c r="K123" t="s">
        <v>15</v>
      </c>
      <c r="L123">
        <v>5.5288063544741224</v>
      </c>
      <c r="M123">
        <v>170.86453067455358</v>
      </c>
      <c r="N123" t="s">
        <v>15</v>
      </c>
      <c r="O123">
        <v>109.67844486137172</v>
      </c>
      <c r="P123" s="2">
        <v>43305</v>
      </c>
    </row>
    <row r="124" spans="1:16" x14ac:dyDescent="0.35">
      <c r="A124">
        <f t="shared" si="3"/>
        <v>2</v>
      </c>
      <c r="B124" t="str">
        <f t="shared" si="4"/>
        <v>Brandon2Nrate200CVYRL39Pop450Season24-Jul</v>
      </c>
      <c r="C124" t="str">
        <f t="shared" si="5"/>
        <v>Brandon2</v>
      </c>
      <c r="D124">
        <v>200</v>
      </c>
      <c r="E124" t="s">
        <v>17</v>
      </c>
      <c r="F124" s="4">
        <v>43396</v>
      </c>
      <c r="H124">
        <v>450</v>
      </c>
      <c r="I124" t="s">
        <v>15</v>
      </c>
      <c r="J124">
        <v>644.26127819548879</v>
      </c>
      <c r="K124" t="s">
        <v>15</v>
      </c>
      <c r="L124">
        <v>10.697702150754544</v>
      </c>
      <c r="M124">
        <v>300.66635338345861</v>
      </c>
      <c r="N124" t="s">
        <v>15</v>
      </c>
      <c r="O124">
        <v>343.59492481203006</v>
      </c>
      <c r="P124" s="2">
        <v>43305</v>
      </c>
    </row>
    <row r="125" spans="1:16" x14ac:dyDescent="0.35">
      <c r="A125">
        <f t="shared" si="3"/>
        <v>2</v>
      </c>
      <c r="B125" t="str">
        <f t="shared" si="4"/>
        <v>Brandon2Nrate200CVYRL39Pop450Season24-Jul</v>
      </c>
      <c r="C125" t="str">
        <f t="shared" si="5"/>
        <v>Brandon2</v>
      </c>
      <c r="D125">
        <v>200</v>
      </c>
      <c r="E125" t="s">
        <v>17</v>
      </c>
      <c r="F125" s="4">
        <v>43446</v>
      </c>
      <c r="H125">
        <v>450</v>
      </c>
      <c r="I125">
        <v>919.93755885122414</v>
      </c>
      <c r="J125">
        <v>1617.1475400188324</v>
      </c>
      <c r="K125">
        <v>303.04417964209046</v>
      </c>
      <c r="L125">
        <v>13.903144617244486</v>
      </c>
      <c r="M125">
        <v>258.28748822975518</v>
      </c>
      <c r="N125">
        <v>303.04417964209046</v>
      </c>
      <c r="O125">
        <v>438.92249293785306</v>
      </c>
      <c r="P125" s="2">
        <v>43305</v>
      </c>
    </row>
    <row r="126" spans="1:16" x14ac:dyDescent="0.35">
      <c r="A126">
        <f t="shared" si="3"/>
        <v>2</v>
      </c>
      <c r="B126" t="str">
        <f t="shared" si="4"/>
        <v>Brandon2Nrate200CVYRL39Pop600Season24-Jul</v>
      </c>
      <c r="C126" t="str">
        <f t="shared" si="5"/>
        <v>Brandon2</v>
      </c>
      <c r="D126">
        <v>200</v>
      </c>
      <c r="E126" t="s">
        <v>17</v>
      </c>
      <c r="F126" s="4">
        <v>43347</v>
      </c>
      <c r="H126">
        <v>600</v>
      </c>
      <c r="I126" t="s">
        <v>15</v>
      </c>
      <c r="J126">
        <v>73.132995735607693</v>
      </c>
      <c r="K126" t="s">
        <v>15</v>
      </c>
      <c r="L126">
        <v>2.0452014179040612</v>
      </c>
      <c r="M126">
        <v>51.459983247030152</v>
      </c>
      <c r="N126" t="s">
        <v>15</v>
      </c>
      <c r="O126">
        <v>21.67301248857752</v>
      </c>
      <c r="P126" s="2">
        <v>43305</v>
      </c>
    </row>
    <row r="127" spans="1:16" x14ac:dyDescent="0.35">
      <c r="A127">
        <f t="shared" si="3"/>
        <v>2</v>
      </c>
      <c r="B127" t="str">
        <f t="shared" si="4"/>
        <v>Brandon2Nrate200CVYRL39Pop600Season24-Jul</v>
      </c>
      <c r="C127" t="str">
        <f t="shared" si="5"/>
        <v>Brandon2</v>
      </c>
      <c r="D127">
        <v>200</v>
      </c>
      <c r="E127" t="s">
        <v>17</v>
      </c>
      <c r="F127" s="4">
        <v>43375</v>
      </c>
      <c r="H127">
        <v>600</v>
      </c>
      <c r="I127" t="s">
        <v>15</v>
      </c>
      <c r="J127">
        <v>302.10328596059554</v>
      </c>
      <c r="K127" t="s">
        <v>15</v>
      </c>
      <c r="L127">
        <v>6.0226063502237057</v>
      </c>
      <c r="M127">
        <v>166.92649285015375</v>
      </c>
      <c r="N127" t="s">
        <v>15</v>
      </c>
      <c r="O127">
        <v>135.17679311044179</v>
      </c>
      <c r="P127" s="2">
        <v>43305</v>
      </c>
    </row>
    <row r="128" spans="1:16" x14ac:dyDescent="0.35">
      <c r="A128">
        <f t="shared" si="3"/>
        <v>2</v>
      </c>
      <c r="B128" t="str">
        <f t="shared" si="4"/>
        <v>Brandon2Nrate250CVYRL39Pop600Season24-Jul</v>
      </c>
      <c r="C128" t="str">
        <f t="shared" si="5"/>
        <v>Brandon2</v>
      </c>
      <c r="D128">
        <v>250</v>
      </c>
      <c r="E128" t="s">
        <v>17</v>
      </c>
      <c r="F128" s="4">
        <v>43396</v>
      </c>
      <c r="H128">
        <v>600</v>
      </c>
      <c r="I128" t="s">
        <v>15</v>
      </c>
      <c r="J128">
        <v>598.20273866758248</v>
      </c>
      <c r="K128" t="s">
        <v>15</v>
      </c>
      <c r="L128">
        <v>8.638150021496422</v>
      </c>
      <c r="M128">
        <v>287.13667582417582</v>
      </c>
      <c r="N128" t="s">
        <v>15</v>
      </c>
      <c r="O128">
        <v>311.06606284340666</v>
      </c>
      <c r="P128" s="2">
        <v>43305</v>
      </c>
    </row>
    <row r="129" spans="1:16" x14ac:dyDescent="0.35">
      <c r="A129">
        <f t="shared" si="3"/>
        <v>2</v>
      </c>
      <c r="B129" t="str">
        <f t="shared" si="4"/>
        <v>Brandon2Nrate250CVYRL39Pop600Season24-Jul</v>
      </c>
      <c r="C129" t="str">
        <f t="shared" si="5"/>
        <v>Brandon2</v>
      </c>
      <c r="D129">
        <v>250</v>
      </c>
      <c r="E129" t="s">
        <v>17</v>
      </c>
      <c r="F129" s="4">
        <v>43446</v>
      </c>
      <c r="H129">
        <v>600</v>
      </c>
      <c r="I129">
        <v>824.22048598527613</v>
      </c>
      <c r="J129">
        <v>1618.9291284415547</v>
      </c>
      <c r="K129">
        <v>292.72259644727728</v>
      </c>
      <c r="L129">
        <v>17.469301749180751</v>
      </c>
      <c r="M129">
        <v>328.57131485757481</v>
      </c>
      <c r="N129">
        <v>292.72259644727728</v>
      </c>
      <c r="O129">
        <v>466.13732759870362</v>
      </c>
      <c r="P129" s="2">
        <v>43305</v>
      </c>
    </row>
    <row r="130" spans="1:16" x14ac:dyDescent="0.35">
      <c r="A130">
        <f t="shared" si="3"/>
        <v>2</v>
      </c>
      <c r="B130" t="str">
        <f t="shared" si="4"/>
        <v>Brandon2Nrate250CVYRL39Pop150Season24-Jul</v>
      </c>
      <c r="C130" t="str">
        <f t="shared" si="5"/>
        <v>Brandon2</v>
      </c>
      <c r="D130">
        <v>250</v>
      </c>
      <c r="E130" t="s">
        <v>17</v>
      </c>
      <c r="F130" s="4">
        <v>43347</v>
      </c>
      <c r="H130">
        <v>150</v>
      </c>
      <c r="I130" t="s">
        <v>15</v>
      </c>
      <c r="J130">
        <v>37.5</v>
      </c>
      <c r="K130" t="s">
        <v>15</v>
      </c>
      <c r="L130">
        <v>1.2058524500348957</v>
      </c>
      <c r="M130">
        <v>26.5625</v>
      </c>
      <c r="N130" t="s">
        <v>15</v>
      </c>
      <c r="O130">
        <v>10.937499999999998</v>
      </c>
      <c r="P130" s="2">
        <v>43305</v>
      </c>
    </row>
    <row r="131" spans="1:16" x14ac:dyDescent="0.35">
      <c r="A131">
        <f t="shared" ref="A131:A194" si="6">IF(G131="",2,1)</f>
        <v>2</v>
      </c>
      <c r="B131" t="str">
        <f t="shared" ref="B131:B194" si="7">IF(A131=2,CONCATENATE(C131,$D$1,D131,$E$1,E131,$H$1,H131,$P$1,TEXT(P131,"d-mmm")),CONCATENATE(C131,$G$1,G131,$E$1,E131,$P$1,TEXT(P131,"d-mmm")))</f>
        <v>Brandon2Nrate250CVYRL39Pop150Season24-Jul</v>
      </c>
      <c r="C131" t="str">
        <f t="shared" ref="C131:C194" si="8">CONCATENATE("Brandon",A131)</f>
        <v>Brandon2</v>
      </c>
      <c r="D131">
        <v>250</v>
      </c>
      <c r="E131" t="s">
        <v>17</v>
      </c>
      <c r="F131" s="4">
        <v>43375</v>
      </c>
      <c r="H131">
        <v>150</v>
      </c>
      <c r="I131" t="s">
        <v>15</v>
      </c>
      <c r="J131">
        <v>304.12169292518672</v>
      </c>
      <c r="K131" t="s">
        <v>15</v>
      </c>
      <c r="L131">
        <v>5.116076135489525</v>
      </c>
      <c r="M131">
        <v>186.32081609700123</v>
      </c>
      <c r="N131" t="s">
        <v>15</v>
      </c>
      <c r="O131">
        <v>117.80087682818548</v>
      </c>
      <c r="P131" s="2">
        <v>43305</v>
      </c>
    </row>
    <row r="132" spans="1:16" x14ac:dyDescent="0.35">
      <c r="A132">
        <f t="shared" si="6"/>
        <v>2</v>
      </c>
      <c r="B132" t="str">
        <f t="shared" si="7"/>
        <v>Brandon2Nrate250CVYRL39Pop150Season24-Jul</v>
      </c>
      <c r="C132" t="str">
        <f t="shared" si="8"/>
        <v>Brandon2</v>
      </c>
      <c r="D132">
        <v>250</v>
      </c>
      <c r="E132" t="s">
        <v>17</v>
      </c>
      <c r="F132" s="4">
        <v>43396</v>
      </c>
      <c r="H132">
        <v>150</v>
      </c>
      <c r="I132" t="s">
        <v>15</v>
      </c>
      <c r="J132">
        <v>886.57022849462373</v>
      </c>
      <c r="K132" t="s">
        <v>15</v>
      </c>
      <c r="L132">
        <v>14.279219155651333</v>
      </c>
      <c r="M132">
        <v>445.41607216708036</v>
      </c>
      <c r="N132" t="s">
        <v>15</v>
      </c>
      <c r="O132">
        <v>441.15415632754338</v>
      </c>
      <c r="P132" s="2">
        <v>43305</v>
      </c>
    </row>
    <row r="133" spans="1:16" x14ac:dyDescent="0.35">
      <c r="A133">
        <f t="shared" si="6"/>
        <v>2</v>
      </c>
      <c r="B133" t="str">
        <f t="shared" si="7"/>
        <v>Brandon2Nrate250CVYRL39Pop150Season24-Jul</v>
      </c>
      <c r="C133" t="str">
        <f t="shared" si="8"/>
        <v>Brandon2</v>
      </c>
      <c r="D133">
        <v>250</v>
      </c>
      <c r="E133" t="s">
        <v>17</v>
      </c>
      <c r="F133" s="4">
        <v>43446</v>
      </c>
      <c r="H133">
        <v>150</v>
      </c>
      <c r="I133">
        <v>1109.2296245421246</v>
      </c>
      <c r="J133">
        <v>2027.4390958306399</v>
      </c>
      <c r="K133">
        <v>437.26952769144827</v>
      </c>
      <c r="L133">
        <v>10.56278238775894</v>
      </c>
      <c r="M133">
        <v>362.7208575737987</v>
      </c>
      <c r="N133">
        <v>437.26952769144827</v>
      </c>
      <c r="O133">
        <v>555.48861371471662</v>
      </c>
      <c r="P133" s="2">
        <v>43305</v>
      </c>
    </row>
    <row r="134" spans="1:16" x14ac:dyDescent="0.35">
      <c r="A134">
        <f t="shared" si="6"/>
        <v>2</v>
      </c>
      <c r="B134" t="str">
        <f t="shared" si="7"/>
        <v>Brandon2Nrate250CVYRL39Pop300Season24-Jul</v>
      </c>
      <c r="C134" t="str">
        <f t="shared" si="8"/>
        <v>Brandon2</v>
      </c>
      <c r="D134">
        <v>250</v>
      </c>
      <c r="E134" t="s">
        <v>17</v>
      </c>
      <c r="F134" s="4">
        <v>43347</v>
      </c>
      <c r="H134">
        <v>300</v>
      </c>
      <c r="I134" t="s">
        <v>15</v>
      </c>
      <c r="J134">
        <v>40.9375</v>
      </c>
      <c r="K134" t="s">
        <v>15</v>
      </c>
      <c r="L134">
        <v>1.2358789991511445</v>
      </c>
      <c r="M134">
        <v>27.5</v>
      </c>
      <c r="N134" t="s">
        <v>15</v>
      </c>
      <c r="O134">
        <v>13.437500000000004</v>
      </c>
      <c r="P134" s="2">
        <v>43305</v>
      </c>
    </row>
    <row r="135" spans="1:16" x14ac:dyDescent="0.35">
      <c r="A135">
        <f t="shared" si="6"/>
        <v>2</v>
      </c>
      <c r="B135" t="str">
        <f t="shared" si="7"/>
        <v>Brandon2Nrate250CVYRL39Pop300Season24-Jul</v>
      </c>
      <c r="C135" t="str">
        <f t="shared" si="8"/>
        <v>Brandon2</v>
      </c>
      <c r="D135">
        <v>250</v>
      </c>
      <c r="E135" t="s">
        <v>17</v>
      </c>
      <c r="F135" s="4">
        <v>43375</v>
      </c>
      <c r="H135">
        <v>300</v>
      </c>
      <c r="I135" t="s">
        <v>15</v>
      </c>
      <c r="J135">
        <v>333.93826156187805</v>
      </c>
      <c r="K135" t="s">
        <v>15</v>
      </c>
      <c r="L135">
        <v>6.0642126122153934</v>
      </c>
      <c r="M135">
        <v>220.43060739178327</v>
      </c>
      <c r="N135" t="s">
        <v>15</v>
      </c>
      <c r="O135">
        <v>113.5076541700948</v>
      </c>
      <c r="P135" s="2">
        <v>43305</v>
      </c>
    </row>
    <row r="136" spans="1:16" x14ac:dyDescent="0.35">
      <c r="A136">
        <f t="shared" si="6"/>
        <v>2</v>
      </c>
      <c r="B136" t="str">
        <f t="shared" si="7"/>
        <v>Brandon2Nrate250CVYRL39Pop300Season24-Jul</v>
      </c>
      <c r="C136" t="str">
        <f t="shared" si="8"/>
        <v>Brandon2</v>
      </c>
      <c r="D136">
        <v>250</v>
      </c>
      <c r="E136" t="s">
        <v>17</v>
      </c>
      <c r="F136" s="4">
        <v>43396</v>
      </c>
      <c r="H136">
        <v>300</v>
      </c>
      <c r="I136" t="s">
        <v>15</v>
      </c>
      <c r="J136">
        <v>818.01071731748721</v>
      </c>
      <c r="K136" t="s">
        <v>15</v>
      </c>
      <c r="L136">
        <v>13.852408471422155</v>
      </c>
      <c r="M136">
        <v>418.50360780984721</v>
      </c>
      <c r="N136" t="s">
        <v>15</v>
      </c>
      <c r="O136">
        <v>399.50710950764017</v>
      </c>
      <c r="P136" s="2">
        <v>43305</v>
      </c>
    </row>
    <row r="137" spans="1:16" x14ac:dyDescent="0.35">
      <c r="A137">
        <f t="shared" si="6"/>
        <v>2</v>
      </c>
      <c r="B137" t="str">
        <f t="shared" si="7"/>
        <v>Brandon2Nrate250CVYRL39Pop300Season24-Jul</v>
      </c>
      <c r="C137" t="str">
        <f t="shared" si="8"/>
        <v>Brandon2</v>
      </c>
      <c r="D137">
        <v>250</v>
      </c>
      <c r="E137" t="s">
        <v>17</v>
      </c>
      <c r="F137" s="4">
        <v>43446</v>
      </c>
      <c r="H137">
        <v>300</v>
      </c>
      <c r="I137">
        <v>1003.5272071678322</v>
      </c>
      <c r="J137">
        <v>1704.0930944055945</v>
      </c>
      <c r="K137">
        <v>411.78738130219836</v>
      </c>
      <c r="L137">
        <v>13.348502779449854</v>
      </c>
      <c r="M137">
        <v>218.48568618881123</v>
      </c>
      <c r="N137">
        <v>411.78738130219836</v>
      </c>
      <c r="O137">
        <v>482.08020104895104</v>
      </c>
      <c r="P137" s="2">
        <v>43305</v>
      </c>
    </row>
    <row r="138" spans="1:16" x14ac:dyDescent="0.35">
      <c r="A138">
        <f t="shared" si="6"/>
        <v>2</v>
      </c>
      <c r="B138" t="str">
        <f t="shared" si="7"/>
        <v>Brandon2Nrate250CVYRL39Pop450Season24-Jul</v>
      </c>
      <c r="C138" t="str">
        <f t="shared" si="8"/>
        <v>Brandon2</v>
      </c>
      <c r="D138">
        <v>250</v>
      </c>
      <c r="E138" t="s">
        <v>17</v>
      </c>
      <c r="F138" s="4">
        <v>43347</v>
      </c>
      <c r="H138">
        <v>450</v>
      </c>
      <c r="I138" t="s">
        <v>15</v>
      </c>
      <c r="J138">
        <v>76.521920627524082</v>
      </c>
      <c r="K138" t="s">
        <v>15</v>
      </c>
      <c r="L138">
        <v>2.4187707012914297</v>
      </c>
      <c r="M138">
        <v>53.590012426219324</v>
      </c>
      <c r="N138" t="s">
        <v>15</v>
      </c>
      <c r="O138">
        <v>22.931908201304754</v>
      </c>
      <c r="P138" s="2">
        <v>43305</v>
      </c>
    </row>
    <row r="139" spans="1:16" x14ac:dyDescent="0.35">
      <c r="A139">
        <f t="shared" si="6"/>
        <v>2</v>
      </c>
      <c r="B139" t="str">
        <f t="shared" si="7"/>
        <v>Brandon2Nrate250CVYRL39Pop450Season24-Jul</v>
      </c>
      <c r="C139" t="str">
        <f t="shared" si="8"/>
        <v>Brandon2</v>
      </c>
      <c r="D139">
        <v>250</v>
      </c>
      <c r="E139" t="s">
        <v>17</v>
      </c>
      <c r="F139" s="4">
        <v>43375</v>
      </c>
      <c r="H139">
        <v>450</v>
      </c>
      <c r="I139" t="s">
        <v>15</v>
      </c>
      <c r="J139">
        <v>373.35082462472172</v>
      </c>
      <c r="K139" t="s">
        <v>15</v>
      </c>
      <c r="L139">
        <v>7.7392888990172644</v>
      </c>
      <c r="M139">
        <v>211.92685471624549</v>
      </c>
      <c r="N139" t="s">
        <v>15</v>
      </c>
      <c r="O139">
        <v>161.42396990847621</v>
      </c>
      <c r="P139" s="2">
        <v>43305</v>
      </c>
    </row>
    <row r="140" spans="1:16" x14ac:dyDescent="0.35">
      <c r="A140">
        <f t="shared" si="6"/>
        <v>2</v>
      </c>
      <c r="B140" t="str">
        <f t="shared" si="7"/>
        <v>Brandon2Nrate250CVYRL39Pop450Season24-Jul</v>
      </c>
      <c r="C140" t="str">
        <f t="shared" si="8"/>
        <v>Brandon2</v>
      </c>
      <c r="D140">
        <v>250</v>
      </c>
      <c r="E140" t="s">
        <v>17</v>
      </c>
      <c r="F140" s="4">
        <v>43396</v>
      </c>
      <c r="H140">
        <v>450</v>
      </c>
      <c r="I140" t="s">
        <v>15</v>
      </c>
      <c r="J140">
        <v>654.29863336894596</v>
      </c>
      <c r="K140" t="s">
        <v>15</v>
      </c>
      <c r="L140">
        <v>12.512660428316153</v>
      </c>
      <c r="M140">
        <v>305.71643518518516</v>
      </c>
      <c r="N140" t="s">
        <v>15</v>
      </c>
      <c r="O140">
        <v>348.58219818376074</v>
      </c>
      <c r="P140" s="2">
        <v>43305</v>
      </c>
    </row>
    <row r="141" spans="1:16" x14ac:dyDescent="0.35">
      <c r="A141">
        <f t="shared" si="6"/>
        <v>2</v>
      </c>
      <c r="B141" t="str">
        <f t="shared" si="7"/>
        <v>Brandon2Nrate250CVYRL39Pop450Season24-Jul</v>
      </c>
      <c r="C141" t="str">
        <f t="shared" si="8"/>
        <v>Brandon2</v>
      </c>
      <c r="D141">
        <v>250</v>
      </c>
      <c r="E141" t="s">
        <v>17</v>
      </c>
      <c r="F141" s="4">
        <v>43446</v>
      </c>
      <c r="H141">
        <v>450</v>
      </c>
      <c r="I141">
        <v>897.85528273809518</v>
      </c>
      <c r="J141">
        <v>1628.90625</v>
      </c>
      <c r="K141">
        <v>341.54641905357943</v>
      </c>
      <c r="L141">
        <v>14.271260647532156</v>
      </c>
      <c r="M141">
        <v>265.45386904761904</v>
      </c>
      <c r="N141">
        <v>341.54641905357943</v>
      </c>
      <c r="O141">
        <v>465.59709821428567</v>
      </c>
      <c r="P141" s="2">
        <v>43305</v>
      </c>
    </row>
    <row r="142" spans="1:16" x14ac:dyDescent="0.35">
      <c r="A142">
        <f t="shared" si="6"/>
        <v>2</v>
      </c>
      <c r="B142" t="str">
        <f t="shared" si="7"/>
        <v>Brandon2Nrate250CVYRL39Pop600Season24-Jul</v>
      </c>
      <c r="C142" t="str">
        <f t="shared" si="8"/>
        <v>Brandon2</v>
      </c>
      <c r="D142">
        <v>250</v>
      </c>
      <c r="E142" t="s">
        <v>17</v>
      </c>
      <c r="F142" s="4">
        <v>43347</v>
      </c>
      <c r="H142">
        <v>600</v>
      </c>
      <c r="I142" t="s">
        <v>15</v>
      </c>
      <c r="J142">
        <v>70.999146847734295</v>
      </c>
      <c r="K142" t="s">
        <v>15</v>
      </c>
      <c r="L142">
        <v>2.401239238288249</v>
      </c>
      <c r="M142">
        <v>48.261293273290178</v>
      </c>
      <c r="N142" t="s">
        <v>15</v>
      </c>
      <c r="O142">
        <v>22.737853574444127</v>
      </c>
      <c r="P142" s="2">
        <v>43305</v>
      </c>
    </row>
    <row r="143" spans="1:16" x14ac:dyDescent="0.35">
      <c r="A143">
        <f t="shared" si="6"/>
        <v>2</v>
      </c>
      <c r="B143" t="str">
        <f t="shared" si="7"/>
        <v>Brandon2Nrate250CVYRL39Pop600Season24-Jul</v>
      </c>
      <c r="C143" t="str">
        <f t="shared" si="8"/>
        <v>Brandon2</v>
      </c>
      <c r="D143">
        <v>250</v>
      </c>
      <c r="E143" t="s">
        <v>17</v>
      </c>
      <c r="F143" s="4">
        <v>43375</v>
      </c>
      <c r="H143">
        <v>600</v>
      </c>
      <c r="I143" t="s">
        <v>15</v>
      </c>
      <c r="J143">
        <v>374.03009171921428</v>
      </c>
      <c r="K143" t="s">
        <v>15</v>
      </c>
      <c r="L143">
        <v>9.4995877890157168</v>
      </c>
      <c r="M143">
        <v>244.23711735439079</v>
      </c>
      <c r="N143" t="s">
        <v>15</v>
      </c>
      <c r="O143">
        <v>129.79297436482358</v>
      </c>
      <c r="P143" s="2">
        <v>43305</v>
      </c>
    </row>
    <row r="144" spans="1:16" x14ac:dyDescent="0.35">
      <c r="A144">
        <f t="shared" si="6"/>
        <v>2</v>
      </c>
      <c r="B144" t="str">
        <f t="shared" si="7"/>
        <v>Brandon2Nrate250CVYRL39Pop600Season24-Jul</v>
      </c>
      <c r="C144" t="str">
        <f t="shared" si="8"/>
        <v>Brandon2</v>
      </c>
      <c r="D144">
        <v>250</v>
      </c>
      <c r="E144" t="s">
        <v>17</v>
      </c>
      <c r="F144" s="4">
        <v>43396</v>
      </c>
      <c r="H144">
        <v>600</v>
      </c>
      <c r="I144" t="s">
        <v>15</v>
      </c>
      <c r="J144">
        <v>663.23247334074449</v>
      </c>
      <c r="K144" t="s">
        <v>15</v>
      </c>
      <c r="L144">
        <v>8.3558859127867233</v>
      </c>
      <c r="M144">
        <v>338.9512200322323</v>
      </c>
      <c r="N144" t="s">
        <v>15</v>
      </c>
      <c r="O144">
        <v>324.28125330851219</v>
      </c>
      <c r="P144" s="2">
        <v>43305</v>
      </c>
    </row>
    <row r="145" spans="1:16" x14ac:dyDescent="0.35">
      <c r="A145">
        <f t="shared" si="6"/>
        <v>2</v>
      </c>
      <c r="B145" t="str">
        <f t="shared" si="7"/>
        <v>Brandon2Nrate150CVYRL39Pop600Season24-Jul</v>
      </c>
      <c r="C145" t="str">
        <f t="shared" si="8"/>
        <v>Brandon2</v>
      </c>
      <c r="D145">
        <v>150</v>
      </c>
      <c r="E145" t="s">
        <v>17</v>
      </c>
      <c r="F145" s="4">
        <v>43446</v>
      </c>
      <c r="H145">
        <v>600</v>
      </c>
      <c r="I145">
        <v>927.35958812872957</v>
      </c>
      <c r="J145">
        <v>1636.6542652387041</v>
      </c>
      <c r="K145">
        <v>284.25314219307046</v>
      </c>
      <c r="L145">
        <v>14.667099541576574</v>
      </c>
      <c r="M145">
        <v>261.04770087382775</v>
      </c>
      <c r="N145">
        <v>284.25314219307046</v>
      </c>
      <c r="O145">
        <v>448.24697623614668</v>
      </c>
      <c r="P145" s="2">
        <v>43305</v>
      </c>
    </row>
    <row r="146" spans="1:16" x14ac:dyDescent="0.35">
      <c r="A146">
        <f t="shared" si="6"/>
        <v>2</v>
      </c>
      <c r="B146" t="str">
        <f t="shared" si="7"/>
        <v>Brandon2Nrate150CVYUA16V30Pop150Season24-Jul</v>
      </c>
      <c r="C146" t="str">
        <f t="shared" si="8"/>
        <v>Brandon2</v>
      </c>
      <c r="D146">
        <v>150</v>
      </c>
      <c r="E146" t="s">
        <v>21</v>
      </c>
      <c r="F146" s="4">
        <v>43347</v>
      </c>
      <c r="H146">
        <v>150</v>
      </c>
      <c r="I146" t="s">
        <v>15</v>
      </c>
      <c r="J146">
        <v>17.812499999999996</v>
      </c>
      <c r="K146" t="s">
        <v>15</v>
      </c>
      <c r="L146">
        <v>0.54463615276622801</v>
      </c>
      <c r="M146">
        <v>15.937499999999996</v>
      </c>
      <c r="N146" t="s">
        <v>15</v>
      </c>
      <c r="O146">
        <v>1.8749999999999987</v>
      </c>
      <c r="P146" s="2">
        <v>43305</v>
      </c>
    </row>
    <row r="147" spans="1:16" x14ac:dyDescent="0.35">
      <c r="A147">
        <f t="shared" si="6"/>
        <v>2</v>
      </c>
      <c r="B147" t="str">
        <f t="shared" si="7"/>
        <v>Brandon2Nrate150CVYUA16V30Pop150Season24-Jul</v>
      </c>
      <c r="C147" t="str">
        <f t="shared" si="8"/>
        <v>Brandon2</v>
      </c>
      <c r="D147">
        <v>150</v>
      </c>
      <c r="E147" t="s">
        <v>21</v>
      </c>
      <c r="F147" s="4">
        <v>43375</v>
      </c>
      <c r="H147">
        <v>150</v>
      </c>
      <c r="I147" t="s">
        <v>15</v>
      </c>
      <c r="J147">
        <v>88.856325075075091</v>
      </c>
      <c r="K147" t="s">
        <v>15</v>
      </c>
      <c r="L147">
        <v>1.3244561016787739</v>
      </c>
      <c r="M147">
        <v>67.675675675675691</v>
      </c>
      <c r="N147" t="s">
        <v>15</v>
      </c>
      <c r="O147">
        <v>21.180649399399407</v>
      </c>
      <c r="P147" s="2">
        <v>43305</v>
      </c>
    </row>
    <row r="148" spans="1:16" x14ac:dyDescent="0.35">
      <c r="A148">
        <f t="shared" si="6"/>
        <v>2</v>
      </c>
      <c r="B148" t="str">
        <f t="shared" si="7"/>
        <v>Brandon2Nrate150CVYUA16V30Pop150Season24-Jul</v>
      </c>
      <c r="C148" t="str">
        <f t="shared" si="8"/>
        <v>Brandon2</v>
      </c>
      <c r="D148">
        <v>150</v>
      </c>
      <c r="E148" t="s">
        <v>21</v>
      </c>
      <c r="F148" s="4">
        <v>43396</v>
      </c>
      <c r="H148">
        <v>150</v>
      </c>
      <c r="I148" t="s">
        <v>15</v>
      </c>
      <c r="J148">
        <v>268.82386363636363</v>
      </c>
      <c r="K148" t="s">
        <v>15</v>
      </c>
      <c r="L148">
        <v>2.3798835819927069</v>
      </c>
      <c r="M148">
        <v>143.24573863636365</v>
      </c>
      <c r="N148" t="s">
        <v>15</v>
      </c>
      <c r="O148">
        <v>125.57812500000003</v>
      </c>
      <c r="P148" s="2">
        <v>43305</v>
      </c>
    </row>
    <row r="149" spans="1:16" x14ac:dyDescent="0.35">
      <c r="A149">
        <f t="shared" si="6"/>
        <v>2</v>
      </c>
      <c r="B149" t="str">
        <f t="shared" si="7"/>
        <v>Brandon2Nrate150CVYUA16V30Pop150Season24-Jul</v>
      </c>
      <c r="C149" t="str">
        <f t="shared" si="8"/>
        <v>Brandon2</v>
      </c>
      <c r="D149">
        <v>150</v>
      </c>
      <c r="E149" t="s">
        <v>21</v>
      </c>
      <c r="F149" s="4">
        <v>43446</v>
      </c>
      <c r="H149">
        <v>150</v>
      </c>
      <c r="I149">
        <v>780.97139778325129</v>
      </c>
      <c r="J149">
        <v>1243.1231424466339</v>
      </c>
      <c r="K149">
        <v>214.46759833622036</v>
      </c>
      <c r="L149">
        <v>5.326781814027945</v>
      </c>
      <c r="M149">
        <v>135.93402606732349</v>
      </c>
      <c r="N149">
        <v>214.46759833622036</v>
      </c>
      <c r="O149">
        <v>326.21771859605917</v>
      </c>
      <c r="P149" s="2">
        <v>43305</v>
      </c>
    </row>
    <row r="150" spans="1:16" x14ac:dyDescent="0.35">
      <c r="A150">
        <f t="shared" si="6"/>
        <v>2</v>
      </c>
      <c r="B150" t="str">
        <f t="shared" si="7"/>
        <v>Brandon2Nrate150CVYUA16V30Pop300Season24-Jul</v>
      </c>
      <c r="C150" t="str">
        <f t="shared" si="8"/>
        <v>Brandon2</v>
      </c>
      <c r="D150">
        <v>150</v>
      </c>
      <c r="E150" t="s">
        <v>21</v>
      </c>
      <c r="F150" s="4">
        <v>43347</v>
      </c>
      <c r="H150">
        <v>300</v>
      </c>
      <c r="I150" t="s">
        <v>15</v>
      </c>
      <c r="J150">
        <v>17.812499999999993</v>
      </c>
      <c r="K150" t="s">
        <v>15</v>
      </c>
      <c r="L150">
        <v>0.9999398189810611</v>
      </c>
      <c r="M150">
        <v>13.75</v>
      </c>
      <c r="N150" t="s">
        <v>15</v>
      </c>
      <c r="O150">
        <v>4.0624999999999964</v>
      </c>
      <c r="P150" s="2">
        <v>43305</v>
      </c>
    </row>
    <row r="151" spans="1:16" x14ac:dyDescent="0.35">
      <c r="A151">
        <f t="shared" si="6"/>
        <v>2</v>
      </c>
      <c r="B151" t="str">
        <f t="shared" si="7"/>
        <v>Brandon2Nrate150CVYUA16V30Pop300Season24-Jul</v>
      </c>
      <c r="C151" t="str">
        <f t="shared" si="8"/>
        <v>Brandon2</v>
      </c>
      <c r="D151">
        <v>150</v>
      </c>
      <c r="E151" t="s">
        <v>21</v>
      </c>
      <c r="F151" s="4">
        <v>43375</v>
      </c>
      <c r="H151">
        <v>300</v>
      </c>
      <c r="I151" t="s">
        <v>15</v>
      </c>
      <c r="J151">
        <v>85.919801352493664</v>
      </c>
      <c r="K151" t="s">
        <v>15</v>
      </c>
      <c r="L151">
        <v>1.2673485331992191</v>
      </c>
      <c r="M151">
        <v>64.966175079499266</v>
      </c>
      <c r="N151" t="s">
        <v>15</v>
      </c>
      <c r="O151">
        <v>20.953626272994406</v>
      </c>
      <c r="P151" s="2">
        <v>43305</v>
      </c>
    </row>
    <row r="152" spans="1:16" x14ac:dyDescent="0.35">
      <c r="A152">
        <f t="shared" si="6"/>
        <v>2</v>
      </c>
      <c r="B152" t="str">
        <f t="shared" si="7"/>
        <v>Brandon2Nrate150CVYUA16V30Pop300Season24-Jul</v>
      </c>
      <c r="C152" t="str">
        <f t="shared" si="8"/>
        <v>Brandon2</v>
      </c>
      <c r="D152">
        <v>150</v>
      </c>
      <c r="E152" t="s">
        <v>21</v>
      </c>
      <c r="F152" s="4">
        <v>43396</v>
      </c>
      <c r="H152">
        <v>300</v>
      </c>
      <c r="I152" t="s">
        <v>15</v>
      </c>
      <c r="J152">
        <v>257.83991228070175</v>
      </c>
      <c r="K152" t="s">
        <v>15</v>
      </c>
      <c r="L152">
        <v>4.1072268941105454</v>
      </c>
      <c r="M152">
        <v>144.78131091617934</v>
      </c>
      <c r="N152" t="s">
        <v>15</v>
      </c>
      <c r="O152">
        <v>113.05860136452243</v>
      </c>
      <c r="P152" s="2">
        <v>43305</v>
      </c>
    </row>
    <row r="153" spans="1:16" x14ac:dyDescent="0.35">
      <c r="A153">
        <f t="shared" si="6"/>
        <v>2</v>
      </c>
      <c r="B153" t="str">
        <f t="shared" si="7"/>
        <v>Brandon2Nrate150CVYUA16V30Pop300Season24-Jul</v>
      </c>
      <c r="C153" t="str">
        <f t="shared" si="8"/>
        <v>Brandon2</v>
      </c>
      <c r="D153">
        <v>150</v>
      </c>
      <c r="E153" t="s">
        <v>21</v>
      </c>
      <c r="F153" s="4">
        <v>43446</v>
      </c>
      <c r="H153">
        <v>300</v>
      </c>
      <c r="I153">
        <v>842.29178716020817</v>
      </c>
      <c r="J153">
        <v>1316.5732992336611</v>
      </c>
      <c r="K153">
        <v>208.89688522212737</v>
      </c>
      <c r="L153">
        <v>4.7577804503306602</v>
      </c>
      <c r="M153">
        <v>134.44810945633313</v>
      </c>
      <c r="N153">
        <v>208.89688522212737</v>
      </c>
      <c r="O153">
        <v>339.83340261711976</v>
      </c>
      <c r="P153" s="2">
        <v>43305</v>
      </c>
    </row>
    <row r="154" spans="1:16" x14ac:dyDescent="0.35">
      <c r="A154">
        <f t="shared" si="6"/>
        <v>2</v>
      </c>
      <c r="B154" t="str">
        <f t="shared" si="7"/>
        <v>Brandon2Nrate150CVYUA16V30Pop450Season24-Jul</v>
      </c>
      <c r="C154" t="str">
        <f t="shared" si="8"/>
        <v>Brandon2</v>
      </c>
      <c r="D154">
        <v>150</v>
      </c>
      <c r="E154" t="s">
        <v>21</v>
      </c>
      <c r="F154" s="4">
        <v>43347</v>
      </c>
      <c r="H154">
        <v>450</v>
      </c>
      <c r="I154" t="s">
        <v>15</v>
      </c>
      <c r="J154">
        <v>18.75</v>
      </c>
      <c r="K154" t="s">
        <v>15</v>
      </c>
      <c r="L154">
        <v>0.75735779118181712</v>
      </c>
      <c r="M154">
        <v>15.937500000000004</v>
      </c>
      <c r="N154" t="s">
        <v>15</v>
      </c>
      <c r="O154">
        <v>2.8125000000000009</v>
      </c>
      <c r="P154" s="2">
        <v>43305</v>
      </c>
    </row>
    <row r="155" spans="1:16" x14ac:dyDescent="0.35">
      <c r="A155">
        <f t="shared" si="6"/>
        <v>2</v>
      </c>
      <c r="B155" t="str">
        <f t="shared" si="7"/>
        <v>Brandon2Nrate150CVYUA16V30Pop450Season24-Jul</v>
      </c>
      <c r="C155" t="str">
        <f t="shared" si="8"/>
        <v>Brandon2</v>
      </c>
      <c r="D155">
        <v>150</v>
      </c>
      <c r="E155" t="s">
        <v>21</v>
      </c>
      <c r="F155" s="4">
        <v>43375</v>
      </c>
      <c r="H155">
        <v>450</v>
      </c>
      <c r="I155" t="s">
        <v>15</v>
      </c>
      <c r="J155">
        <v>92.542002688172047</v>
      </c>
      <c r="K155" t="s">
        <v>15</v>
      </c>
      <c r="L155">
        <v>1.4814352010704801</v>
      </c>
      <c r="M155">
        <v>68.436869959677409</v>
      </c>
      <c r="N155" t="s">
        <v>15</v>
      </c>
      <c r="O155">
        <v>24.105132728494624</v>
      </c>
      <c r="P155" s="2">
        <v>43305</v>
      </c>
    </row>
    <row r="156" spans="1:16" x14ac:dyDescent="0.35">
      <c r="A156">
        <f t="shared" si="6"/>
        <v>2</v>
      </c>
      <c r="B156" t="str">
        <f t="shared" si="7"/>
        <v>Brandon2Nrate150CVYUA16V30Pop450Season24-Jul</v>
      </c>
      <c r="C156" t="str">
        <f t="shared" si="8"/>
        <v>Brandon2</v>
      </c>
      <c r="D156">
        <v>150</v>
      </c>
      <c r="E156" t="s">
        <v>21</v>
      </c>
      <c r="F156" s="4">
        <v>43396</v>
      </c>
      <c r="H156">
        <v>450</v>
      </c>
      <c r="I156" t="s">
        <v>15</v>
      </c>
      <c r="J156">
        <v>275.83096590909088</v>
      </c>
      <c r="K156" t="s">
        <v>15</v>
      </c>
      <c r="L156">
        <v>2.7952223891925021</v>
      </c>
      <c r="M156">
        <v>180.01598011363635</v>
      </c>
      <c r="N156" t="s">
        <v>15</v>
      </c>
      <c r="O156">
        <v>95.814985795454547</v>
      </c>
      <c r="P156" s="2">
        <v>43305</v>
      </c>
    </row>
    <row r="157" spans="1:16" x14ac:dyDescent="0.35">
      <c r="A157">
        <f t="shared" si="6"/>
        <v>2</v>
      </c>
      <c r="B157" t="str">
        <f t="shared" si="7"/>
        <v>Brandon2Nrate150CVYUA16V30Pop450Season24-Jul</v>
      </c>
      <c r="C157" t="str">
        <f t="shared" si="8"/>
        <v>Brandon2</v>
      </c>
      <c r="D157">
        <v>150</v>
      </c>
      <c r="E157" t="s">
        <v>21</v>
      </c>
      <c r="F157" s="4">
        <v>43446</v>
      </c>
      <c r="H157">
        <v>450</v>
      </c>
      <c r="I157">
        <v>707.93372252747236</v>
      </c>
      <c r="J157">
        <v>1137.348157051282</v>
      </c>
      <c r="K157">
        <v>189.90165218622079</v>
      </c>
      <c r="L157">
        <v>5.6124991362873953</v>
      </c>
      <c r="M157">
        <v>131.6276327838828</v>
      </c>
      <c r="N157">
        <v>189.90165218622079</v>
      </c>
      <c r="O157">
        <v>297.78680173992677</v>
      </c>
      <c r="P157" s="2">
        <v>43305</v>
      </c>
    </row>
    <row r="158" spans="1:16" x14ac:dyDescent="0.35">
      <c r="A158">
        <f t="shared" si="6"/>
        <v>2</v>
      </c>
      <c r="B158" t="str">
        <f t="shared" si="7"/>
        <v>Brandon2Nrate150CVYUA16V30Pop600Season24-Jul</v>
      </c>
      <c r="C158" t="str">
        <f t="shared" si="8"/>
        <v>Brandon2</v>
      </c>
      <c r="D158">
        <v>150</v>
      </c>
      <c r="E158" t="s">
        <v>21</v>
      </c>
      <c r="F158" s="4">
        <v>43347</v>
      </c>
      <c r="H158">
        <v>600</v>
      </c>
      <c r="I158" t="s">
        <v>15</v>
      </c>
      <c r="J158">
        <v>29.0625</v>
      </c>
      <c r="K158" t="s">
        <v>15</v>
      </c>
      <c r="L158">
        <v>0.94584689639736252</v>
      </c>
      <c r="M158">
        <v>25</v>
      </c>
      <c r="N158" t="s">
        <v>15</v>
      </c>
      <c r="O158">
        <v>4.0624999999999991</v>
      </c>
      <c r="P158" s="2">
        <v>43305</v>
      </c>
    </row>
    <row r="159" spans="1:16" x14ac:dyDescent="0.35">
      <c r="A159">
        <f t="shared" si="6"/>
        <v>2</v>
      </c>
      <c r="B159" t="str">
        <f t="shared" si="7"/>
        <v>Brandon2Nrate150CVYUA16V30Pop600Season24-Jul</v>
      </c>
      <c r="C159" t="str">
        <f t="shared" si="8"/>
        <v>Brandon2</v>
      </c>
      <c r="D159">
        <v>150</v>
      </c>
      <c r="E159" t="s">
        <v>21</v>
      </c>
      <c r="F159" s="4">
        <v>43375</v>
      </c>
      <c r="H159">
        <v>600</v>
      </c>
      <c r="I159" t="s">
        <v>15</v>
      </c>
      <c r="J159">
        <v>120.81969139449934</v>
      </c>
      <c r="K159" t="s">
        <v>15</v>
      </c>
      <c r="L159">
        <v>1.6755260454921628</v>
      </c>
      <c r="M159">
        <v>89.17449203642029</v>
      </c>
      <c r="N159" t="s">
        <v>15</v>
      </c>
      <c r="O159">
        <v>31.645199358079072</v>
      </c>
      <c r="P159" s="2">
        <v>43305</v>
      </c>
    </row>
    <row r="160" spans="1:16" x14ac:dyDescent="0.35">
      <c r="A160">
        <f t="shared" si="6"/>
        <v>2</v>
      </c>
      <c r="B160" t="str">
        <f t="shared" si="7"/>
        <v>Brandon2Nrate150CVYUA16V30Pop600Season24-Jul</v>
      </c>
      <c r="C160" t="str">
        <f t="shared" si="8"/>
        <v>Brandon2</v>
      </c>
      <c r="D160">
        <v>150</v>
      </c>
      <c r="E160" t="s">
        <v>21</v>
      </c>
      <c r="F160" s="4">
        <v>43396</v>
      </c>
      <c r="H160">
        <v>600</v>
      </c>
      <c r="I160" t="s">
        <v>15</v>
      </c>
      <c r="J160">
        <v>332.89311594202894</v>
      </c>
      <c r="K160" t="s">
        <v>15</v>
      </c>
      <c r="L160">
        <v>3.3913852470871166</v>
      </c>
      <c r="M160">
        <v>187.57563405797097</v>
      </c>
      <c r="N160" t="s">
        <v>15</v>
      </c>
      <c r="O160">
        <v>145.31748188405794</v>
      </c>
      <c r="P160" s="2">
        <v>43305</v>
      </c>
    </row>
    <row r="161" spans="1:16" x14ac:dyDescent="0.35">
      <c r="A161">
        <f t="shared" si="6"/>
        <v>2</v>
      </c>
      <c r="B161" t="str">
        <f t="shared" si="7"/>
        <v>Brandon2Nrate200CVYUA16V30Pop600Season24-Jul</v>
      </c>
      <c r="C161" t="str">
        <f t="shared" si="8"/>
        <v>Brandon2</v>
      </c>
      <c r="D161">
        <v>200</v>
      </c>
      <c r="E161" t="s">
        <v>21</v>
      </c>
      <c r="F161" s="4">
        <v>43446</v>
      </c>
      <c r="H161">
        <v>600</v>
      </c>
      <c r="I161">
        <v>657.4634122670808</v>
      </c>
      <c r="J161">
        <v>1056.1205357142858</v>
      </c>
      <c r="K161">
        <v>163.72531804574572</v>
      </c>
      <c r="L161">
        <v>5.2415674166120869</v>
      </c>
      <c r="M161">
        <v>123.69710791925468</v>
      </c>
      <c r="N161">
        <v>163.72531804574572</v>
      </c>
      <c r="O161">
        <v>274.9600155279503</v>
      </c>
      <c r="P161" s="2">
        <v>43305</v>
      </c>
    </row>
    <row r="162" spans="1:16" x14ac:dyDescent="0.35">
      <c r="A162">
        <f t="shared" si="6"/>
        <v>2</v>
      </c>
      <c r="B162" t="str">
        <f t="shared" si="7"/>
        <v>Brandon2Nrate200CVYUA16V30Pop150Season24-Jul</v>
      </c>
      <c r="C162" t="str">
        <f t="shared" si="8"/>
        <v>Brandon2</v>
      </c>
      <c r="D162">
        <v>200</v>
      </c>
      <c r="E162" t="s">
        <v>21</v>
      </c>
      <c r="F162" s="4">
        <v>43347</v>
      </c>
      <c r="H162">
        <v>150</v>
      </c>
      <c r="I162" t="s">
        <v>15</v>
      </c>
      <c r="J162">
        <v>14.0625</v>
      </c>
      <c r="K162" t="s">
        <v>15</v>
      </c>
      <c r="L162">
        <v>0.57303872471527728</v>
      </c>
      <c r="M162">
        <v>10.3125</v>
      </c>
      <c r="N162" t="s">
        <v>15</v>
      </c>
      <c r="O162">
        <v>3.75</v>
      </c>
      <c r="P162" s="2">
        <v>43305</v>
      </c>
    </row>
    <row r="163" spans="1:16" x14ac:dyDescent="0.35">
      <c r="A163">
        <f t="shared" si="6"/>
        <v>2</v>
      </c>
      <c r="B163" t="str">
        <f t="shared" si="7"/>
        <v>Brandon2Nrate200CVYUA16V30Pop150Season24-Jul</v>
      </c>
      <c r="C163" t="str">
        <f t="shared" si="8"/>
        <v>Brandon2</v>
      </c>
      <c r="D163">
        <v>200</v>
      </c>
      <c r="E163" t="s">
        <v>21</v>
      </c>
      <c r="F163" s="4">
        <v>43375</v>
      </c>
      <c r="H163">
        <v>150</v>
      </c>
      <c r="I163" t="s">
        <v>15</v>
      </c>
      <c r="J163">
        <v>71.197345633069006</v>
      </c>
      <c r="K163" t="s">
        <v>15</v>
      </c>
      <c r="L163">
        <v>1.3147356526547918</v>
      </c>
      <c r="M163">
        <v>53.567516746342996</v>
      </c>
      <c r="N163" t="s">
        <v>15</v>
      </c>
      <c r="O163">
        <v>17.629828886726017</v>
      </c>
      <c r="P163" s="2">
        <v>43305</v>
      </c>
    </row>
    <row r="164" spans="1:16" x14ac:dyDescent="0.35">
      <c r="A164">
        <f t="shared" si="6"/>
        <v>2</v>
      </c>
      <c r="B164" t="str">
        <f t="shared" si="7"/>
        <v>Brandon2Nrate200CVYUA16V30Pop150Season24-Jul</v>
      </c>
      <c r="C164" t="str">
        <f t="shared" si="8"/>
        <v>Brandon2</v>
      </c>
      <c r="D164">
        <v>200</v>
      </c>
      <c r="E164" t="s">
        <v>21</v>
      </c>
      <c r="F164" s="4">
        <v>43396</v>
      </c>
      <c r="H164">
        <v>150</v>
      </c>
      <c r="I164" t="s">
        <v>15</v>
      </c>
      <c r="J164">
        <v>259.29715401785717</v>
      </c>
      <c r="K164" t="s">
        <v>15</v>
      </c>
      <c r="L164">
        <v>3.2630726743572636</v>
      </c>
      <c r="M164">
        <v>154.11969866071431</v>
      </c>
      <c r="N164" t="s">
        <v>15</v>
      </c>
      <c r="O164">
        <v>105.17745535714286</v>
      </c>
      <c r="P164" s="2">
        <v>43305</v>
      </c>
    </row>
    <row r="165" spans="1:16" x14ac:dyDescent="0.35">
      <c r="A165">
        <f t="shared" si="6"/>
        <v>2</v>
      </c>
      <c r="B165" t="str">
        <f t="shared" si="7"/>
        <v>Brandon2Nrate200CVYUA16V30Pop150Season24-Jul</v>
      </c>
      <c r="C165" t="str">
        <f t="shared" si="8"/>
        <v>Brandon2</v>
      </c>
      <c r="D165">
        <v>200</v>
      </c>
      <c r="E165" t="s">
        <v>21</v>
      </c>
      <c r="F165" s="4">
        <v>43446</v>
      </c>
      <c r="H165">
        <v>150</v>
      </c>
      <c r="I165">
        <v>803.0624521072798</v>
      </c>
      <c r="J165">
        <v>1290.8498084291189</v>
      </c>
      <c r="K165">
        <v>193.35702589107854</v>
      </c>
      <c r="L165">
        <v>5.4935922219779032</v>
      </c>
      <c r="M165">
        <v>140.77693167305239</v>
      </c>
      <c r="N165">
        <v>193.35702589107854</v>
      </c>
      <c r="O165">
        <v>347.01042464878674</v>
      </c>
      <c r="P165" s="2">
        <v>43305</v>
      </c>
    </row>
    <row r="166" spans="1:16" x14ac:dyDescent="0.35">
      <c r="A166">
        <f t="shared" si="6"/>
        <v>2</v>
      </c>
      <c r="B166" t="str">
        <f t="shared" si="7"/>
        <v>Brandon2Nrate200CVYUA16V30Pop300Season24-Jul</v>
      </c>
      <c r="C166" t="str">
        <f t="shared" si="8"/>
        <v>Brandon2</v>
      </c>
      <c r="D166">
        <v>200</v>
      </c>
      <c r="E166" t="s">
        <v>21</v>
      </c>
      <c r="F166" s="4">
        <v>43347</v>
      </c>
      <c r="H166">
        <v>300</v>
      </c>
      <c r="I166" t="s">
        <v>15</v>
      </c>
      <c r="J166">
        <v>27.1875</v>
      </c>
      <c r="K166" t="s">
        <v>15</v>
      </c>
      <c r="L166">
        <v>0.49085268309301472</v>
      </c>
      <c r="M166">
        <v>20</v>
      </c>
      <c r="N166" t="s">
        <v>15</v>
      </c>
      <c r="O166">
        <v>7.1875</v>
      </c>
      <c r="P166" s="2">
        <v>43305</v>
      </c>
    </row>
    <row r="167" spans="1:16" x14ac:dyDescent="0.35">
      <c r="A167">
        <f t="shared" si="6"/>
        <v>2</v>
      </c>
      <c r="B167" t="str">
        <f t="shared" si="7"/>
        <v>Brandon2Nrate200CVYUA16V30Pop300Season24-Jul</v>
      </c>
      <c r="C167" t="str">
        <f t="shared" si="8"/>
        <v>Brandon2</v>
      </c>
      <c r="D167">
        <v>200</v>
      </c>
      <c r="E167" t="s">
        <v>21</v>
      </c>
      <c r="F167" s="4">
        <v>43375</v>
      </c>
      <c r="H167">
        <v>300</v>
      </c>
      <c r="I167" t="s">
        <v>15</v>
      </c>
      <c r="J167">
        <v>136.38334588833314</v>
      </c>
      <c r="K167" t="s">
        <v>15</v>
      </c>
      <c r="L167">
        <v>2.0267555537372477</v>
      </c>
      <c r="M167">
        <v>99.799825956049432</v>
      </c>
      <c r="N167" t="s">
        <v>15</v>
      </c>
      <c r="O167">
        <v>36.583519932283721</v>
      </c>
      <c r="P167" s="2">
        <v>43305</v>
      </c>
    </row>
    <row r="168" spans="1:16" x14ac:dyDescent="0.35">
      <c r="A168">
        <f t="shared" si="6"/>
        <v>2</v>
      </c>
      <c r="B168" t="str">
        <f t="shared" si="7"/>
        <v>Brandon2Nrate200CVYUA16V30Pop300Season24-Jul</v>
      </c>
      <c r="C168" t="str">
        <f t="shared" si="8"/>
        <v>Brandon2</v>
      </c>
      <c r="D168">
        <v>200</v>
      </c>
      <c r="E168" t="s">
        <v>21</v>
      </c>
      <c r="F168" s="4">
        <v>43396</v>
      </c>
      <c r="H168">
        <v>300</v>
      </c>
      <c r="I168" t="s">
        <v>15</v>
      </c>
      <c r="J168">
        <v>331.14633630258629</v>
      </c>
      <c r="K168" t="s">
        <v>15</v>
      </c>
      <c r="L168">
        <v>4.5946623749019704</v>
      </c>
      <c r="M168">
        <v>174.31320415695419</v>
      </c>
      <c r="N168" t="s">
        <v>15</v>
      </c>
      <c r="O168">
        <v>156.83313214563213</v>
      </c>
      <c r="P168" s="2">
        <v>43305</v>
      </c>
    </row>
    <row r="169" spans="1:16" x14ac:dyDescent="0.35">
      <c r="A169">
        <f t="shared" si="6"/>
        <v>2</v>
      </c>
      <c r="B169" t="str">
        <f t="shared" si="7"/>
        <v>Brandon2Nrate200CVYUA16V30Pop300Season24-Jul</v>
      </c>
      <c r="C169" t="str">
        <f t="shared" si="8"/>
        <v>Brandon2</v>
      </c>
      <c r="D169">
        <v>200</v>
      </c>
      <c r="E169" t="s">
        <v>21</v>
      </c>
      <c r="F169" s="4">
        <v>43446</v>
      </c>
      <c r="H169">
        <v>300</v>
      </c>
      <c r="I169">
        <v>851.16453460038997</v>
      </c>
      <c r="J169">
        <v>1480.4059454191033</v>
      </c>
      <c r="K169">
        <v>240.33439616882947</v>
      </c>
      <c r="L169">
        <v>5.7622083772881032</v>
      </c>
      <c r="M169">
        <v>233.7244761208577</v>
      </c>
      <c r="N169">
        <v>240.33439616882947</v>
      </c>
      <c r="O169">
        <v>395.51693469785579</v>
      </c>
      <c r="P169" s="2">
        <v>43305</v>
      </c>
    </row>
    <row r="170" spans="1:16" x14ac:dyDescent="0.35">
      <c r="A170">
        <f t="shared" si="6"/>
        <v>2</v>
      </c>
      <c r="B170" t="str">
        <f t="shared" si="7"/>
        <v>Brandon2Nrate200CVYUA16V30Pop450Season24-Jul</v>
      </c>
      <c r="C170" t="str">
        <f t="shared" si="8"/>
        <v>Brandon2</v>
      </c>
      <c r="D170">
        <v>200</v>
      </c>
      <c r="E170" t="s">
        <v>21</v>
      </c>
      <c r="F170" s="4">
        <v>43347</v>
      </c>
      <c r="H170">
        <v>450</v>
      </c>
      <c r="I170" t="s">
        <v>15</v>
      </c>
      <c r="J170">
        <v>21.874999999999993</v>
      </c>
      <c r="K170" t="s">
        <v>15</v>
      </c>
      <c r="L170">
        <v>0.6374924813698053</v>
      </c>
      <c r="M170">
        <v>17.187499999999996</v>
      </c>
      <c r="N170" t="s">
        <v>15</v>
      </c>
      <c r="O170">
        <v>4.6874999999999991</v>
      </c>
      <c r="P170" s="2">
        <v>43305</v>
      </c>
    </row>
    <row r="171" spans="1:16" x14ac:dyDescent="0.35">
      <c r="A171">
        <f t="shared" si="6"/>
        <v>2</v>
      </c>
      <c r="B171" t="str">
        <f t="shared" si="7"/>
        <v>Brandon2Nrate200CVYUA16V30Pop450Season24-Jul</v>
      </c>
      <c r="C171" t="str">
        <f t="shared" si="8"/>
        <v>Brandon2</v>
      </c>
      <c r="D171">
        <v>200</v>
      </c>
      <c r="E171" t="s">
        <v>21</v>
      </c>
      <c r="F171" s="4">
        <v>43375</v>
      </c>
      <c r="H171">
        <v>450</v>
      </c>
      <c r="I171" t="s">
        <v>15</v>
      </c>
      <c r="J171">
        <v>95.99323248407643</v>
      </c>
      <c r="K171" t="s">
        <v>15</v>
      </c>
      <c r="L171">
        <v>1.263587617917342</v>
      </c>
      <c r="M171">
        <v>72.993630573248396</v>
      </c>
      <c r="N171" t="s">
        <v>15</v>
      </c>
      <c r="O171">
        <v>22.999601910828027</v>
      </c>
      <c r="P171" s="2">
        <v>43305</v>
      </c>
    </row>
    <row r="172" spans="1:16" x14ac:dyDescent="0.35">
      <c r="A172">
        <f t="shared" si="6"/>
        <v>2</v>
      </c>
      <c r="B172" t="str">
        <f t="shared" si="7"/>
        <v>Brandon2Nrate200CVYUA16V30Pop450Season24-Jul</v>
      </c>
      <c r="C172" t="str">
        <f t="shared" si="8"/>
        <v>Brandon2</v>
      </c>
      <c r="D172">
        <v>200</v>
      </c>
      <c r="E172" t="s">
        <v>21</v>
      </c>
      <c r="F172" s="4">
        <v>43396</v>
      </c>
      <c r="H172">
        <v>450</v>
      </c>
      <c r="I172" t="s">
        <v>15</v>
      </c>
      <c r="J172">
        <v>375.49299568965517</v>
      </c>
      <c r="K172" t="s">
        <v>15</v>
      </c>
      <c r="L172">
        <v>4.5288490929474312</v>
      </c>
      <c r="M172">
        <v>195.90816570881222</v>
      </c>
      <c r="N172" t="s">
        <v>15</v>
      </c>
      <c r="O172">
        <v>179.58482998084293</v>
      </c>
      <c r="P172" s="2">
        <v>43305</v>
      </c>
    </row>
    <row r="173" spans="1:16" x14ac:dyDescent="0.35">
      <c r="A173">
        <f t="shared" si="6"/>
        <v>2</v>
      </c>
      <c r="B173" t="str">
        <f t="shared" si="7"/>
        <v>Brandon2Nrate200CVYUA16V30Pop450Season24-Jul</v>
      </c>
      <c r="C173" t="str">
        <f t="shared" si="8"/>
        <v>Brandon2</v>
      </c>
      <c r="D173">
        <v>200</v>
      </c>
      <c r="E173" t="s">
        <v>21</v>
      </c>
      <c r="F173" s="4">
        <v>43446</v>
      </c>
      <c r="H173">
        <v>450</v>
      </c>
      <c r="I173">
        <v>866.19243421052613</v>
      </c>
      <c r="J173">
        <v>1484.1036184210527</v>
      </c>
      <c r="K173">
        <v>258.72585414553384</v>
      </c>
      <c r="L173">
        <v>6.6677660066341033</v>
      </c>
      <c r="M173">
        <v>174.14003759398497</v>
      </c>
      <c r="N173">
        <v>258.72585414553384</v>
      </c>
      <c r="O173">
        <v>443.77114661654133</v>
      </c>
      <c r="P173" s="2">
        <v>43305</v>
      </c>
    </row>
    <row r="174" spans="1:16" x14ac:dyDescent="0.35">
      <c r="A174">
        <f t="shared" si="6"/>
        <v>2</v>
      </c>
      <c r="B174" t="str">
        <f t="shared" si="7"/>
        <v>Brandon2Nrate200CVYUA16V30Pop600Season24-Jul</v>
      </c>
      <c r="C174" t="str">
        <f t="shared" si="8"/>
        <v>Brandon2</v>
      </c>
      <c r="D174">
        <v>200</v>
      </c>
      <c r="E174" t="s">
        <v>21</v>
      </c>
      <c r="F174" s="4">
        <v>43347</v>
      </c>
      <c r="H174">
        <v>600</v>
      </c>
      <c r="I174" t="s">
        <v>15</v>
      </c>
      <c r="J174">
        <v>35.3125</v>
      </c>
      <c r="K174" t="s">
        <v>15</v>
      </c>
      <c r="L174">
        <v>0.91322790966487566</v>
      </c>
      <c r="M174">
        <v>30</v>
      </c>
      <c r="N174" t="s">
        <v>15</v>
      </c>
      <c r="O174">
        <v>5.3125000000000018</v>
      </c>
      <c r="P174" s="2">
        <v>43305</v>
      </c>
    </row>
    <row r="175" spans="1:16" x14ac:dyDescent="0.35">
      <c r="A175">
        <f t="shared" si="6"/>
        <v>2</v>
      </c>
      <c r="B175" t="str">
        <f t="shared" si="7"/>
        <v>Brandon2Nrate250CVYUA16V30Pop600Season24-Jul</v>
      </c>
      <c r="C175" t="str">
        <f t="shared" si="8"/>
        <v>Brandon2</v>
      </c>
      <c r="D175">
        <v>250</v>
      </c>
      <c r="E175" t="s">
        <v>21</v>
      </c>
      <c r="F175" s="4">
        <v>43375</v>
      </c>
      <c r="H175">
        <v>600</v>
      </c>
      <c r="I175" t="s">
        <v>15</v>
      </c>
      <c r="J175">
        <v>188.39095456641553</v>
      </c>
      <c r="K175" t="s">
        <v>15</v>
      </c>
      <c r="L175">
        <v>2.7633749264317329</v>
      </c>
      <c r="M175">
        <v>129.92000279450284</v>
      </c>
      <c r="N175" t="s">
        <v>15</v>
      </c>
      <c r="O175">
        <v>58.470951771912702</v>
      </c>
      <c r="P175" s="2">
        <v>43305</v>
      </c>
    </row>
    <row r="176" spans="1:16" x14ac:dyDescent="0.35">
      <c r="A176">
        <f t="shared" si="6"/>
        <v>2</v>
      </c>
      <c r="B176" t="str">
        <f t="shared" si="7"/>
        <v>Brandon2Nrate250CVYUA16V30Pop600Season24-Jul</v>
      </c>
      <c r="C176" t="str">
        <f t="shared" si="8"/>
        <v>Brandon2</v>
      </c>
      <c r="D176">
        <v>250</v>
      </c>
      <c r="E176" t="s">
        <v>21</v>
      </c>
      <c r="F176" s="4">
        <v>43396</v>
      </c>
      <c r="H176">
        <v>600</v>
      </c>
      <c r="I176" t="s">
        <v>15</v>
      </c>
      <c r="J176">
        <v>375.1545401936026</v>
      </c>
      <c r="K176" t="s">
        <v>15</v>
      </c>
      <c r="L176">
        <v>5.143169671363097</v>
      </c>
      <c r="M176">
        <v>214.257944023569</v>
      </c>
      <c r="N176" t="s">
        <v>15</v>
      </c>
      <c r="O176">
        <v>160.89659617003366</v>
      </c>
      <c r="P176" s="2">
        <v>43305</v>
      </c>
    </row>
    <row r="177" spans="1:16" x14ac:dyDescent="0.35">
      <c r="A177">
        <f t="shared" si="6"/>
        <v>2</v>
      </c>
      <c r="B177" t="str">
        <f t="shared" si="7"/>
        <v>Brandon2Nrate250CVYUA16V30Pop600Season24-Jul</v>
      </c>
      <c r="C177" t="str">
        <f t="shared" si="8"/>
        <v>Brandon2</v>
      </c>
      <c r="D177">
        <v>250</v>
      </c>
      <c r="E177" t="s">
        <v>21</v>
      </c>
      <c r="F177" s="4">
        <v>43446</v>
      </c>
      <c r="H177">
        <v>600</v>
      </c>
      <c r="I177">
        <v>777.98177083333337</v>
      </c>
      <c r="J177">
        <v>1283.7686011904764</v>
      </c>
      <c r="K177">
        <v>171.18300085352567</v>
      </c>
      <c r="L177">
        <v>5.2086725049590914</v>
      </c>
      <c r="M177">
        <v>142.421875</v>
      </c>
      <c r="N177">
        <v>171.18300085352567</v>
      </c>
      <c r="O177">
        <v>363.36495535714283</v>
      </c>
      <c r="P177" s="2">
        <v>43305</v>
      </c>
    </row>
    <row r="178" spans="1:16" x14ac:dyDescent="0.35">
      <c r="A178">
        <f t="shared" si="6"/>
        <v>2</v>
      </c>
      <c r="B178" t="str">
        <f t="shared" si="7"/>
        <v>Brandon2Nrate250CVYUA16V30Pop150Season24-Jul</v>
      </c>
      <c r="C178" t="str">
        <f t="shared" si="8"/>
        <v>Brandon2</v>
      </c>
      <c r="D178">
        <v>250</v>
      </c>
      <c r="E178" t="s">
        <v>21</v>
      </c>
      <c r="F178" s="4">
        <v>43347</v>
      </c>
      <c r="H178">
        <v>150</v>
      </c>
      <c r="I178" t="s">
        <v>15</v>
      </c>
      <c r="J178">
        <v>22.5</v>
      </c>
      <c r="K178" t="s">
        <v>15</v>
      </c>
      <c r="L178">
        <v>0.53085451614821411</v>
      </c>
      <c r="M178">
        <v>18.4375</v>
      </c>
      <c r="N178" t="s">
        <v>15</v>
      </c>
      <c r="O178">
        <v>4.0625</v>
      </c>
      <c r="P178" s="2">
        <v>43305</v>
      </c>
    </row>
    <row r="179" spans="1:16" x14ac:dyDescent="0.35">
      <c r="A179">
        <f t="shared" si="6"/>
        <v>2</v>
      </c>
      <c r="B179" t="str">
        <f t="shared" si="7"/>
        <v>Brandon2Nrate250CVYUA16V30Pop150Season24-Jul</v>
      </c>
      <c r="C179" t="str">
        <f t="shared" si="8"/>
        <v>Brandon2</v>
      </c>
      <c r="D179">
        <v>250</v>
      </c>
      <c r="E179" t="s">
        <v>21</v>
      </c>
      <c r="F179" s="4">
        <v>43375</v>
      </c>
      <c r="H179">
        <v>150</v>
      </c>
      <c r="I179" t="s">
        <v>15</v>
      </c>
      <c r="J179">
        <v>132.41146136202104</v>
      </c>
      <c r="K179" t="s">
        <v>15</v>
      </c>
      <c r="L179">
        <v>1.7932705341554465</v>
      </c>
      <c r="M179">
        <v>90.154887090521427</v>
      </c>
      <c r="N179" t="s">
        <v>15</v>
      </c>
      <c r="O179">
        <v>42.256574271499645</v>
      </c>
      <c r="P179" s="2">
        <v>43305</v>
      </c>
    </row>
    <row r="180" spans="1:16" x14ac:dyDescent="0.35">
      <c r="A180">
        <f t="shared" si="6"/>
        <v>2</v>
      </c>
      <c r="B180" t="str">
        <f t="shared" si="7"/>
        <v>Brandon2Nrate250CVYUA16V30Pop150Season24-Jul</v>
      </c>
      <c r="C180" t="str">
        <f t="shared" si="8"/>
        <v>Brandon2</v>
      </c>
      <c r="D180">
        <v>250</v>
      </c>
      <c r="E180" t="s">
        <v>21</v>
      </c>
      <c r="F180" s="4">
        <v>43396</v>
      </c>
      <c r="H180">
        <v>150</v>
      </c>
      <c r="I180" t="s">
        <v>15</v>
      </c>
      <c r="J180">
        <v>354.49404761904765</v>
      </c>
      <c r="K180" t="s">
        <v>15</v>
      </c>
      <c r="L180">
        <v>4.2543651650347654</v>
      </c>
      <c r="M180">
        <v>228.44426406926408</v>
      </c>
      <c r="N180" t="s">
        <v>15</v>
      </c>
      <c r="O180">
        <v>126.04978354978357</v>
      </c>
      <c r="P180" s="2">
        <v>43305</v>
      </c>
    </row>
    <row r="181" spans="1:16" x14ac:dyDescent="0.35">
      <c r="A181">
        <f t="shared" si="6"/>
        <v>2</v>
      </c>
      <c r="B181" t="str">
        <f t="shared" si="7"/>
        <v>Brandon2Nrate250CVYUA16V30Pop150Season24-Jul</v>
      </c>
      <c r="C181" t="str">
        <f t="shared" si="8"/>
        <v>Brandon2</v>
      </c>
      <c r="D181">
        <v>250</v>
      </c>
      <c r="E181" t="s">
        <v>21</v>
      </c>
      <c r="F181" s="4">
        <v>43446</v>
      </c>
      <c r="H181">
        <v>150</v>
      </c>
      <c r="I181">
        <v>788.80416438606085</v>
      </c>
      <c r="J181">
        <v>1371.3733807699323</v>
      </c>
      <c r="K181">
        <v>198.66248263135705</v>
      </c>
      <c r="L181">
        <v>4.6401199295953361</v>
      </c>
      <c r="M181">
        <v>163.01440772669221</v>
      </c>
      <c r="N181">
        <v>198.66248263135705</v>
      </c>
      <c r="O181">
        <v>419.55480865717925</v>
      </c>
      <c r="P181" s="2">
        <v>43305</v>
      </c>
    </row>
    <row r="182" spans="1:16" x14ac:dyDescent="0.35">
      <c r="A182">
        <f t="shared" si="6"/>
        <v>2</v>
      </c>
      <c r="B182" t="str">
        <f t="shared" si="7"/>
        <v>Brandon2Nrate250CVYUA16V30Pop300Season24-Jul</v>
      </c>
      <c r="C182" t="str">
        <f t="shared" si="8"/>
        <v>Brandon2</v>
      </c>
      <c r="D182">
        <v>250</v>
      </c>
      <c r="E182" t="s">
        <v>21</v>
      </c>
      <c r="F182" s="4">
        <v>43347</v>
      </c>
      <c r="H182">
        <v>300</v>
      </c>
      <c r="I182" t="s">
        <v>15</v>
      </c>
      <c r="J182">
        <v>21.562499999999993</v>
      </c>
      <c r="K182" t="s">
        <v>15</v>
      </c>
      <c r="L182">
        <v>0.75628328011736679</v>
      </c>
      <c r="M182">
        <v>18.75</v>
      </c>
      <c r="N182" t="s">
        <v>15</v>
      </c>
      <c r="O182">
        <v>2.8124999999999987</v>
      </c>
      <c r="P182" s="2">
        <v>43305</v>
      </c>
    </row>
    <row r="183" spans="1:16" x14ac:dyDescent="0.35">
      <c r="A183">
        <f t="shared" si="6"/>
        <v>2</v>
      </c>
      <c r="B183" t="str">
        <f t="shared" si="7"/>
        <v>Brandon2Nrate250CVYUA16V30Pop300Season24-Jul</v>
      </c>
      <c r="C183" t="str">
        <f t="shared" si="8"/>
        <v>Brandon2</v>
      </c>
      <c r="D183">
        <v>250</v>
      </c>
      <c r="E183" t="s">
        <v>21</v>
      </c>
      <c r="F183" s="4">
        <v>43375</v>
      </c>
      <c r="H183">
        <v>300</v>
      </c>
      <c r="I183" t="s">
        <v>15</v>
      </c>
      <c r="J183">
        <v>109.17554409372815</v>
      </c>
      <c r="K183" t="s">
        <v>15</v>
      </c>
      <c r="L183">
        <v>2.0838912414510333</v>
      </c>
      <c r="M183">
        <v>72.19766316161494</v>
      </c>
      <c r="N183" t="s">
        <v>15</v>
      </c>
      <c r="O183">
        <v>36.977880932113216</v>
      </c>
      <c r="P183" s="2">
        <v>43305</v>
      </c>
    </row>
    <row r="184" spans="1:16" x14ac:dyDescent="0.35">
      <c r="A184">
        <f t="shared" si="6"/>
        <v>2</v>
      </c>
      <c r="B184" t="str">
        <f t="shared" si="7"/>
        <v>Brandon2Nrate250CVYUA16V30Pop300Season24-Jul</v>
      </c>
      <c r="C184" t="str">
        <f t="shared" si="8"/>
        <v>Brandon2</v>
      </c>
      <c r="D184">
        <v>250</v>
      </c>
      <c r="E184" t="s">
        <v>21</v>
      </c>
      <c r="F184" s="4">
        <v>43396</v>
      </c>
      <c r="H184">
        <v>300</v>
      </c>
      <c r="I184" t="s">
        <v>15</v>
      </c>
      <c r="J184">
        <v>352.36689814814815</v>
      </c>
      <c r="K184" t="s">
        <v>15</v>
      </c>
      <c r="L184">
        <v>4.1411252452229279</v>
      </c>
      <c r="M184">
        <v>206.06381321225072</v>
      </c>
      <c r="N184" t="s">
        <v>15</v>
      </c>
      <c r="O184">
        <v>146.30308493589746</v>
      </c>
      <c r="P184" s="2">
        <v>43305</v>
      </c>
    </row>
    <row r="185" spans="1:16" x14ac:dyDescent="0.35">
      <c r="A185">
        <f t="shared" si="6"/>
        <v>2</v>
      </c>
      <c r="B185" t="str">
        <f t="shared" si="7"/>
        <v>Brandon2Nrate250CVYUA16V30Pop300Season24-Jul</v>
      </c>
      <c r="C185" t="str">
        <f t="shared" si="8"/>
        <v>Brandon2</v>
      </c>
      <c r="D185">
        <v>250</v>
      </c>
      <c r="E185" t="s">
        <v>21</v>
      </c>
      <c r="F185" s="4">
        <v>43446</v>
      </c>
      <c r="H185">
        <v>300</v>
      </c>
      <c r="I185">
        <v>975.5990254048196</v>
      </c>
      <c r="J185">
        <v>1662.4095531046794</v>
      </c>
      <c r="K185">
        <v>253.92203879420794</v>
      </c>
      <c r="L185">
        <v>8.2330814716544491</v>
      </c>
      <c r="M185">
        <v>240.82534983424711</v>
      </c>
      <c r="N185">
        <v>253.92203879420794</v>
      </c>
      <c r="O185">
        <v>445.98517786561263</v>
      </c>
      <c r="P185" s="2">
        <v>43305</v>
      </c>
    </row>
    <row r="186" spans="1:16" x14ac:dyDescent="0.35">
      <c r="A186">
        <f t="shared" si="6"/>
        <v>2</v>
      </c>
      <c r="B186" t="str">
        <f t="shared" si="7"/>
        <v>Brandon2Nrate250CVYUA16V30Pop450Season24-Jul</v>
      </c>
      <c r="C186" t="str">
        <f t="shared" si="8"/>
        <v>Brandon2</v>
      </c>
      <c r="D186">
        <v>250</v>
      </c>
      <c r="E186" t="s">
        <v>21</v>
      </c>
      <c r="F186" s="4">
        <v>43347</v>
      </c>
      <c r="H186">
        <v>450</v>
      </c>
      <c r="I186" t="s">
        <v>15</v>
      </c>
      <c r="J186">
        <v>17.8125</v>
      </c>
      <c r="K186" t="s">
        <v>15</v>
      </c>
      <c r="L186">
        <v>0.82602498077135378</v>
      </c>
      <c r="M186">
        <v>15.625</v>
      </c>
      <c r="N186" t="s">
        <v>15</v>
      </c>
      <c r="O186">
        <v>2.1875000000000009</v>
      </c>
      <c r="P186" s="2">
        <v>43305</v>
      </c>
    </row>
    <row r="187" spans="1:16" x14ac:dyDescent="0.35">
      <c r="A187">
        <f t="shared" si="6"/>
        <v>2</v>
      </c>
      <c r="B187" t="str">
        <f t="shared" si="7"/>
        <v>Brandon2Nrate250CVYUA16V30Pop450Season24-Jul</v>
      </c>
      <c r="C187" t="str">
        <f t="shared" si="8"/>
        <v>Brandon2</v>
      </c>
      <c r="D187">
        <v>250</v>
      </c>
      <c r="E187" t="s">
        <v>21</v>
      </c>
      <c r="F187" s="4">
        <v>43375</v>
      </c>
      <c r="H187">
        <v>450</v>
      </c>
      <c r="I187" t="s">
        <v>15</v>
      </c>
      <c r="J187">
        <v>120.51838235294117</v>
      </c>
      <c r="K187" t="s">
        <v>15</v>
      </c>
      <c r="L187">
        <v>1.8196031862181106</v>
      </c>
      <c r="M187">
        <v>85.509558823529417</v>
      </c>
      <c r="N187" t="s">
        <v>15</v>
      </c>
      <c r="O187">
        <v>35.008823529411771</v>
      </c>
      <c r="P187" s="2">
        <v>43305</v>
      </c>
    </row>
    <row r="188" spans="1:16" x14ac:dyDescent="0.35">
      <c r="A188">
        <f t="shared" si="6"/>
        <v>2</v>
      </c>
      <c r="B188" t="str">
        <f t="shared" si="7"/>
        <v>Brandon2Nrate250CVYUA16V30Pop450Season24-Jul</v>
      </c>
      <c r="C188" t="str">
        <f t="shared" si="8"/>
        <v>Brandon2</v>
      </c>
      <c r="D188">
        <v>250</v>
      </c>
      <c r="E188" t="s">
        <v>21</v>
      </c>
      <c r="F188" s="4">
        <v>43396</v>
      </c>
      <c r="H188">
        <v>450</v>
      </c>
      <c r="I188" t="s">
        <v>15</v>
      </c>
      <c r="J188">
        <v>391.26623376623377</v>
      </c>
      <c r="K188" t="s">
        <v>15</v>
      </c>
      <c r="L188">
        <v>5.1916010048943173</v>
      </c>
      <c r="M188">
        <v>210.5346996753247</v>
      </c>
      <c r="N188" t="s">
        <v>15</v>
      </c>
      <c r="O188">
        <v>180.73153409090907</v>
      </c>
      <c r="P188" s="2">
        <v>43305</v>
      </c>
    </row>
    <row r="189" spans="1:16" x14ac:dyDescent="0.35">
      <c r="A189">
        <f t="shared" si="6"/>
        <v>2</v>
      </c>
      <c r="B189" t="str">
        <f t="shared" si="7"/>
        <v>Brandon2Nrate250CVYUA16V30Pop450Season24-Jul</v>
      </c>
      <c r="C189" t="str">
        <f t="shared" si="8"/>
        <v>Brandon2</v>
      </c>
      <c r="D189">
        <v>250</v>
      </c>
      <c r="E189" t="s">
        <v>21</v>
      </c>
      <c r="F189" s="4">
        <v>43446</v>
      </c>
      <c r="H189">
        <v>450</v>
      </c>
      <c r="I189">
        <v>1010.1733815012136</v>
      </c>
      <c r="J189">
        <v>1667.5186987979228</v>
      </c>
      <c r="K189">
        <v>186.01987579537871</v>
      </c>
      <c r="L189">
        <v>6.8504700586239533</v>
      </c>
      <c r="M189">
        <v>206.81297186228318</v>
      </c>
      <c r="N189">
        <v>186.01987579537871</v>
      </c>
      <c r="O189">
        <v>450.53234543442557</v>
      </c>
      <c r="P189" s="2">
        <v>43305</v>
      </c>
    </row>
    <row r="190" spans="1:16" x14ac:dyDescent="0.35">
      <c r="A190">
        <f t="shared" si="6"/>
        <v>2</v>
      </c>
      <c r="B190" t="str">
        <f t="shared" si="7"/>
        <v>Brandon2Nrate250CVYUA16V30Pop600Season24-Jul</v>
      </c>
      <c r="C190" t="str">
        <f t="shared" si="8"/>
        <v>Brandon2</v>
      </c>
      <c r="D190">
        <v>250</v>
      </c>
      <c r="E190" t="s">
        <v>21</v>
      </c>
      <c r="F190" s="4">
        <v>43347</v>
      </c>
      <c r="H190">
        <v>600</v>
      </c>
      <c r="I190" t="s">
        <v>15</v>
      </c>
      <c r="J190">
        <v>23.125</v>
      </c>
      <c r="K190" t="s">
        <v>15</v>
      </c>
      <c r="L190">
        <v>0.64968629649659082</v>
      </c>
      <c r="M190">
        <v>19.0625</v>
      </c>
      <c r="N190" t="s">
        <v>15</v>
      </c>
      <c r="O190">
        <v>4.0624999999999991</v>
      </c>
      <c r="P190" s="2">
        <v>43305</v>
      </c>
    </row>
    <row r="191" spans="1:16" x14ac:dyDescent="0.35">
      <c r="A191">
        <f t="shared" si="6"/>
        <v>2</v>
      </c>
      <c r="B191" t="str">
        <f t="shared" si="7"/>
        <v>Brandon2Nrate250CVYUA16V30Pop600Season24-Jul</v>
      </c>
      <c r="C191" t="str">
        <f t="shared" si="8"/>
        <v>Brandon2</v>
      </c>
      <c r="D191">
        <v>250</v>
      </c>
      <c r="E191" t="s">
        <v>21</v>
      </c>
      <c r="F191" s="4">
        <v>43375</v>
      </c>
      <c r="H191">
        <v>600</v>
      </c>
      <c r="I191" t="s">
        <v>15</v>
      </c>
      <c r="J191">
        <v>197.24902958290104</v>
      </c>
      <c r="K191" t="s">
        <v>15</v>
      </c>
      <c r="L191">
        <v>2.8420695131666491</v>
      </c>
      <c r="M191">
        <v>126.73252720237988</v>
      </c>
      <c r="N191" t="s">
        <v>15</v>
      </c>
      <c r="O191">
        <v>70.51650238052116</v>
      </c>
      <c r="P191" s="2">
        <v>43305</v>
      </c>
    </row>
    <row r="192" spans="1:16" x14ac:dyDescent="0.35">
      <c r="A192">
        <f t="shared" si="6"/>
        <v>2</v>
      </c>
      <c r="B192" t="str">
        <f t="shared" si="7"/>
        <v>Brandon2Nrate250CVYUA16V30Pop600Season24-Jul</v>
      </c>
      <c r="C192" t="str">
        <f t="shared" si="8"/>
        <v>Brandon2</v>
      </c>
      <c r="D192">
        <v>250</v>
      </c>
      <c r="E192" t="s">
        <v>21</v>
      </c>
      <c r="F192" s="4">
        <v>43396</v>
      </c>
      <c r="H192">
        <v>600</v>
      </c>
      <c r="I192" t="s">
        <v>15</v>
      </c>
      <c r="J192">
        <v>563.62483198924724</v>
      </c>
      <c r="K192" t="s">
        <v>15</v>
      </c>
      <c r="L192">
        <v>5.4148512261319812</v>
      </c>
      <c r="M192">
        <v>276.65070564516128</v>
      </c>
      <c r="N192" t="s">
        <v>15</v>
      </c>
      <c r="O192">
        <v>286.97412634408602</v>
      </c>
      <c r="P192" s="2">
        <v>43305</v>
      </c>
    </row>
    <row r="193" spans="1:16" x14ac:dyDescent="0.35">
      <c r="A193">
        <f t="shared" si="6"/>
        <v>2</v>
      </c>
      <c r="B193" t="str">
        <f t="shared" si="7"/>
        <v>Brandon2Nrate250CVYUA16V30Pop600Season24-Jul</v>
      </c>
      <c r="C193" t="str">
        <f t="shared" si="8"/>
        <v>Brandon2</v>
      </c>
      <c r="D193">
        <v>250</v>
      </c>
      <c r="E193" t="s">
        <v>21</v>
      </c>
      <c r="F193" s="4">
        <v>43446</v>
      </c>
      <c r="H193">
        <v>600</v>
      </c>
      <c r="I193">
        <v>846.7165277157053</v>
      </c>
      <c r="J193">
        <v>1368.8870216954097</v>
      </c>
      <c r="K193">
        <v>256.89113825785978</v>
      </c>
      <c r="L193">
        <v>6.2171941216436615</v>
      </c>
      <c r="M193">
        <v>158.21433911483251</v>
      </c>
      <c r="N193">
        <v>256.89113825785978</v>
      </c>
      <c r="O193">
        <v>363.95615486487202</v>
      </c>
      <c r="P193" s="2">
        <v>43305</v>
      </c>
    </row>
    <row r="194" spans="1:16" x14ac:dyDescent="0.35">
      <c r="A194">
        <f t="shared" si="6"/>
        <v>1</v>
      </c>
      <c r="B194" t="str">
        <f t="shared" si="7"/>
        <v>Brandon1FertTime100CVDoongaraSeason24-Jul</v>
      </c>
      <c r="C194" t="str">
        <f t="shared" si="8"/>
        <v>Brandon1</v>
      </c>
      <c r="D194">
        <v>200</v>
      </c>
      <c r="E194" t="s">
        <v>14</v>
      </c>
      <c r="F194" s="4">
        <v>43347</v>
      </c>
      <c r="G194">
        <v>100</v>
      </c>
      <c r="H194">
        <v>200</v>
      </c>
      <c r="I194" t="s">
        <v>15</v>
      </c>
      <c r="J194">
        <v>57.259772977931028</v>
      </c>
      <c r="K194" t="s">
        <v>15</v>
      </c>
      <c r="L194">
        <v>1.2647825737646579</v>
      </c>
      <c r="M194">
        <v>41.482760694827583</v>
      </c>
      <c r="N194" t="s">
        <v>15</v>
      </c>
      <c r="O194">
        <v>15.777012283103449</v>
      </c>
      <c r="P194" s="2">
        <v>43305</v>
      </c>
    </row>
    <row r="195" spans="1:16" x14ac:dyDescent="0.35">
      <c r="A195">
        <f t="shared" ref="A195:A258" si="9">IF(G195="",2,1)</f>
        <v>1</v>
      </c>
      <c r="B195" t="str">
        <f t="shared" ref="B195:B258" si="10">IF(A195=2,CONCATENATE(C195,$D$1,D195,$E$1,E195,$H$1,H195,$P$1,TEXT(P195,"d-mmm")),CONCATENATE(C195,$G$1,G195,$E$1,E195,$P$1,TEXT(P195,"d-mmm")))</f>
        <v>Brandon1FertTime100CVDoongaraSeason24-Jul</v>
      </c>
      <c r="C195" t="str">
        <f t="shared" ref="C195:C258" si="11">CONCATENATE("Brandon",A195)</f>
        <v>Brandon1</v>
      </c>
      <c r="D195">
        <v>200</v>
      </c>
      <c r="E195" t="s">
        <v>14</v>
      </c>
      <c r="F195" s="4">
        <v>43375</v>
      </c>
      <c r="G195">
        <v>100</v>
      </c>
      <c r="H195">
        <v>200</v>
      </c>
      <c r="I195" t="s">
        <v>15</v>
      </c>
      <c r="J195">
        <v>281.88170090507003</v>
      </c>
      <c r="K195" t="s">
        <v>15</v>
      </c>
      <c r="L195">
        <v>3.5788746166493941</v>
      </c>
      <c r="M195">
        <v>171.68215091100507</v>
      </c>
      <c r="N195" t="s">
        <v>15</v>
      </c>
      <c r="O195">
        <v>110.19954999406495</v>
      </c>
      <c r="P195" s="2">
        <v>43305</v>
      </c>
    </row>
    <row r="196" spans="1:16" x14ac:dyDescent="0.35">
      <c r="A196">
        <f t="shared" si="9"/>
        <v>1</v>
      </c>
      <c r="B196" t="str">
        <f t="shared" si="10"/>
        <v>Brandon1FertTime100CVDoongaraSeason24-Jul</v>
      </c>
      <c r="C196" t="str">
        <f t="shared" si="11"/>
        <v>Brandon1</v>
      </c>
      <c r="D196">
        <v>200</v>
      </c>
      <c r="E196" t="s">
        <v>14</v>
      </c>
      <c r="F196" s="4">
        <v>43396</v>
      </c>
      <c r="G196">
        <v>100</v>
      </c>
      <c r="H196">
        <v>200</v>
      </c>
      <c r="I196" t="s">
        <v>15</v>
      </c>
      <c r="J196">
        <v>629.2178461124621</v>
      </c>
      <c r="K196" t="s">
        <v>15</v>
      </c>
      <c r="L196">
        <v>10.060786530208953</v>
      </c>
      <c r="M196">
        <v>307.8344002043255</v>
      </c>
      <c r="N196" t="s">
        <v>15</v>
      </c>
      <c r="O196">
        <v>321.38344590813665</v>
      </c>
      <c r="P196" s="2">
        <v>43305</v>
      </c>
    </row>
    <row r="197" spans="1:16" x14ac:dyDescent="0.35">
      <c r="A197">
        <f t="shared" si="9"/>
        <v>1</v>
      </c>
      <c r="B197" t="str">
        <f t="shared" si="10"/>
        <v>Brandon1FertTime100CVDoongaraSeason24-Jul</v>
      </c>
      <c r="C197" t="str">
        <f t="shared" si="11"/>
        <v>Brandon1</v>
      </c>
      <c r="D197">
        <v>200</v>
      </c>
      <c r="E197" t="s">
        <v>14</v>
      </c>
      <c r="F197" s="4">
        <v>43446</v>
      </c>
      <c r="G197">
        <v>100</v>
      </c>
      <c r="H197">
        <v>200</v>
      </c>
      <c r="I197">
        <v>877.53407436234488</v>
      </c>
      <c r="J197">
        <v>1408.9686985944786</v>
      </c>
      <c r="K197">
        <v>345.6301609530754</v>
      </c>
      <c r="L197">
        <v>10.573790599038109</v>
      </c>
      <c r="M197">
        <v>200.75080762704712</v>
      </c>
      <c r="N197">
        <v>345.6301609530754</v>
      </c>
      <c r="O197">
        <v>330.68381660508686</v>
      </c>
      <c r="P197" s="2">
        <v>43305</v>
      </c>
    </row>
    <row r="198" spans="1:16" x14ac:dyDescent="0.35">
      <c r="A198">
        <f t="shared" si="9"/>
        <v>1</v>
      </c>
      <c r="B198" t="str">
        <f t="shared" si="10"/>
        <v>Brandon1FertTime20CVDoongaraSeason24-Jul</v>
      </c>
      <c r="C198" t="str">
        <f t="shared" si="11"/>
        <v>Brandon1</v>
      </c>
      <c r="D198">
        <v>200</v>
      </c>
      <c r="E198" t="s">
        <v>14</v>
      </c>
      <c r="F198" s="4">
        <v>43347</v>
      </c>
      <c r="G198">
        <v>20</v>
      </c>
      <c r="H198">
        <v>200</v>
      </c>
      <c r="I198" t="s">
        <v>15</v>
      </c>
      <c r="J198">
        <v>24.666667899999997</v>
      </c>
      <c r="K198" t="s">
        <v>15</v>
      </c>
      <c r="L198">
        <v>0.94225169182184132</v>
      </c>
      <c r="M198">
        <v>17.333334199999999</v>
      </c>
      <c r="N198" t="s">
        <v>15</v>
      </c>
      <c r="O198">
        <v>7.333333699999999</v>
      </c>
      <c r="P198" s="2">
        <v>43305</v>
      </c>
    </row>
    <row r="199" spans="1:16" x14ac:dyDescent="0.35">
      <c r="A199">
        <f t="shared" si="9"/>
        <v>1</v>
      </c>
      <c r="B199" t="str">
        <f t="shared" si="10"/>
        <v>Brandon1FertTime20CVDoongaraSeason24-Jul</v>
      </c>
      <c r="C199" t="str">
        <f t="shared" si="11"/>
        <v>Brandon1</v>
      </c>
      <c r="D199">
        <v>200</v>
      </c>
      <c r="E199" t="s">
        <v>14</v>
      </c>
      <c r="F199" s="4">
        <v>43375</v>
      </c>
      <c r="G199">
        <v>20</v>
      </c>
      <c r="H199">
        <v>200</v>
      </c>
      <c r="I199" t="s">
        <v>15</v>
      </c>
      <c r="J199">
        <v>147.3220410247271</v>
      </c>
      <c r="K199" t="s">
        <v>15</v>
      </c>
      <c r="L199">
        <v>3.783849028235279</v>
      </c>
      <c r="M199">
        <v>93.786659237732977</v>
      </c>
      <c r="N199" t="s">
        <v>15</v>
      </c>
      <c r="O199">
        <v>53.535381786994137</v>
      </c>
      <c r="P199" s="2">
        <v>43305</v>
      </c>
    </row>
    <row r="200" spans="1:16" x14ac:dyDescent="0.35">
      <c r="A200">
        <f t="shared" si="9"/>
        <v>1</v>
      </c>
      <c r="B200" t="str">
        <f t="shared" si="10"/>
        <v>Brandon1FertTime20CVDoongaraSeason24-Jul</v>
      </c>
      <c r="C200" t="str">
        <f t="shared" si="11"/>
        <v>Brandon1</v>
      </c>
      <c r="D200">
        <v>200</v>
      </c>
      <c r="E200" t="s">
        <v>14</v>
      </c>
      <c r="F200" s="4">
        <v>43396</v>
      </c>
      <c r="G200">
        <v>20</v>
      </c>
      <c r="H200">
        <v>200</v>
      </c>
      <c r="I200" t="s">
        <v>15</v>
      </c>
      <c r="J200">
        <v>550.91343986434606</v>
      </c>
      <c r="K200" t="s">
        <v>15</v>
      </c>
      <c r="L200">
        <v>5.5173186096045068</v>
      </c>
      <c r="M200">
        <v>326.5100261986683</v>
      </c>
      <c r="N200" t="s">
        <v>15</v>
      </c>
      <c r="O200">
        <v>224.40341366567782</v>
      </c>
      <c r="P200" s="2">
        <v>43305</v>
      </c>
    </row>
    <row r="201" spans="1:16" x14ac:dyDescent="0.35">
      <c r="A201">
        <f t="shared" si="9"/>
        <v>1</v>
      </c>
      <c r="B201" t="str">
        <f t="shared" si="10"/>
        <v>Brandon1FertTime20CVDoongaraSeason24-Jul</v>
      </c>
      <c r="C201" t="str">
        <f t="shared" si="11"/>
        <v>Brandon1</v>
      </c>
      <c r="D201">
        <v>200</v>
      </c>
      <c r="E201" t="s">
        <v>14</v>
      </c>
      <c r="F201" s="4">
        <v>43446</v>
      </c>
      <c r="G201">
        <v>20</v>
      </c>
      <c r="H201">
        <v>200</v>
      </c>
      <c r="I201">
        <v>1199.3782503608932</v>
      </c>
      <c r="J201">
        <v>1920.8022180560213</v>
      </c>
      <c r="K201">
        <v>467.95677269676878</v>
      </c>
      <c r="L201">
        <v>10.684263345597003</v>
      </c>
      <c r="M201">
        <v>267.46001926748897</v>
      </c>
      <c r="N201">
        <v>467.95677269676878</v>
      </c>
      <c r="O201">
        <v>453.96394842763931</v>
      </c>
      <c r="P201" s="2">
        <v>43305</v>
      </c>
    </row>
    <row r="202" spans="1:16" x14ac:dyDescent="0.35">
      <c r="A202">
        <f t="shared" si="9"/>
        <v>1</v>
      </c>
      <c r="B202" t="str">
        <f t="shared" si="10"/>
        <v>Brandon1FertTime50CVDoongaraSeason24-Jul</v>
      </c>
      <c r="C202" t="str">
        <f t="shared" si="11"/>
        <v>Brandon1</v>
      </c>
      <c r="D202">
        <v>200</v>
      </c>
      <c r="E202" t="s">
        <v>14</v>
      </c>
      <c r="F202" s="4">
        <v>43347</v>
      </c>
      <c r="G202">
        <v>50</v>
      </c>
      <c r="H202">
        <v>200</v>
      </c>
      <c r="I202" t="s">
        <v>15</v>
      </c>
      <c r="J202">
        <v>45.666668950000002</v>
      </c>
      <c r="K202" t="s">
        <v>15</v>
      </c>
      <c r="L202">
        <v>1.2223914195393843</v>
      </c>
      <c r="M202">
        <v>32.333334950000001</v>
      </c>
      <c r="N202" t="s">
        <v>15</v>
      </c>
      <c r="O202">
        <v>13.333333999999999</v>
      </c>
      <c r="P202" s="2">
        <v>43305</v>
      </c>
    </row>
    <row r="203" spans="1:16" x14ac:dyDescent="0.35">
      <c r="A203">
        <f t="shared" si="9"/>
        <v>1</v>
      </c>
      <c r="B203" t="str">
        <f t="shared" si="10"/>
        <v>Brandon1FertTime50CVDoongaraSeason24-Jul</v>
      </c>
      <c r="C203" t="str">
        <f t="shared" si="11"/>
        <v>Brandon1</v>
      </c>
      <c r="D203">
        <v>200</v>
      </c>
      <c r="E203" t="s">
        <v>14</v>
      </c>
      <c r="F203" s="4">
        <v>43375</v>
      </c>
      <c r="G203">
        <v>50</v>
      </c>
      <c r="H203">
        <v>200</v>
      </c>
      <c r="I203" t="s">
        <v>15</v>
      </c>
      <c r="J203">
        <v>197.04591225758477</v>
      </c>
      <c r="K203" t="s">
        <v>15</v>
      </c>
      <c r="L203">
        <v>4.0792586075188684</v>
      </c>
      <c r="M203">
        <v>133.38605312209052</v>
      </c>
      <c r="N203" t="s">
        <v>15</v>
      </c>
      <c r="O203">
        <v>63.659859135494251</v>
      </c>
      <c r="P203" s="2">
        <v>43305</v>
      </c>
    </row>
    <row r="204" spans="1:16" x14ac:dyDescent="0.35">
      <c r="A204">
        <f t="shared" si="9"/>
        <v>1</v>
      </c>
      <c r="B204" t="str">
        <f t="shared" si="10"/>
        <v>Brandon1FertTime50CVDoongaraSeason24-Jul</v>
      </c>
      <c r="C204" t="str">
        <f t="shared" si="11"/>
        <v>Brandon1</v>
      </c>
      <c r="D204">
        <v>200</v>
      </c>
      <c r="E204" t="s">
        <v>14</v>
      </c>
      <c r="F204" s="4">
        <v>43396</v>
      </c>
      <c r="G204">
        <v>50</v>
      </c>
      <c r="H204">
        <v>200</v>
      </c>
      <c r="I204" t="s">
        <v>15</v>
      </c>
      <c r="J204">
        <v>611.91516400873957</v>
      </c>
      <c r="K204" t="s">
        <v>15</v>
      </c>
      <c r="L204">
        <v>6.0703256291768817</v>
      </c>
      <c r="M204">
        <v>295.30158784353347</v>
      </c>
      <c r="N204" t="s">
        <v>15</v>
      </c>
      <c r="O204">
        <v>316.6135761652061</v>
      </c>
      <c r="P204" s="2">
        <v>43305</v>
      </c>
    </row>
    <row r="205" spans="1:16" x14ac:dyDescent="0.35">
      <c r="A205">
        <f t="shared" si="9"/>
        <v>1</v>
      </c>
      <c r="B205" t="str">
        <f t="shared" si="10"/>
        <v>Brandon1FertTime50CVDoongaraSeason24-Jul</v>
      </c>
      <c r="C205" t="str">
        <f t="shared" si="11"/>
        <v>Brandon1</v>
      </c>
      <c r="D205">
        <v>200</v>
      </c>
      <c r="E205" t="s">
        <v>14</v>
      </c>
      <c r="F205" s="4">
        <v>43446</v>
      </c>
      <c r="G205">
        <v>50</v>
      </c>
      <c r="H205">
        <v>200</v>
      </c>
      <c r="I205">
        <v>1050.0321037836538</v>
      </c>
      <c r="J205">
        <v>1881.9997888496794</v>
      </c>
      <c r="K205">
        <v>438.1375165185691</v>
      </c>
      <c r="L205">
        <v>16.334491338257003</v>
      </c>
      <c r="M205">
        <v>334.25215346474357</v>
      </c>
      <c r="N205">
        <v>438.1375165185691</v>
      </c>
      <c r="O205">
        <v>497.71553160128207</v>
      </c>
      <c r="P205" s="2">
        <v>43305</v>
      </c>
    </row>
    <row r="206" spans="1:16" x14ac:dyDescent="0.35">
      <c r="A206">
        <f t="shared" si="9"/>
        <v>1</v>
      </c>
      <c r="B206" t="str">
        <f t="shared" si="10"/>
        <v>Brandon1FertTime80CVDoongaraSeason24-Jul</v>
      </c>
      <c r="C206" t="str">
        <f t="shared" si="11"/>
        <v>Brandon1</v>
      </c>
      <c r="D206">
        <v>200</v>
      </c>
      <c r="E206" t="s">
        <v>14</v>
      </c>
      <c r="F206" s="4">
        <v>43347</v>
      </c>
      <c r="G206">
        <v>80</v>
      </c>
      <c r="H206">
        <v>200</v>
      </c>
      <c r="I206" t="s">
        <v>15</v>
      </c>
      <c r="J206">
        <v>62.151259258818961</v>
      </c>
      <c r="K206" t="s">
        <v>15</v>
      </c>
      <c r="L206">
        <v>1.148657406465871</v>
      </c>
      <c r="M206">
        <v>45.720541006565661</v>
      </c>
      <c r="N206" t="s">
        <v>15</v>
      </c>
      <c r="O206">
        <v>16.4307182522533</v>
      </c>
      <c r="P206" s="2">
        <v>43305</v>
      </c>
    </row>
    <row r="207" spans="1:16" x14ac:dyDescent="0.35">
      <c r="A207">
        <f t="shared" si="9"/>
        <v>1</v>
      </c>
      <c r="B207" t="str">
        <f t="shared" si="10"/>
        <v>Brandon1FertTime80CVDoongaraSeason24-Jul</v>
      </c>
      <c r="C207" t="str">
        <f t="shared" si="11"/>
        <v>Brandon1</v>
      </c>
      <c r="D207">
        <v>200</v>
      </c>
      <c r="E207" t="s">
        <v>14</v>
      </c>
      <c r="F207" s="4">
        <v>43375</v>
      </c>
      <c r="G207">
        <v>80</v>
      </c>
      <c r="H207">
        <v>200</v>
      </c>
      <c r="I207" t="s">
        <v>15</v>
      </c>
      <c r="J207">
        <v>289.74785600345388</v>
      </c>
      <c r="K207" t="s">
        <v>15</v>
      </c>
      <c r="L207">
        <v>5.0273696791579514</v>
      </c>
      <c r="M207">
        <v>194.93219367768216</v>
      </c>
      <c r="N207" t="s">
        <v>15</v>
      </c>
      <c r="O207">
        <v>94.815662325771697</v>
      </c>
      <c r="P207" s="2">
        <v>43305</v>
      </c>
    </row>
    <row r="208" spans="1:16" x14ac:dyDescent="0.35">
      <c r="A208">
        <f t="shared" si="9"/>
        <v>1</v>
      </c>
      <c r="B208" t="str">
        <f t="shared" si="10"/>
        <v>Brandon1FertTime80CVDoongaraSeason24-Jul</v>
      </c>
      <c r="C208" t="str">
        <f t="shared" si="11"/>
        <v>Brandon1</v>
      </c>
      <c r="D208">
        <v>200</v>
      </c>
      <c r="E208" t="s">
        <v>14</v>
      </c>
      <c r="F208" s="4">
        <v>43396</v>
      </c>
      <c r="G208">
        <v>80</v>
      </c>
      <c r="H208">
        <v>200</v>
      </c>
      <c r="I208" t="s">
        <v>15</v>
      </c>
      <c r="J208">
        <v>598.48292585174659</v>
      </c>
      <c r="K208" t="s">
        <v>15</v>
      </c>
      <c r="L208">
        <v>8.3807943052782221</v>
      </c>
      <c r="M208">
        <v>314.97220277726694</v>
      </c>
      <c r="N208" t="s">
        <v>15</v>
      </c>
      <c r="O208">
        <v>283.51072307447964</v>
      </c>
      <c r="P208" s="2">
        <v>43305</v>
      </c>
    </row>
    <row r="209" spans="1:16" x14ac:dyDescent="0.35">
      <c r="A209">
        <f t="shared" si="9"/>
        <v>1</v>
      </c>
      <c r="B209" t="str">
        <f t="shared" si="10"/>
        <v>Brandon1FertTime80CVDoongaraSeason24-Jul</v>
      </c>
      <c r="C209" t="str">
        <f t="shared" si="11"/>
        <v>Brandon1</v>
      </c>
      <c r="D209">
        <v>200</v>
      </c>
      <c r="E209" t="s">
        <v>14</v>
      </c>
      <c r="F209" s="4">
        <v>43446</v>
      </c>
      <c r="G209">
        <v>80</v>
      </c>
      <c r="H209">
        <v>200</v>
      </c>
      <c r="I209">
        <v>1012.8287219701048</v>
      </c>
      <c r="J209">
        <v>1702.0271787806221</v>
      </c>
      <c r="K209">
        <v>448.95093295904491</v>
      </c>
      <c r="L209">
        <v>8.0170020984625836</v>
      </c>
      <c r="M209">
        <v>272.81621917440708</v>
      </c>
      <c r="N209">
        <v>448.95093295904491</v>
      </c>
      <c r="O209">
        <v>416.38223763611023</v>
      </c>
      <c r="P209" s="2">
        <v>43305</v>
      </c>
    </row>
    <row r="210" spans="1:16" x14ac:dyDescent="0.35">
      <c r="A210">
        <f t="shared" si="9"/>
        <v>1</v>
      </c>
      <c r="B210" t="str">
        <f t="shared" si="10"/>
        <v>Brandon1FertTime100CVViet4Season24-Jul</v>
      </c>
      <c r="C210" t="str">
        <f t="shared" si="11"/>
        <v>Brandon1</v>
      </c>
      <c r="D210">
        <v>200</v>
      </c>
      <c r="E210" t="s">
        <v>16</v>
      </c>
      <c r="F210" s="4">
        <v>43347</v>
      </c>
      <c r="G210">
        <v>100</v>
      </c>
      <c r="H210">
        <v>200</v>
      </c>
      <c r="I210" t="s">
        <v>15</v>
      </c>
      <c r="J210">
        <v>42.333335450000007</v>
      </c>
      <c r="K210" t="s">
        <v>15</v>
      </c>
      <c r="L210">
        <v>0.80026286735259466</v>
      </c>
      <c r="M210">
        <v>32.000001599999997</v>
      </c>
      <c r="N210" t="s">
        <v>15</v>
      </c>
      <c r="O210">
        <v>10.333333850000002</v>
      </c>
      <c r="P210" s="2">
        <v>43305</v>
      </c>
    </row>
    <row r="211" spans="1:16" x14ac:dyDescent="0.35">
      <c r="A211">
        <f t="shared" si="9"/>
        <v>1</v>
      </c>
      <c r="B211" t="str">
        <f t="shared" si="10"/>
        <v>Brandon1FertTime100CVViet4Season24-Jul</v>
      </c>
      <c r="C211" t="str">
        <f t="shared" si="11"/>
        <v>Brandon1</v>
      </c>
      <c r="D211">
        <v>200</v>
      </c>
      <c r="E211" t="s">
        <v>16</v>
      </c>
      <c r="F211" s="4">
        <v>43375</v>
      </c>
      <c r="G211">
        <v>100</v>
      </c>
      <c r="H211">
        <v>200</v>
      </c>
      <c r="I211" t="s">
        <v>15</v>
      </c>
      <c r="J211">
        <v>150.67820077596369</v>
      </c>
      <c r="K211" t="s">
        <v>15</v>
      </c>
      <c r="L211">
        <v>2.4032250268634341</v>
      </c>
      <c r="M211">
        <v>98.156677919028681</v>
      </c>
      <c r="N211" t="s">
        <v>15</v>
      </c>
      <c r="O211">
        <v>52.521522856934972</v>
      </c>
      <c r="P211" s="2">
        <v>43305</v>
      </c>
    </row>
    <row r="212" spans="1:16" x14ac:dyDescent="0.35">
      <c r="A212">
        <f t="shared" si="9"/>
        <v>1</v>
      </c>
      <c r="B212" t="str">
        <f t="shared" si="10"/>
        <v>Brandon1FertTime100CVViet4Season24-Jul</v>
      </c>
      <c r="C212" t="str">
        <f t="shared" si="11"/>
        <v>Brandon1</v>
      </c>
      <c r="D212">
        <v>200</v>
      </c>
      <c r="E212" t="s">
        <v>16</v>
      </c>
      <c r="F212" s="4">
        <v>43396</v>
      </c>
      <c r="G212">
        <v>100</v>
      </c>
      <c r="H212">
        <v>200</v>
      </c>
      <c r="I212" t="s">
        <v>15</v>
      </c>
      <c r="J212">
        <v>449.01466891537882</v>
      </c>
      <c r="K212" t="s">
        <v>15</v>
      </c>
      <c r="L212">
        <v>4.9748279090936469</v>
      </c>
      <c r="M212">
        <v>226.73081941734853</v>
      </c>
      <c r="N212" t="s">
        <v>15</v>
      </c>
      <c r="O212">
        <v>222.28384949803035</v>
      </c>
      <c r="P212" s="2">
        <v>43305</v>
      </c>
    </row>
    <row r="213" spans="1:16" x14ac:dyDescent="0.35">
      <c r="A213">
        <f t="shared" si="9"/>
        <v>1</v>
      </c>
      <c r="B213" t="str">
        <f t="shared" si="10"/>
        <v>Brandon1FertTime100CVViet4Season24-Jul</v>
      </c>
      <c r="C213" t="str">
        <f t="shared" si="11"/>
        <v>Brandon1</v>
      </c>
      <c r="D213">
        <v>200</v>
      </c>
      <c r="E213" t="s">
        <v>16</v>
      </c>
      <c r="F213" s="4">
        <v>43446</v>
      </c>
      <c r="G213">
        <v>100</v>
      </c>
      <c r="H213">
        <v>200</v>
      </c>
      <c r="I213">
        <v>781.35894559351857</v>
      </c>
      <c r="J213">
        <v>1266.8631755396011</v>
      </c>
      <c r="K213">
        <v>215.22274347337688</v>
      </c>
      <c r="L213">
        <v>6.7356697761377475</v>
      </c>
      <c r="M213">
        <v>182.03853847378917</v>
      </c>
      <c r="N213">
        <v>215.22274347337688</v>
      </c>
      <c r="O213">
        <v>303.46569147229343</v>
      </c>
      <c r="P213" s="2">
        <v>43305</v>
      </c>
    </row>
    <row r="214" spans="1:16" x14ac:dyDescent="0.35">
      <c r="A214">
        <f t="shared" si="9"/>
        <v>1</v>
      </c>
      <c r="B214" t="str">
        <f t="shared" si="10"/>
        <v>Brandon1FertTime20CVViet4Season24-Jul</v>
      </c>
      <c r="C214" t="str">
        <f t="shared" si="11"/>
        <v>Brandon1</v>
      </c>
      <c r="D214">
        <v>200</v>
      </c>
      <c r="E214" t="s">
        <v>16</v>
      </c>
      <c r="F214" s="4">
        <v>43347</v>
      </c>
      <c r="G214">
        <v>20</v>
      </c>
      <c r="H214">
        <v>200</v>
      </c>
      <c r="I214" t="s">
        <v>15</v>
      </c>
      <c r="J214">
        <v>15.000000750000003</v>
      </c>
      <c r="K214" t="s">
        <v>15</v>
      </c>
      <c r="L214">
        <v>0.82165436654938229</v>
      </c>
      <c r="M214">
        <v>9.6666671500000003</v>
      </c>
      <c r="N214" t="s">
        <v>15</v>
      </c>
      <c r="O214">
        <v>5.3333336000000022</v>
      </c>
      <c r="P214" s="2">
        <v>43305</v>
      </c>
    </row>
    <row r="215" spans="1:16" x14ac:dyDescent="0.35">
      <c r="A215">
        <f t="shared" si="9"/>
        <v>1</v>
      </c>
      <c r="B215" t="str">
        <f t="shared" si="10"/>
        <v>Brandon1FertTime20CVViet4Season24-Jul</v>
      </c>
      <c r="C215" t="str">
        <f t="shared" si="11"/>
        <v>Brandon1</v>
      </c>
      <c r="D215">
        <v>200</v>
      </c>
      <c r="E215" t="s">
        <v>16</v>
      </c>
      <c r="F215" s="4">
        <v>43375</v>
      </c>
      <c r="G215">
        <v>20</v>
      </c>
      <c r="H215">
        <v>200</v>
      </c>
      <c r="I215" t="s">
        <v>15</v>
      </c>
      <c r="J215">
        <v>144.99092166825878</v>
      </c>
      <c r="K215" t="s">
        <v>15</v>
      </c>
      <c r="L215">
        <v>2.6403948165938287</v>
      </c>
      <c r="M215">
        <v>105.40768363854068</v>
      </c>
      <c r="N215" t="s">
        <v>15</v>
      </c>
      <c r="O215">
        <v>39.583238029718117</v>
      </c>
      <c r="P215" s="2">
        <v>43305</v>
      </c>
    </row>
    <row r="216" spans="1:16" x14ac:dyDescent="0.35">
      <c r="A216">
        <f t="shared" si="9"/>
        <v>1</v>
      </c>
      <c r="B216" t="str">
        <f t="shared" si="10"/>
        <v>Brandon1FertTime20CVViet4Season24-Jul</v>
      </c>
      <c r="C216" t="str">
        <f t="shared" si="11"/>
        <v>Brandon1</v>
      </c>
      <c r="D216">
        <v>200</v>
      </c>
      <c r="E216" t="s">
        <v>16</v>
      </c>
      <c r="F216" s="4">
        <v>43396</v>
      </c>
      <c r="G216">
        <v>20</v>
      </c>
      <c r="H216">
        <v>200</v>
      </c>
      <c r="I216" t="s">
        <v>15</v>
      </c>
      <c r="J216">
        <v>442.79611207137833</v>
      </c>
      <c r="K216" t="s">
        <v>15</v>
      </c>
      <c r="L216">
        <v>5.6600276071870299</v>
      </c>
      <c r="M216">
        <v>259.23266540373999</v>
      </c>
      <c r="N216" t="s">
        <v>15</v>
      </c>
      <c r="O216">
        <v>183.56344666763829</v>
      </c>
      <c r="P216" s="2">
        <v>43305</v>
      </c>
    </row>
    <row r="217" spans="1:16" x14ac:dyDescent="0.35">
      <c r="A217">
        <f t="shared" si="9"/>
        <v>1</v>
      </c>
      <c r="B217" t="str">
        <f t="shared" si="10"/>
        <v>Brandon1FertTime20CVViet4Season24-Jul</v>
      </c>
      <c r="C217" t="str">
        <f t="shared" si="11"/>
        <v>Brandon1</v>
      </c>
      <c r="D217">
        <v>200</v>
      </c>
      <c r="E217" t="s">
        <v>16</v>
      </c>
      <c r="F217" s="4">
        <v>43446</v>
      </c>
      <c r="G217">
        <v>20</v>
      </c>
      <c r="H217">
        <v>200</v>
      </c>
      <c r="I217">
        <v>881.19210048914533</v>
      </c>
      <c r="J217">
        <v>1488.2474811429531</v>
      </c>
      <c r="K217">
        <v>372.57545422191481</v>
      </c>
      <c r="L217">
        <v>7.6950451402879594</v>
      </c>
      <c r="M217">
        <v>234.21666999075597</v>
      </c>
      <c r="N217">
        <v>372.57545422191481</v>
      </c>
      <c r="O217">
        <v>372.83871066305153</v>
      </c>
      <c r="P217" s="2">
        <v>43305</v>
      </c>
    </row>
    <row r="218" spans="1:16" x14ac:dyDescent="0.35">
      <c r="A218">
        <f t="shared" si="9"/>
        <v>1</v>
      </c>
      <c r="B218" t="str">
        <f t="shared" si="10"/>
        <v>Brandon1FertTime50CVViet4Season24-Jul</v>
      </c>
      <c r="C218" t="str">
        <f t="shared" si="11"/>
        <v>Brandon1</v>
      </c>
      <c r="D218">
        <v>200</v>
      </c>
      <c r="E218" t="s">
        <v>16</v>
      </c>
      <c r="F218" s="4">
        <v>43347</v>
      </c>
      <c r="G218">
        <v>50</v>
      </c>
      <c r="H218">
        <v>200</v>
      </c>
      <c r="I218" t="s">
        <v>15</v>
      </c>
      <c r="J218">
        <v>38.666668599999994</v>
      </c>
      <c r="K218" t="s">
        <v>15</v>
      </c>
      <c r="L218">
        <v>1.1483159745118861</v>
      </c>
      <c r="M218">
        <v>28.333334749999999</v>
      </c>
      <c r="N218" t="s">
        <v>15</v>
      </c>
      <c r="O218">
        <v>10.333333849999999</v>
      </c>
      <c r="P218" s="2">
        <v>43305</v>
      </c>
    </row>
    <row r="219" spans="1:16" x14ac:dyDescent="0.35">
      <c r="A219">
        <f t="shared" si="9"/>
        <v>1</v>
      </c>
      <c r="B219" t="str">
        <f t="shared" si="10"/>
        <v>Brandon1FertTime50CVViet4Season24-Jul</v>
      </c>
      <c r="C219" t="str">
        <f t="shared" si="11"/>
        <v>Brandon1</v>
      </c>
      <c r="D219">
        <v>200</v>
      </c>
      <c r="E219" t="s">
        <v>16</v>
      </c>
      <c r="F219" s="4">
        <v>43375</v>
      </c>
      <c r="G219">
        <v>50</v>
      </c>
      <c r="H219">
        <v>200</v>
      </c>
      <c r="I219" t="s">
        <v>15</v>
      </c>
      <c r="J219">
        <v>179.08911271338653</v>
      </c>
      <c r="K219" t="s">
        <v>15</v>
      </c>
      <c r="L219">
        <v>2.8376863238730428</v>
      </c>
      <c r="M219">
        <v>123.67367036510602</v>
      </c>
      <c r="N219" t="s">
        <v>15</v>
      </c>
      <c r="O219">
        <v>55.415442348280521</v>
      </c>
      <c r="P219" s="2">
        <v>43305</v>
      </c>
    </row>
    <row r="220" spans="1:16" x14ac:dyDescent="0.35">
      <c r="A220">
        <f t="shared" si="9"/>
        <v>1</v>
      </c>
      <c r="B220" t="str">
        <f t="shared" si="10"/>
        <v>Brandon1FertTime50CVViet4Season24-Jul</v>
      </c>
      <c r="C220" t="str">
        <f t="shared" si="11"/>
        <v>Brandon1</v>
      </c>
      <c r="D220">
        <v>200</v>
      </c>
      <c r="E220" t="s">
        <v>16</v>
      </c>
      <c r="F220" s="4">
        <v>43396</v>
      </c>
      <c r="G220">
        <v>50</v>
      </c>
      <c r="H220">
        <v>200</v>
      </c>
      <c r="I220" t="s">
        <v>15</v>
      </c>
      <c r="J220">
        <v>413.29775538452816</v>
      </c>
      <c r="K220" t="s">
        <v>15</v>
      </c>
      <c r="L220">
        <v>5.130346991977631</v>
      </c>
      <c r="M220">
        <v>231.9150411233571</v>
      </c>
      <c r="N220" t="s">
        <v>15</v>
      </c>
      <c r="O220">
        <v>181.38271426117109</v>
      </c>
      <c r="P220" s="2">
        <v>43305</v>
      </c>
    </row>
    <row r="221" spans="1:16" x14ac:dyDescent="0.35">
      <c r="A221">
        <f t="shared" si="9"/>
        <v>1</v>
      </c>
      <c r="B221" t="str">
        <f t="shared" si="10"/>
        <v>Brandon1FertTime50CVViet4Season24-Jul</v>
      </c>
      <c r="C221" t="str">
        <f t="shared" si="11"/>
        <v>Brandon1</v>
      </c>
      <c r="D221">
        <v>200</v>
      </c>
      <c r="E221" t="s">
        <v>16</v>
      </c>
      <c r="F221" s="4">
        <v>43446</v>
      </c>
      <c r="G221">
        <v>50</v>
      </c>
      <c r="H221">
        <v>200</v>
      </c>
      <c r="I221">
        <v>740.39347080131461</v>
      </c>
      <c r="J221">
        <v>1266.6052138341845</v>
      </c>
      <c r="K221">
        <v>280.57150337659624</v>
      </c>
      <c r="L221">
        <v>9.4668209120248967</v>
      </c>
      <c r="M221">
        <v>186.18418701507733</v>
      </c>
      <c r="N221">
        <v>280.57150337659624</v>
      </c>
      <c r="O221">
        <v>340.02755601779251</v>
      </c>
      <c r="P221" s="2">
        <v>43305</v>
      </c>
    </row>
    <row r="222" spans="1:16" x14ac:dyDescent="0.35">
      <c r="A222">
        <f t="shared" si="9"/>
        <v>1</v>
      </c>
      <c r="B222" t="str">
        <f t="shared" si="10"/>
        <v>Brandon1FertTime80CVViet4Season24-Jul</v>
      </c>
      <c r="C222" t="str">
        <f t="shared" si="11"/>
        <v>Brandon1</v>
      </c>
      <c r="D222">
        <v>200</v>
      </c>
      <c r="E222" t="s">
        <v>16</v>
      </c>
      <c r="F222" s="4">
        <v>43347</v>
      </c>
      <c r="G222">
        <v>80</v>
      </c>
      <c r="H222">
        <v>200</v>
      </c>
      <c r="I222" t="s">
        <v>15</v>
      </c>
      <c r="J222">
        <v>38.000001899999994</v>
      </c>
      <c r="K222" t="s">
        <v>15</v>
      </c>
      <c r="L222">
        <v>0.7704938835020656</v>
      </c>
      <c r="M222">
        <v>28.666668099999999</v>
      </c>
      <c r="N222" t="s">
        <v>15</v>
      </c>
      <c r="O222">
        <v>9.3333337999999966</v>
      </c>
      <c r="P222" s="2">
        <v>43305</v>
      </c>
    </row>
    <row r="223" spans="1:16" x14ac:dyDescent="0.35">
      <c r="A223">
        <f t="shared" si="9"/>
        <v>1</v>
      </c>
      <c r="B223" t="str">
        <f t="shared" si="10"/>
        <v>Brandon1FertTime80CVViet4Season24-Jul</v>
      </c>
      <c r="C223" t="str">
        <f t="shared" si="11"/>
        <v>Brandon1</v>
      </c>
      <c r="D223">
        <v>200</v>
      </c>
      <c r="E223" t="s">
        <v>16</v>
      </c>
      <c r="F223" s="4">
        <v>43375</v>
      </c>
      <c r="G223">
        <v>80</v>
      </c>
      <c r="H223">
        <v>200</v>
      </c>
      <c r="I223" t="s">
        <v>15</v>
      </c>
      <c r="J223">
        <v>193.9834789831919</v>
      </c>
      <c r="K223" t="s">
        <v>15</v>
      </c>
      <c r="L223">
        <v>2.466394013457164</v>
      </c>
      <c r="M223">
        <v>119.72161923682536</v>
      </c>
      <c r="N223" t="s">
        <v>15</v>
      </c>
      <c r="O223">
        <v>74.261859746366525</v>
      </c>
      <c r="P223" s="2">
        <v>43305</v>
      </c>
    </row>
    <row r="224" spans="1:16" x14ac:dyDescent="0.35">
      <c r="A224">
        <f t="shared" si="9"/>
        <v>1</v>
      </c>
      <c r="B224" t="str">
        <f t="shared" si="10"/>
        <v>Brandon1FertTime80CVViet4Season24-Jul</v>
      </c>
      <c r="C224" t="str">
        <f t="shared" si="11"/>
        <v>Brandon1</v>
      </c>
      <c r="D224">
        <v>200</v>
      </c>
      <c r="E224" t="s">
        <v>16</v>
      </c>
      <c r="F224" s="4">
        <v>43396</v>
      </c>
      <c r="G224">
        <v>80</v>
      </c>
      <c r="H224">
        <v>200</v>
      </c>
      <c r="I224" t="s">
        <v>15</v>
      </c>
      <c r="J224">
        <v>540.68404984614392</v>
      </c>
      <c r="K224" t="s">
        <v>15</v>
      </c>
      <c r="L224">
        <v>5.7899082428895401</v>
      </c>
      <c r="M224">
        <v>280.82688516799215</v>
      </c>
      <c r="N224" t="s">
        <v>15</v>
      </c>
      <c r="O224">
        <v>259.85716467815166</v>
      </c>
      <c r="P224" s="2">
        <v>43305</v>
      </c>
    </row>
    <row r="225" spans="1:16" x14ac:dyDescent="0.35">
      <c r="A225">
        <f t="shared" si="9"/>
        <v>1</v>
      </c>
      <c r="B225" t="str">
        <f t="shared" si="10"/>
        <v>Brandon1FertTime80CVViet4Season24-Jul</v>
      </c>
      <c r="C225" t="str">
        <f t="shared" si="11"/>
        <v>Brandon1</v>
      </c>
      <c r="D225">
        <v>200</v>
      </c>
      <c r="E225" t="s">
        <v>16</v>
      </c>
      <c r="F225" s="4">
        <v>43446</v>
      </c>
      <c r="G225">
        <v>80</v>
      </c>
      <c r="H225">
        <v>200</v>
      </c>
      <c r="I225">
        <v>878.20655732028717</v>
      </c>
      <c r="J225">
        <v>1525.7956975267816</v>
      </c>
      <c r="K225">
        <v>361.06146512701775</v>
      </c>
      <c r="L225">
        <v>10.279793045286189</v>
      </c>
      <c r="M225">
        <v>214.92993959159767</v>
      </c>
      <c r="N225">
        <v>361.06146512701775</v>
      </c>
      <c r="O225">
        <v>432.65920061489652</v>
      </c>
      <c r="P225" s="2">
        <v>43305</v>
      </c>
    </row>
    <row r="226" spans="1:16" x14ac:dyDescent="0.35">
      <c r="A226">
        <f t="shared" si="9"/>
        <v>1</v>
      </c>
      <c r="B226" t="str">
        <f t="shared" si="10"/>
        <v>Brandon1FertTime100CVYRL39Season24-Jul</v>
      </c>
      <c r="C226" t="str">
        <f t="shared" si="11"/>
        <v>Brandon1</v>
      </c>
      <c r="D226">
        <v>200</v>
      </c>
      <c r="E226" t="s">
        <v>17</v>
      </c>
      <c r="F226" s="4">
        <v>43347</v>
      </c>
      <c r="G226">
        <v>100</v>
      </c>
      <c r="H226">
        <v>200</v>
      </c>
      <c r="I226" t="s">
        <v>15</v>
      </c>
      <c r="J226">
        <v>67.224589649645395</v>
      </c>
      <c r="K226" t="s">
        <v>15</v>
      </c>
      <c r="L226">
        <v>1.6123781372266397</v>
      </c>
      <c r="M226">
        <v>47.765959835106386</v>
      </c>
      <c r="N226" t="s">
        <v>15</v>
      </c>
      <c r="O226">
        <v>19.458629814539005</v>
      </c>
      <c r="P226" s="2">
        <v>43305</v>
      </c>
    </row>
    <row r="227" spans="1:16" x14ac:dyDescent="0.35">
      <c r="A227">
        <f t="shared" si="9"/>
        <v>1</v>
      </c>
      <c r="B227" t="str">
        <f t="shared" si="10"/>
        <v>Brandon1FertTime100CVYRL39Season24-Jul</v>
      </c>
      <c r="C227" t="str">
        <f t="shared" si="11"/>
        <v>Brandon1</v>
      </c>
      <c r="D227">
        <v>200</v>
      </c>
      <c r="E227" t="s">
        <v>17</v>
      </c>
      <c r="F227" s="4">
        <v>43375</v>
      </c>
      <c r="G227">
        <v>100</v>
      </c>
      <c r="H227">
        <v>200</v>
      </c>
      <c r="I227" t="s">
        <v>15</v>
      </c>
      <c r="J227">
        <v>295.96038469086147</v>
      </c>
      <c r="K227" t="s">
        <v>15</v>
      </c>
      <c r="L227">
        <v>7.1725250229581858</v>
      </c>
      <c r="M227">
        <v>202.93560611754043</v>
      </c>
      <c r="N227" t="s">
        <v>15</v>
      </c>
      <c r="O227">
        <v>93.024778573321058</v>
      </c>
      <c r="P227" s="2">
        <v>43305</v>
      </c>
    </row>
    <row r="228" spans="1:16" x14ac:dyDescent="0.35">
      <c r="A228">
        <f t="shared" si="9"/>
        <v>1</v>
      </c>
      <c r="B228" t="str">
        <f t="shared" si="10"/>
        <v>Brandon1FertTime100CVYRL39Season24-Jul</v>
      </c>
      <c r="C228" t="str">
        <f t="shared" si="11"/>
        <v>Brandon1</v>
      </c>
      <c r="D228">
        <v>200</v>
      </c>
      <c r="E228" t="s">
        <v>17</v>
      </c>
      <c r="F228" s="4">
        <v>43396</v>
      </c>
      <c r="G228">
        <v>100</v>
      </c>
      <c r="H228">
        <v>200</v>
      </c>
      <c r="I228" t="s">
        <v>15</v>
      </c>
      <c r="J228">
        <v>501.65406548674235</v>
      </c>
      <c r="K228" t="s">
        <v>15</v>
      </c>
      <c r="L228">
        <v>6.865545669784888</v>
      </c>
      <c r="M228">
        <v>223.63890007083336</v>
      </c>
      <c r="N228" t="s">
        <v>15</v>
      </c>
      <c r="O228">
        <v>278.01516541590911</v>
      </c>
      <c r="P228" s="2">
        <v>43305</v>
      </c>
    </row>
    <row r="229" spans="1:16" x14ac:dyDescent="0.35">
      <c r="A229">
        <f t="shared" si="9"/>
        <v>1</v>
      </c>
      <c r="B229" t="str">
        <f t="shared" si="10"/>
        <v>Brandon1FertTime100CVYRL39Season24-Jul</v>
      </c>
      <c r="C229" t="str">
        <f t="shared" si="11"/>
        <v>Brandon1</v>
      </c>
      <c r="D229">
        <v>200</v>
      </c>
      <c r="E229" t="s">
        <v>17</v>
      </c>
      <c r="F229" s="4">
        <v>43446</v>
      </c>
      <c r="G229">
        <v>100</v>
      </c>
      <c r="H229">
        <v>200</v>
      </c>
      <c r="I229">
        <v>815.10874053518751</v>
      </c>
      <c r="J229">
        <v>1423.4591165135766</v>
      </c>
      <c r="K229">
        <v>283.10934138012084</v>
      </c>
      <c r="L229">
        <v>16.48709623276957</v>
      </c>
      <c r="M229">
        <v>249.90817304830543</v>
      </c>
      <c r="N229">
        <v>283.10934138012084</v>
      </c>
      <c r="O229">
        <v>358.44220293008368</v>
      </c>
      <c r="P229" s="2">
        <v>43305</v>
      </c>
    </row>
    <row r="230" spans="1:16" x14ac:dyDescent="0.35">
      <c r="A230">
        <f t="shared" si="9"/>
        <v>1</v>
      </c>
      <c r="B230" t="str">
        <f t="shared" si="10"/>
        <v>Brandon1FertTime20CVYRL39Season24-Jul</v>
      </c>
      <c r="C230" t="str">
        <f t="shared" si="11"/>
        <v>Brandon1</v>
      </c>
      <c r="D230">
        <v>200</v>
      </c>
      <c r="E230" t="s">
        <v>17</v>
      </c>
      <c r="F230" s="4">
        <v>43347</v>
      </c>
      <c r="G230">
        <v>20</v>
      </c>
      <c r="H230">
        <v>200</v>
      </c>
      <c r="I230" t="s">
        <v>15</v>
      </c>
      <c r="J230">
        <v>27.666668050000006</v>
      </c>
      <c r="K230" t="s">
        <v>15</v>
      </c>
      <c r="L230">
        <v>1.1685881720006466</v>
      </c>
      <c r="M230">
        <v>18.333334250000004</v>
      </c>
      <c r="N230" t="s">
        <v>15</v>
      </c>
      <c r="O230">
        <v>9.3333338000000019</v>
      </c>
      <c r="P230" s="2">
        <v>43305</v>
      </c>
    </row>
    <row r="231" spans="1:16" x14ac:dyDescent="0.35">
      <c r="A231">
        <f t="shared" si="9"/>
        <v>1</v>
      </c>
      <c r="B231" t="str">
        <f t="shared" si="10"/>
        <v>Brandon1FertTime20CVYRL39Season24-Jul</v>
      </c>
      <c r="C231" t="str">
        <f t="shared" si="11"/>
        <v>Brandon1</v>
      </c>
      <c r="D231">
        <v>200</v>
      </c>
      <c r="E231" t="s">
        <v>17</v>
      </c>
      <c r="F231" s="4">
        <v>43375</v>
      </c>
      <c r="G231">
        <v>20</v>
      </c>
      <c r="H231">
        <v>200</v>
      </c>
      <c r="I231" t="s">
        <v>15</v>
      </c>
      <c r="J231">
        <v>192.6654800303215</v>
      </c>
      <c r="K231" t="s">
        <v>15</v>
      </c>
      <c r="L231">
        <v>3.3313830418446857</v>
      </c>
      <c r="M231">
        <v>114.61223620633955</v>
      </c>
      <c r="N231" t="s">
        <v>15</v>
      </c>
      <c r="O231">
        <v>78.053243823981958</v>
      </c>
      <c r="P231" s="2">
        <v>43305</v>
      </c>
    </row>
    <row r="232" spans="1:16" x14ac:dyDescent="0.35">
      <c r="A232">
        <f t="shared" si="9"/>
        <v>1</v>
      </c>
      <c r="B232" t="str">
        <f t="shared" si="10"/>
        <v>Brandon1FertTime20CVYRL39Season24-Jul</v>
      </c>
      <c r="C232" t="str">
        <f t="shared" si="11"/>
        <v>Brandon1</v>
      </c>
      <c r="D232">
        <v>200</v>
      </c>
      <c r="E232" t="s">
        <v>17</v>
      </c>
      <c r="F232" s="4">
        <v>43396</v>
      </c>
      <c r="G232">
        <v>20</v>
      </c>
      <c r="H232">
        <v>200</v>
      </c>
      <c r="I232" t="s">
        <v>15</v>
      </c>
      <c r="J232">
        <v>537.42584140763154</v>
      </c>
      <c r="K232" t="s">
        <v>15</v>
      </c>
      <c r="L232">
        <v>7.8717476905679433</v>
      </c>
      <c r="M232">
        <v>293.22557857105261</v>
      </c>
      <c r="N232" t="s">
        <v>15</v>
      </c>
      <c r="O232">
        <v>244.20026283657899</v>
      </c>
      <c r="P232" s="2">
        <v>43305</v>
      </c>
    </row>
    <row r="233" spans="1:16" x14ac:dyDescent="0.35">
      <c r="A233">
        <f t="shared" si="9"/>
        <v>1</v>
      </c>
      <c r="B233" t="str">
        <f t="shared" si="10"/>
        <v>Brandon1FertTime20CVYRL39Season24-Jul</v>
      </c>
      <c r="C233" t="str">
        <f t="shared" si="11"/>
        <v>Brandon1</v>
      </c>
      <c r="D233">
        <v>200</v>
      </c>
      <c r="E233" t="s">
        <v>17</v>
      </c>
      <c r="F233" s="4">
        <v>43446</v>
      </c>
      <c r="G233">
        <v>20</v>
      </c>
      <c r="H233">
        <v>200</v>
      </c>
      <c r="I233">
        <v>791.63929884122228</v>
      </c>
      <c r="J233">
        <v>1356.8188332730372</v>
      </c>
      <c r="K233">
        <v>277.57953392690928</v>
      </c>
      <c r="L233">
        <v>12.744576508982375</v>
      </c>
      <c r="M233">
        <v>196.50075056577782</v>
      </c>
      <c r="N233">
        <v>277.57953392690928</v>
      </c>
      <c r="O233">
        <v>368.67878386603707</v>
      </c>
      <c r="P233" s="2">
        <v>43305</v>
      </c>
    </row>
    <row r="234" spans="1:16" x14ac:dyDescent="0.35">
      <c r="A234">
        <f t="shared" si="9"/>
        <v>1</v>
      </c>
      <c r="B234" t="str">
        <f t="shared" si="10"/>
        <v>Brandon1FertTime50CVYRL39Season24-Jul</v>
      </c>
      <c r="C234" t="str">
        <f t="shared" si="11"/>
        <v>Brandon1</v>
      </c>
      <c r="D234">
        <v>200</v>
      </c>
      <c r="E234" t="s">
        <v>17</v>
      </c>
      <c r="F234" s="4">
        <v>43347</v>
      </c>
      <c r="G234">
        <v>50</v>
      </c>
      <c r="H234">
        <v>200</v>
      </c>
      <c r="I234" t="s">
        <v>15</v>
      </c>
      <c r="J234">
        <v>51.666669250000005</v>
      </c>
      <c r="K234" t="s">
        <v>15</v>
      </c>
      <c r="L234">
        <v>1.3536832955833535</v>
      </c>
      <c r="M234">
        <v>35.666668450000003</v>
      </c>
      <c r="N234" t="s">
        <v>15</v>
      </c>
      <c r="O234">
        <v>16.000000800000002</v>
      </c>
      <c r="P234" s="2">
        <v>43305</v>
      </c>
    </row>
    <row r="235" spans="1:16" x14ac:dyDescent="0.35">
      <c r="A235">
        <f t="shared" si="9"/>
        <v>1</v>
      </c>
      <c r="B235" t="str">
        <f t="shared" si="10"/>
        <v>Brandon1FertTime50CVYRL39Season24-Jul</v>
      </c>
      <c r="C235" t="str">
        <f t="shared" si="11"/>
        <v>Brandon1</v>
      </c>
      <c r="D235">
        <v>200</v>
      </c>
      <c r="E235" t="s">
        <v>17</v>
      </c>
      <c r="F235" s="4">
        <v>43375</v>
      </c>
      <c r="G235">
        <v>50</v>
      </c>
      <c r="H235">
        <v>200</v>
      </c>
      <c r="I235" t="s">
        <v>15</v>
      </c>
      <c r="J235">
        <v>276.45362075662433</v>
      </c>
      <c r="K235" t="s">
        <v>15</v>
      </c>
      <c r="L235">
        <v>5.693491488693212</v>
      </c>
      <c r="M235">
        <v>176.35405232202658</v>
      </c>
      <c r="N235" t="s">
        <v>15</v>
      </c>
      <c r="O235">
        <v>100.09956843459777</v>
      </c>
      <c r="P235" s="2">
        <v>43305</v>
      </c>
    </row>
    <row r="236" spans="1:16" x14ac:dyDescent="0.35">
      <c r="A236">
        <f t="shared" si="9"/>
        <v>1</v>
      </c>
      <c r="B236" t="str">
        <f t="shared" si="10"/>
        <v>Brandon1FertTime50CVYRL39Season24-Jul</v>
      </c>
      <c r="C236" t="str">
        <f t="shared" si="11"/>
        <v>Brandon1</v>
      </c>
      <c r="D236">
        <v>200</v>
      </c>
      <c r="E236" t="s">
        <v>17</v>
      </c>
      <c r="F236" s="4">
        <v>43396</v>
      </c>
      <c r="G236">
        <v>50</v>
      </c>
      <c r="H236">
        <v>200</v>
      </c>
      <c r="I236" t="s">
        <v>15</v>
      </c>
      <c r="J236">
        <v>549.8598283027352</v>
      </c>
      <c r="K236" t="s">
        <v>15</v>
      </c>
      <c r="L236">
        <v>7.5814675234592288</v>
      </c>
      <c r="M236">
        <v>266.49136920635749</v>
      </c>
      <c r="N236" t="s">
        <v>15</v>
      </c>
      <c r="O236">
        <v>283.36845909637776</v>
      </c>
      <c r="P236" s="2">
        <v>43305</v>
      </c>
    </row>
    <row r="237" spans="1:16" x14ac:dyDescent="0.35">
      <c r="A237">
        <f t="shared" si="9"/>
        <v>1</v>
      </c>
      <c r="B237" t="str">
        <f t="shared" si="10"/>
        <v>Brandon1FertTime50CVYRL39Season24-Jul</v>
      </c>
      <c r="C237" t="str">
        <f t="shared" si="11"/>
        <v>Brandon1</v>
      </c>
      <c r="D237">
        <v>200</v>
      </c>
      <c r="E237" t="s">
        <v>17</v>
      </c>
      <c r="F237" s="4">
        <v>43446</v>
      </c>
      <c r="G237">
        <v>50</v>
      </c>
      <c r="H237">
        <v>200</v>
      </c>
      <c r="I237">
        <v>832.43760775944463</v>
      </c>
      <c r="J237">
        <v>1699.7813019202781</v>
      </c>
      <c r="K237">
        <v>324.84669266333509</v>
      </c>
      <c r="L237">
        <v>13.422085902504861</v>
      </c>
      <c r="M237">
        <v>401.60663383694452</v>
      </c>
      <c r="N237">
        <v>324.84669266333509</v>
      </c>
      <c r="O237">
        <v>465.7370603238889</v>
      </c>
      <c r="P237" s="2">
        <v>43305</v>
      </c>
    </row>
    <row r="238" spans="1:16" x14ac:dyDescent="0.35">
      <c r="A238">
        <f t="shared" si="9"/>
        <v>1</v>
      </c>
      <c r="B238" t="str">
        <f t="shared" si="10"/>
        <v>Brandon1FertTime80CVYRL39Season24-Jul</v>
      </c>
      <c r="C238" t="str">
        <f t="shared" si="11"/>
        <v>Brandon1</v>
      </c>
      <c r="D238">
        <v>200</v>
      </c>
      <c r="E238" t="s">
        <v>17</v>
      </c>
      <c r="F238" s="4">
        <v>43347</v>
      </c>
      <c r="G238">
        <v>80</v>
      </c>
      <c r="H238">
        <v>200</v>
      </c>
      <c r="I238" t="s">
        <v>15</v>
      </c>
      <c r="J238">
        <v>50.000002500000001</v>
      </c>
      <c r="K238" t="s">
        <v>15</v>
      </c>
      <c r="L238">
        <v>1.1552687396668007</v>
      </c>
      <c r="M238">
        <v>34.000001699999999</v>
      </c>
      <c r="N238" t="s">
        <v>15</v>
      </c>
      <c r="O238">
        <v>16.000000800000002</v>
      </c>
      <c r="P238" s="2">
        <v>43305</v>
      </c>
    </row>
    <row r="239" spans="1:16" x14ac:dyDescent="0.35">
      <c r="A239">
        <f t="shared" si="9"/>
        <v>1</v>
      </c>
      <c r="B239" t="str">
        <f t="shared" si="10"/>
        <v>Brandon1FertTime80CVYRL39Season24-Jul</v>
      </c>
      <c r="C239" t="str">
        <f t="shared" si="11"/>
        <v>Brandon1</v>
      </c>
      <c r="D239">
        <v>200</v>
      </c>
      <c r="E239" t="s">
        <v>17</v>
      </c>
      <c r="F239" s="4">
        <v>43375</v>
      </c>
      <c r="G239">
        <v>80</v>
      </c>
      <c r="H239">
        <v>200</v>
      </c>
      <c r="I239" t="s">
        <v>15</v>
      </c>
      <c r="J239">
        <v>265.75956893247223</v>
      </c>
      <c r="K239" t="s">
        <v>15</v>
      </c>
      <c r="L239">
        <v>6.4601793582319669</v>
      </c>
      <c r="M239">
        <v>174.35680695299052</v>
      </c>
      <c r="N239" t="s">
        <v>15</v>
      </c>
      <c r="O239">
        <v>91.402761979481681</v>
      </c>
      <c r="P239" s="2">
        <v>43305</v>
      </c>
    </row>
    <row r="240" spans="1:16" x14ac:dyDescent="0.35">
      <c r="A240">
        <f t="shared" si="9"/>
        <v>1</v>
      </c>
      <c r="B240" t="str">
        <f t="shared" si="10"/>
        <v>Brandon1FertTime80CVYRL39Season24-Jul</v>
      </c>
      <c r="C240" t="str">
        <f t="shared" si="11"/>
        <v>Brandon1</v>
      </c>
      <c r="D240">
        <v>200</v>
      </c>
      <c r="E240" t="s">
        <v>17</v>
      </c>
      <c r="F240" s="4">
        <v>43396</v>
      </c>
      <c r="G240">
        <v>80</v>
      </c>
      <c r="H240">
        <v>200</v>
      </c>
      <c r="I240" t="s">
        <v>15</v>
      </c>
      <c r="J240">
        <v>577.65851484141024</v>
      </c>
      <c r="K240" t="s">
        <v>15</v>
      </c>
      <c r="L240">
        <v>8.9726041920189061</v>
      </c>
      <c r="M240">
        <v>283.2683902317948</v>
      </c>
      <c r="N240" t="s">
        <v>15</v>
      </c>
      <c r="O240">
        <v>294.39012460961533</v>
      </c>
      <c r="P240" s="2">
        <v>43305</v>
      </c>
    </row>
    <row r="241" spans="1:16" x14ac:dyDescent="0.35">
      <c r="A241">
        <f t="shared" si="9"/>
        <v>1</v>
      </c>
      <c r="B241" t="str">
        <f t="shared" si="10"/>
        <v>Brandon1FertTime80CVYRL39Season24-Jul</v>
      </c>
      <c r="C241" t="str">
        <f t="shared" si="11"/>
        <v>Brandon1</v>
      </c>
      <c r="D241">
        <v>200</v>
      </c>
      <c r="E241" t="s">
        <v>17</v>
      </c>
      <c r="F241" s="4">
        <v>43446</v>
      </c>
      <c r="G241">
        <v>80</v>
      </c>
      <c r="H241">
        <v>200</v>
      </c>
      <c r="I241">
        <v>864.57087215270383</v>
      </c>
      <c r="J241">
        <v>1550.6365149215928</v>
      </c>
      <c r="K241">
        <v>353.96201882769623</v>
      </c>
      <c r="L241">
        <v>15.31616285782362</v>
      </c>
      <c r="M241">
        <v>299.58523543781484</v>
      </c>
      <c r="N241">
        <v>353.96201882769623</v>
      </c>
      <c r="O241">
        <v>386.4804073310741</v>
      </c>
      <c r="P241" s="2">
        <v>43305</v>
      </c>
    </row>
    <row r="242" spans="1:16" x14ac:dyDescent="0.35">
      <c r="A242">
        <f t="shared" si="9"/>
        <v>1</v>
      </c>
      <c r="B242" t="str">
        <f t="shared" si="10"/>
        <v>Brandon1FertTime100CVYUA16V30Season24-Jul</v>
      </c>
      <c r="C242" t="str">
        <f t="shared" si="11"/>
        <v>Brandon1</v>
      </c>
      <c r="D242">
        <v>200</v>
      </c>
      <c r="E242" t="s">
        <v>21</v>
      </c>
      <c r="F242" s="4">
        <v>43347</v>
      </c>
      <c r="G242">
        <v>100</v>
      </c>
      <c r="H242">
        <v>200</v>
      </c>
      <c r="I242" t="s">
        <v>15</v>
      </c>
      <c r="J242">
        <v>21.333334400000002</v>
      </c>
      <c r="K242" t="s">
        <v>15</v>
      </c>
      <c r="L242">
        <v>0.62536182284730979</v>
      </c>
      <c r="M242">
        <v>14.6666674</v>
      </c>
      <c r="N242" t="s">
        <v>15</v>
      </c>
      <c r="O242">
        <v>6.6666670000000012</v>
      </c>
      <c r="P242" s="2">
        <v>43305</v>
      </c>
    </row>
    <row r="243" spans="1:16" x14ac:dyDescent="0.35">
      <c r="A243">
        <f t="shared" si="9"/>
        <v>1</v>
      </c>
      <c r="B243" t="str">
        <f t="shared" si="10"/>
        <v>Brandon1FertTime100CVYUA16V30Season24-Jul</v>
      </c>
      <c r="C243" t="str">
        <f t="shared" si="11"/>
        <v>Brandon1</v>
      </c>
      <c r="D243">
        <v>200</v>
      </c>
      <c r="E243" t="s">
        <v>21</v>
      </c>
      <c r="F243" s="4">
        <v>43375</v>
      </c>
      <c r="G243">
        <v>100</v>
      </c>
      <c r="H243">
        <v>200</v>
      </c>
      <c r="I243" t="s">
        <v>15</v>
      </c>
      <c r="J243">
        <v>111.90894492151338</v>
      </c>
      <c r="K243" t="s">
        <v>15</v>
      </c>
      <c r="L243">
        <v>1.8934132759510436</v>
      </c>
      <c r="M243">
        <v>79.754844463576973</v>
      </c>
      <c r="N243" t="s">
        <v>15</v>
      </c>
      <c r="O243">
        <v>32.154100457936394</v>
      </c>
      <c r="P243" s="2">
        <v>43305</v>
      </c>
    </row>
    <row r="244" spans="1:16" x14ac:dyDescent="0.35">
      <c r="A244">
        <f t="shared" si="9"/>
        <v>1</v>
      </c>
      <c r="B244" t="str">
        <f t="shared" si="10"/>
        <v>Brandon1FertTime100CVYUA16V30Season24-Jul</v>
      </c>
      <c r="C244" t="str">
        <f t="shared" si="11"/>
        <v>Brandon1</v>
      </c>
      <c r="D244">
        <v>200</v>
      </c>
      <c r="E244" t="s">
        <v>21</v>
      </c>
      <c r="F244" s="4">
        <v>43396</v>
      </c>
      <c r="G244">
        <v>100</v>
      </c>
      <c r="H244">
        <v>200</v>
      </c>
      <c r="I244" t="s">
        <v>15</v>
      </c>
      <c r="J244">
        <v>499.8370652210491</v>
      </c>
      <c r="K244" t="s">
        <v>15</v>
      </c>
      <c r="L244">
        <v>6.4762540144385321</v>
      </c>
      <c r="M244">
        <v>295.8185644330066</v>
      </c>
      <c r="N244" t="s">
        <v>15</v>
      </c>
      <c r="O244">
        <v>204.01850078804256</v>
      </c>
      <c r="P244" s="2">
        <v>43305</v>
      </c>
    </row>
    <row r="245" spans="1:16" x14ac:dyDescent="0.35">
      <c r="A245">
        <f t="shared" si="9"/>
        <v>1</v>
      </c>
      <c r="B245" t="str">
        <f t="shared" si="10"/>
        <v>Brandon1FertTime100CVYUA16V30Season24-Jul</v>
      </c>
      <c r="C245" t="str">
        <f t="shared" si="11"/>
        <v>Brandon1</v>
      </c>
      <c r="D245">
        <v>200</v>
      </c>
      <c r="E245" t="s">
        <v>21</v>
      </c>
      <c r="F245" s="4">
        <v>43446</v>
      </c>
      <c r="G245">
        <v>100</v>
      </c>
      <c r="H245">
        <v>200</v>
      </c>
      <c r="I245">
        <v>767.33983926426208</v>
      </c>
      <c r="J245">
        <v>1212.1973786175288</v>
      </c>
      <c r="K245">
        <v>222.74827827229242</v>
      </c>
      <c r="L245">
        <v>7.2004609139394891</v>
      </c>
      <c r="M245">
        <v>137.0764714705177</v>
      </c>
      <c r="N245">
        <v>222.74827827229242</v>
      </c>
      <c r="O245">
        <v>307.7810678827488</v>
      </c>
      <c r="P245" s="2">
        <v>43305</v>
      </c>
    </row>
    <row r="246" spans="1:16" x14ac:dyDescent="0.35">
      <c r="A246">
        <f t="shared" si="9"/>
        <v>1</v>
      </c>
      <c r="B246" t="str">
        <f t="shared" si="10"/>
        <v>Brandon1FertTime20CVYUA16V30Season24-Jul</v>
      </c>
      <c r="C246" t="str">
        <f t="shared" si="11"/>
        <v>Brandon1</v>
      </c>
      <c r="D246">
        <v>200</v>
      </c>
      <c r="E246" t="s">
        <v>21</v>
      </c>
      <c r="F246" s="4">
        <v>43347</v>
      </c>
      <c r="G246">
        <v>20</v>
      </c>
      <c r="H246">
        <v>200</v>
      </c>
      <c r="I246" t="s">
        <v>15</v>
      </c>
      <c r="J246">
        <v>12.333333950000005</v>
      </c>
      <c r="K246" t="s">
        <v>15</v>
      </c>
      <c r="L246">
        <v>0.53992528706293008</v>
      </c>
      <c r="M246">
        <v>6.3333336500000019</v>
      </c>
      <c r="N246" t="s">
        <v>15</v>
      </c>
      <c r="O246">
        <v>6.0000003000000026</v>
      </c>
      <c r="P246" s="2">
        <v>43305</v>
      </c>
    </row>
    <row r="247" spans="1:16" x14ac:dyDescent="0.35">
      <c r="A247">
        <f t="shared" si="9"/>
        <v>1</v>
      </c>
      <c r="B247" t="str">
        <f t="shared" si="10"/>
        <v>Brandon1FertTime20CVYUA16V30Season24-Jul</v>
      </c>
      <c r="C247" t="str">
        <f t="shared" si="11"/>
        <v>Brandon1</v>
      </c>
      <c r="D247">
        <v>200</v>
      </c>
      <c r="E247" t="s">
        <v>21</v>
      </c>
      <c r="F247" s="4">
        <v>43375</v>
      </c>
      <c r="G247">
        <v>20</v>
      </c>
      <c r="H247">
        <v>200</v>
      </c>
      <c r="I247" t="s">
        <v>15</v>
      </c>
      <c r="J247">
        <v>110.88085718555672</v>
      </c>
      <c r="K247" t="s">
        <v>15</v>
      </c>
      <c r="L247">
        <v>1.582152202241121</v>
      </c>
      <c r="M247">
        <v>83.403425216848433</v>
      </c>
      <c r="N247" t="s">
        <v>15</v>
      </c>
      <c r="O247">
        <v>27.477431968708288</v>
      </c>
      <c r="P247" s="2">
        <v>43305</v>
      </c>
    </row>
    <row r="248" spans="1:16" x14ac:dyDescent="0.35">
      <c r="A248">
        <f t="shared" si="9"/>
        <v>1</v>
      </c>
      <c r="B248" t="str">
        <f t="shared" si="10"/>
        <v>Brandon1FertTime20CVYUA16V30Season24-Jul</v>
      </c>
      <c r="C248" t="str">
        <f t="shared" si="11"/>
        <v>Brandon1</v>
      </c>
      <c r="D248">
        <v>200</v>
      </c>
      <c r="E248" t="s">
        <v>21</v>
      </c>
      <c r="F248" s="4">
        <v>43396</v>
      </c>
      <c r="G248">
        <v>20</v>
      </c>
      <c r="H248">
        <v>200</v>
      </c>
      <c r="I248" t="s">
        <v>15</v>
      </c>
      <c r="J248">
        <v>384.14253502352102</v>
      </c>
      <c r="K248" t="s">
        <v>15</v>
      </c>
      <c r="L248">
        <v>5.1865793797240878</v>
      </c>
      <c r="M248">
        <v>243.42659493258012</v>
      </c>
      <c r="N248" t="s">
        <v>15</v>
      </c>
      <c r="O248">
        <v>140.7159400909409</v>
      </c>
      <c r="P248" s="2">
        <v>43305</v>
      </c>
    </row>
    <row r="249" spans="1:16" x14ac:dyDescent="0.35">
      <c r="A249">
        <f t="shared" si="9"/>
        <v>1</v>
      </c>
      <c r="B249" t="str">
        <f t="shared" si="10"/>
        <v>Brandon1FertTime20CVYUA16V30Season24-Jul</v>
      </c>
      <c r="C249" t="str">
        <f t="shared" si="11"/>
        <v>Brandon1</v>
      </c>
      <c r="D249">
        <v>200</v>
      </c>
      <c r="E249" t="s">
        <v>21</v>
      </c>
      <c r="F249" s="4">
        <v>43446</v>
      </c>
      <c r="G249">
        <v>20</v>
      </c>
      <c r="H249">
        <v>200</v>
      </c>
      <c r="I249">
        <v>808.04399644615387</v>
      </c>
      <c r="J249">
        <v>1417.9945763942308</v>
      </c>
      <c r="K249">
        <v>260.15981600710882</v>
      </c>
      <c r="L249">
        <v>8.7692210735107583</v>
      </c>
      <c r="M249">
        <v>287.77290816153845</v>
      </c>
      <c r="N249">
        <v>260.15981600710882</v>
      </c>
      <c r="O249">
        <v>322.17767178653855</v>
      </c>
      <c r="P249" s="2">
        <v>43305</v>
      </c>
    </row>
    <row r="250" spans="1:16" x14ac:dyDescent="0.35">
      <c r="A250">
        <f t="shared" si="9"/>
        <v>1</v>
      </c>
      <c r="B250" t="str">
        <f t="shared" si="10"/>
        <v>Brandon1FertTime50CVYUA16V30Season24-Jul</v>
      </c>
      <c r="C250" t="str">
        <f t="shared" si="11"/>
        <v>Brandon1</v>
      </c>
      <c r="D250">
        <v>200</v>
      </c>
      <c r="E250" t="s">
        <v>21</v>
      </c>
      <c r="F250" s="4">
        <v>43347</v>
      </c>
      <c r="G250">
        <v>50</v>
      </c>
      <c r="H250">
        <v>200</v>
      </c>
      <c r="I250" t="s">
        <v>15</v>
      </c>
      <c r="J250">
        <v>20.666667699999998</v>
      </c>
      <c r="K250" t="s">
        <v>15</v>
      </c>
      <c r="L250">
        <v>0.68436305385518881</v>
      </c>
      <c r="M250">
        <v>14.000000700000005</v>
      </c>
      <c r="N250" t="s">
        <v>15</v>
      </c>
      <c r="O250">
        <v>6.6666670000000012</v>
      </c>
      <c r="P250" s="2">
        <v>43305</v>
      </c>
    </row>
    <row r="251" spans="1:16" x14ac:dyDescent="0.35">
      <c r="A251">
        <f t="shared" si="9"/>
        <v>1</v>
      </c>
      <c r="B251" t="str">
        <f t="shared" si="10"/>
        <v>Brandon1FertTime50CVYUA16V30Season24-Jul</v>
      </c>
      <c r="C251" t="str">
        <f t="shared" si="11"/>
        <v>Brandon1</v>
      </c>
      <c r="D251">
        <v>200</v>
      </c>
      <c r="E251" t="s">
        <v>21</v>
      </c>
      <c r="F251" s="4">
        <v>43375</v>
      </c>
      <c r="G251">
        <v>50</v>
      </c>
      <c r="H251">
        <v>200</v>
      </c>
      <c r="I251" t="s">
        <v>15</v>
      </c>
      <c r="J251">
        <v>142.31885377064856</v>
      </c>
      <c r="K251" t="s">
        <v>15</v>
      </c>
      <c r="L251">
        <v>1.6566771133007698</v>
      </c>
      <c r="M251">
        <v>101.84870985583041</v>
      </c>
      <c r="N251" t="s">
        <v>15</v>
      </c>
      <c r="O251">
        <v>40.470143914818145</v>
      </c>
      <c r="P251" s="2">
        <v>43305</v>
      </c>
    </row>
    <row r="252" spans="1:16" x14ac:dyDescent="0.35">
      <c r="A252">
        <f t="shared" si="9"/>
        <v>1</v>
      </c>
      <c r="B252" t="str">
        <f t="shared" si="10"/>
        <v>Brandon1FertTime50CVYUA16V30Season24-Jul</v>
      </c>
      <c r="C252" t="str">
        <f t="shared" si="11"/>
        <v>Brandon1</v>
      </c>
      <c r="D252">
        <v>200</v>
      </c>
      <c r="E252" t="s">
        <v>21</v>
      </c>
      <c r="F252" s="4">
        <v>43396</v>
      </c>
      <c r="G252">
        <v>50</v>
      </c>
      <c r="H252">
        <v>200</v>
      </c>
      <c r="I252" t="s">
        <v>15</v>
      </c>
      <c r="J252">
        <v>411.25346773278613</v>
      </c>
      <c r="K252" t="s">
        <v>15</v>
      </c>
      <c r="L252">
        <v>5.7638503063937989</v>
      </c>
      <c r="M252">
        <v>260.81250301978116</v>
      </c>
      <c r="N252" t="s">
        <v>15</v>
      </c>
      <c r="O252">
        <v>150.44096471300503</v>
      </c>
      <c r="P252" s="2">
        <v>43305</v>
      </c>
    </row>
    <row r="253" spans="1:16" x14ac:dyDescent="0.35">
      <c r="A253">
        <f t="shared" si="9"/>
        <v>1</v>
      </c>
      <c r="B253" t="str">
        <f t="shared" si="10"/>
        <v>Brandon1FertTime50CVYUA16V30Season24-Jul</v>
      </c>
      <c r="C253" t="str">
        <f t="shared" si="11"/>
        <v>Brandon1</v>
      </c>
      <c r="D253">
        <v>200</v>
      </c>
      <c r="E253" t="s">
        <v>21</v>
      </c>
      <c r="F253" s="4">
        <v>43446</v>
      </c>
      <c r="G253">
        <v>50</v>
      </c>
      <c r="H253">
        <v>200</v>
      </c>
      <c r="I253">
        <v>928.07889697865517</v>
      </c>
      <c r="J253">
        <v>1553.0916293787154</v>
      </c>
      <c r="K253">
        <v>232.6112166971543</v>
      </c>
      <c r="L253">
        <v>8.9879389873901108</v>
      </c>
      <c r="M253">
        <v>239.45573994213515</v>
      </c>
      <c r="N253">
        <v>232.6112166971543</v>
      </c>
      <c r="O253">
        <v>385.55699245792533</v>
      </c>
      <c r="P253" s="2">
        <v>43305</v>
      </c>
    </row>
    <row r="254" spans="1:16" x14ac:dyDescent="0.35">
      <c r="A254">
        <f t="shared" si="9"/>
        <v>1</v>
      </c>
      <c r="B254" t="str">
        <f t="shared" si="10"/>
        <v>Brandon1FertTime80CVYUA16V30Season24-Jul</v>
      </c>
      <c r="C254" t="str">
        <f t="shared" si="11"/>
        <v>Brandon1</v>
      </c>
      <c r="D254">
        <v>200</v>
      </c>
      <c r="E254" t="s">
        <v>21</v>
      </c>
      <c r="F254" s="4">
        <v>43347</v>
      </c>
      <c r="G254">
        <v>80</v>
      </c>
      <c r="H254">
        <v>200</v>
      </c>
      <c r="I254" t="s">
        <v>15</v>
      </c>
      <c r="J254">
        <v>17.666667550000007</v>
      </c>
      <c r="K254" t="s">
        <v>15</v>
      </c>
      <c r="L254">
        <v>0.72694723072043588</v>
      </c>
      <c r="M254">
        <v>11.66666725</v>
      </c>
      <c r="N254" t="s">
        <v>15</v>
      </c>
      <c r="O254">
        <v>6.0000003000000017</v>
      </c>
      <c r="P254" s="2">
        <v>43305</v>
      </c>
    </row>
    <row r="255" spans="1:16" x14ac:dyDescent="0.35">
      <c r="A255">
        <f t="shared" si="9"/>
        <v>1</v>
      </c>
      <c r="B255" t="str">
        <f t="shared" si="10"/>
        <v>Brandon1FertTime80CVYUA16V30Season24-Jul</v>
      </c>
      <c r="C255" t="str">
        <f t="shared" si="11"/>
        <v>Brandon1</v>
      </c>
      <c r="D255">
        <v>200</v>
      </c>
      <c r="E255" t="s">
        <v>21</v>
      </c>
      <c r="F255" s="4">
        <v>43375</v>
      </c>
      <c r="G255">
        <v>80</v>
      </c>
      <c r="H255">
        <v>200</v>
      </c>
      <c r="I255" t="s">
        <v>15</v>
      </c>
      <c r="J255">
        <v>149.13468917163709</v>
      </c>
      <c r="K255" t="s">
        <v>15</v>
      </c>
      <c r="L255">
        <v>2.2704723414049264</v>
      </c>
      <c r="M255">
        <v>101.77206900635939</v>
      </c>
      <c r="N255" t="s">
        <v>15</v>
      </c>
      <c r="O255">
        <v>47.36262016527769</v>
      </c>
      <c r="P255" s="2">
        <v>43305</v>
      </c>
    </row>
    <row r="256" spans="1:16" x14ac:dyDescent="0.35">
      <c r="A256">
        <f t="shared" si="9"/>
        <v>1</v>
      </c>
      <c r="B256" t="str">
        <f t="shared" si="10"/>
        <v>Brandon1FertTime80CVYUA16V30Season24-Jul</v>
      </c>
      <c r="C256" t="str">
        <f t="shared" si="11"/>
        <v>Brandon1</v>
      </c>
      <c r="D256">
        <v>200</v>
      </c>
      <c r="E256" t="s">
        <v>21</v>
      </c>
      <c r="F256" s="4">
        <v>43396</v>
      </c>
      <c r="G256">
        <v>80</v>
      </c>
      <c r="H256">
        <v>200</v>
      </c>
      <c r="I256" t="s">
        <v>15</v>
      </c>
      <c r="J256">
        <v>295.76526871592068</v>
      </c>
      <c r="K256" t="s">
        <v>15</v>
      </c>
      <c r="L256">
        <v>3.4784048058351269</v>
      </c>
      <c r="M256">
        <v>180.58739180856782</v>
      </c>
      <c r="N256" t="s">
        <v>15</v>
      </c>
      <c r="O256">
        <v>115.17787690735292</v>
      </c>
      <c r="P256" s="2">
        <v>43305</v>
      </c>
    </row>
    <row r="257" spans="1:16" x14ac:dyDescent="0.35">
      <c r="A257">
        <f t="shared" si="9"/>
        <v>1</v>
      </c>
      <c r="B257" t="str">
        <f t="shared" si="10"/>
        <v>Brandon1FertTime80CVYUA16V30Season24-Jul</v>
      </c>
      <c r="C257" t="str">
        <f t="shared" si="11"/>
        <v>Brandon1</v>
      </c>
      <c r="D257">
        <v>200</v>
      </c>
      <c r="E257" t="s">
        <v>21</v>
      </c>
      <c r="F257" s="4">
        <v>43446</v>
      </c>
      <c r="G257">
        <v>80</v>
      </c>
      <c r="H257">
        <v>200</v>
      </c>
      <c r="I257">
        <v>1066.2278485047023</v>
      </c>
      <c r="J257">
        <v>1818.3934304451905</v>
      </c>
      <c r="K257">
        <v>324.32722535924262</v>
      </c>
      <c r="L257">
        <v>14.61663266049819</v>
      </c>
      <c r="M257">
        <v>290.34664170878608</v>
      </c>
      <c r="N257">
        <v>324.32722535924262</v>
      </c>
      <c r="O257">
        <v>461.81894023170207</v>
      </c>
      <c r="P257" s="2">
        <v>43305</v>
      </c>
    </row>
    <row r="258" spans="1:16" x14ac:dyDescent="0.35">
      <c r="A258">
        <f t="shared" si="9"/>
        <v>2</v>
      </c>
      <c r="B258" t="str">
        <f t="shared" si="10"/>
        <v>Brandon2Nrate150CVViet4Pop150Season22-Jan</v>
      </c>
      <c r="C258" t="str">
        <f t="shared" si="11"/>
        <v>Brandon2</v>
      </c>
      <c r="D258">
        <v>150</v>
      </c>
      <c r="E258" t="s">
        <v>16</v>
      </c>
      <c r="F258" s="4">
        <v>43235</v>
      </c>
      <c r="H258">
        <v>150</v>
      </c>
      <c r="I258">
        <v>190.50365990990991</v>
      </c>
      <c r="J258">
        <v>957.36904268900219</v>
      </c>
      <c r="K258">
        <v>544.71070892723162</v>
      </c>
      <c r="L258">
        <v>2.7822411969641867</v>
      </c>
      <c r="M258">
        <v>107.91051319176317</v>
      </c>
      <c r="N258">
        <v>544.71070892723162</v>
      </c>
      <c r="O258">
        <v>190.50365990990991</v>
      </c>
      <c r="P258" s="2">
        <v>43122</v>
      </c>
    </row>
    <row r="259" spans="1:16" x14ac:dyDescent="0.35">
      <c r="A259">
        <f t="shared" ref="A259:A322" si="12">IF(G259="",2,1)</f>
        <v>2</v>
      </c>
      <c r="B259" t="str">
        <f t="shared" ref="B259:B322" si="13">IF(A259=2,CONCATENATE(C259,$D$1,D259,$E$1,E259,$H$1,H259,$P$1,TEXT(P259,"d-mmm")),CONCATENATE(C259,$G$1,G259,$E$1,E259,$P$1,TEXT(P259,"d-mmm")))</f>
        <v>Brandon2Nrate150CVViet4Pop150Season22-Jan</v>
      </c>
      <c r="C259" t="str">
        <f t="shared" ref="C259:C322" si="14">CONCATENATE("Brandon",A259)</f>
        <v>Brandon2</v>
      </c>
      <c r="D259">
        <v>150</v>
      </c>
      <c r="E259" t="s">
        <v>16</v>
      </c>
      <c r="F259" s="4">
        <v>43172</v>
      </c>
      <c r="H259">
        <v>150</v>
      </c>
      <c r="I259">
        <v>17.812500000000004</v>
      </c>
      <c r="J259">
        <v>78.4375</v>
      </c>
      <c r="K259" t="s">
        <v>15</v>
      </c>
      <c r="L259">
        <v>0.33778110120156268</v>
      </c>
      <c r="M259">
        <v>42.8125</v>
      </c>
      <c r="N259" t="s">
        <v>15</v>
      </c>
      <c r="O259">
        <v>17.812500000000004</v>
      </c>
      <c r="P259" s="2">
        <v>43122</v>
      </c>
    </row>
    <row r="260" spans="1:16" x14ac:dyDescent="0.35">
      <c r="A260">
        <f t="shared" si="12"/>
        <v>2</v>
      </c>
      <c r="B260" t="str">
        <f t="shared" si="13"/>
        <v>Brandon2Nrate150CVViet4Pop150Season22-Jan</v>
      </c>
      <c r="C260" t="str">
        <f t="shared" si="14"/>
        <v>Brandon2</v>
      </c>
      <c r="D260">
        <v>150</v>
      </c>
      <c r="E260" t="s">
        <v>16</v>
      </c>
      <c r="F260" s="4">
        <v>43200</v>
      </c>
      <c r="H260">
        <v>150</v>
      </c>
      <c r="I260">
        <v>123.07405884502923</v>
      </c>
      <c r="J260">
        <v>350.23049159356725</v>
      </c>
      <c r="K260" t="s">
        <v>15</v>
      </c>
      <c r="L260">
        <v>3.0631302311787403</v>
      </c>
      <c r="M260">
        <v>104.08237390350878</v>
      </c>
      <c r="N260" t="s">
        <v>15</v>
      </c>
      <c r="O260">
        <v>123.07405884502923</v>
      </c>
      <c r="P260" s="2">
        <v>43122</v>
      </c>
    </row>
    <row r="261" spans="1:16" x14ac:dyDescent="0.35">
      <c r="A261">
        <f t="shared" si="12"/>
        <v>2</v>
      </c>
      <c r="B261" t="str">
        <f t="shared" si="13"/>
        <v>Brandon2Nrate200CVViet4Pop150Season22-Jan</v>
      </c>
      <c r="C261" t="str">
        <f t="shared" si="14"/>
        <v>Brandon2</v>
      </c>
      <c r="D261">
        <v>200</v>
      </c>
      <c r="E261" t="s">
        <v>16</v>
      </c>
      <c r="F261" s="4">
        <v>43235</v>
      </c>
      <c r="H261">
        <v>150</v>
      </c>
      <c r="I261">
        <v>191.16573014148841</v>
      </c>
      <c r="J261">
        <v>988.36830226482084</v>
      </c>
      <c r="K261">
        <v>600.52170855213785</v>
      </c>
      <c r="L261">
        <v>2.2668206461669911</v>
      </c>
      <c r="M261">
        <v>89.588172627005363</v>
      </c>
      <c r="N261">
        <v>600.52170855213785</v>
      </c>
      <c r="O261">
        <v>191.16573014148841</v>
      </c>
      <c r="P261" s="2">
        <v>43122</v>
      </c>
    </row>
    <row r="262" spans="1:16" x14ac:dyDescent="0.35">
      <c r="A262">
        <f t="shared" si="12"/>
        <v>2</v>
      </c>
      <c r="B262" t="str">
        <f t="shared" si="13"/>
        <v>Brandon2Nrate200CVViet4Pop150Season22-Jan</v>
      </c>
      <c r="C262" t="str">
        <f t="shared" si="14"/>
        <v>Brandon2</v>
      </c>
      <c r="D262">
        <v>200</v>
      </c>
      <c r="E262" t="s">
        <v>16</v>
      </c>
      <c r="F262" s="4">
        <v>43172</v>
      </c>
      <c r="H262">
        <v>150</v>
      </c>
      <c r="I262">
        <v>23.392857142857139</v>
      </c>
      <c r="J262">
        <v>101.11607142857142</v>
      </c>
      <c r="K262" t="s">
        <v>15</v>
      </c>
      <c r="L262">
        <v>0.74156949794908467</v>
      </c>
      <c r="M262">
        <v>54.330357142857146</v>
      </c>
      <c r="N262" t="s">
        <v>15</v>
      </c>
      <c r="O262">
        <v>23.392857142857139</v>
      </c>
      <c r="P262" s="2">
        <v>43122</v>
      </c>
    </row>
    <row r="263" spans="1:16" x14ac:dyDescent="0.35">
      <c r="A263">
        <f t="shared" si="12"/>
        <v>2</v>
      </c>
      <c r="B263" t="str">
        <f t="shared" si="13"/>
        <v>Brandon2Nrate200CVViet4Pop150Season22-Jan</v>
      </c>
      <c r="C263" t="str">
        <f t="shared" si="14"/>
        <v>Brandon2</v>
      </c>
      <c r="D263">
        <v>200</v>
      </c>
      <c r="E263" t="s">
        <v>16</v>
      </c>
      <c r="F263" s="4">
        <v>43200</v>
      </c>
      <c r="H263">
        <v>150</v>
      </c>
      <c r="I263">
        <v>127.40451388888887</v>
      </c>
      <c r="J263">
        <v>383.21267361111109</v>
      </c>
      <c r="K263" t="s">
        <v>15</v>
      </c>
      <c r="L263">
        <v>2.4851870053459364</v>
      </c>
      <c r="M263">
        <v>128.40364583333334</v>
      </c>
      <c r="N263" t="s">
        <v>15</v>
      </c>
      <c r="O263">
        <v>127.40451388888887</v>
      </c>
      <c r="P263" s="2">
        <v>43122</v>
      </c>
    </row>
    <row r="264" spans="1:16" x14ac:dyDescent="0.35">
      <c r="A264">
        <f t="shared" si="12"/>
        <v>2</v>
      </c>
      <c r="B264" t="str">
        <f t="shared" si="13"/>
        <v>Brandon2Nrate250CVViet4Pop150Season22-Jan</v>
      </c>
      <c r="C264" t="str">
        <f t="shared" si="14"/>
        <v>Brandon2</v>
      </c>
      <c r="D264">
        <v>250</v>
      </c>
      <c r="E264" t="s">
        <v>16</v>
      </c>
      <c r="F264" s="4">
        <v>43235</v>
      </c>
      <c r="H264">
        <v>150</v>
      </c>
      <c r="I264">
        <v>226.39575721592988</v>
      </c>
      <c r="J264">
        <v>1153.8116941180401</v>
      </c>
      <c r="K264">
        <v>693.50787696924226</v>
      </c>
      <c r="L264">
        <v>2.3166033739477676</v>
      </c>
      <c r="M264">
        <v>104.60340549263182</v>
      </c>
      <c r="N264">
        <v>693.50787696924226</v>
      </c>
      <c r="O264">
        <v>226.39575721592988</v>
      </c>
      <c r="P264" s="2">
        <v>43122</v>
      </c>
    </row>
    <row r="265" spans="1:16" x14ac:dyDescent="0.35">
      <c r="A265">
        <f t="shared" si="12"/>
        <v>2</v>
      </c>
      <c r="B265" t="str">
        <f t="shared" si="13"/>
        <v>Brandon2Nrate250CVViet4Pop150Season22-Jan</v>
      </c>
      <c r="C265" t="str">
        <f t="shared" si="14"/>
        <v>Brandon2</v>
      </c>
      <c r="D265">
        <v>250</v>
      </c>
      <c r="E265" t="s">
        <v>16</v>
      </c>
      <c r="F265" s="4">
        <v>43172</v>
      </c>
      <c r="H265">
        <v>150</v>
      </c>
      <c r="I265">
        <v>21.875000000000004</v>
      </c>
      <c r="J265">
        <v>96.25</v>
      </c>
      <c r="K265" t="s">
        <v>15</v>
      </c>
      <c r="L265">
        <v>0.36802108888958351</v>
      </c>
      <c r="M265">
        <v>52.5</v>
      </c>
      <c r="N265" t="s">
        <v>15</v>
      </c>
      <c r="O265">
        <v>21.875000000000004</v>
      </c>
      <c r="P265" s="2">
        <v>43122</v>
      </c>
    </row>
    <row r="266" spans="1:16" x14ac:dyDescent="0.35">
      <c r="A266">
        <f t="shared" si="12"/>
        <v>2</v>
      </c>
      <c r="B266" t="str">
        <f t="shared" si="13"/>
        <v>Brandon2Nrate250CVViet4Pop150Season22-Jan</v>
      </c>
      <c r="C266" t="str">
        <f t="shared" si="14"/>
        <v>Brandon2</v>
      </c>
      <c r="D266">
        <v>250</v>
      </c>
      <c r="E266" t="s">
        <v>16</v>
      </c>
      <c r="F266" s="4">
        <v>43200</v>
      </c>
      <c r="H266">
        <v>150</v>
      </c>
      <c r="I266">
        <v>126.24501811594205</v>
      </c>
      <c r="J266">
        <v>371.82411001840353</v>
      </c>
      <c r="K266" t="s">
        <v>15</v>
      </c>
      <c r="L266">
        <v>3.3455523007602435</v>
      </c>
      <c r="M266">
        <v>119.33407378651944</v>
      </c>
      <c r="N266" t="s">
        <v>15</v>
      </c>
      <c r="O266">
        <v>126.24501811594205</v>
      </c>
      <c r="P266" s="2">
        <v>43122</v>
      </c>
    </row>
    <row r="267" spans="1:16" x14ac:dyDescent="0.35">
      <c r="A267">
        <f t="shared" si="12"/>
        <v>2</v>
      </c>
      <c r="B267" t="str">
        <f t="shared" si="13"/>
        <v>Brandon2Nrate150CVViet4Pop300Season22-Jan</v>
      </c>
      <c r="C267" t="str">
        <f t="shared" si="14"/>
        <v>Brandon2</v>
      </c>
      <c r="D267">
        <v>150</v>
      </c>
      <c r="E267" t="s">
        <v>16</v>
      </c>
      <c r="F267" s="4">
        <v>43235</v>
      </c>
      <c r="H267">
        <v>300</v>
      </c>
      <c r="I267">
        <v>186.83714657738093</v>
      </c>
      <c r="J267">
        <v>984.53676279281865</v>
      </c>
      <c r="K267">
        <v>606.81109339834939</v>
      </c>
      <c r="L267">
        <v>2.9833336041149878</v>
      </c>
      <c r="M267">
        <v>89.004929315476176</v>
      </c>
      <c r="N267">
        <v>606.81109339834939</v>
      </c>
      <c r="O267">
        <v>186.83714657738093</v>
      </c>
      <c r="P267" s="2">
        <v>43122</v>
      </c>
    </row>
    <row r="268" spans="1:16" x14ac:dyDescent="0.35">
      <c r="A268">
        <f t="shared" si="12"/>
        <v>2</v>
      </c>
      <c r="B268" t="str">
        <f t="shared" si="13"/>
        <v>Brandon2Nrate150CVViet4Pop300Season22-Jan</v>
      </c>
      <c r="C268" t="str">
        <f t="shared" si="14"/>
        <v>Brandon2</v>
      </c>
      <c r="D268">
        <v>150</v>
      </c>
      <c r="E268" t="s">
        <v>16</v>
      </c>
      <c r="F268" s="4">
        <v>43172</v>
      </c>
      <c r="H268">
        <v>300</v>
      </c>
      <c r="I268">
        <v>22.812500000000004</v>
      </c>
      <c r="J268">
        <v>95.625</v>
      </c>
      <c r="K268" t="s">
        <v>15</v>
      </c>
      <c r="L268">
        <v>0.43664853677008908</v>
      </c>
      <c r="M268">
        <v>50</v>
      </c>
      <c r="N268" t="s">
        <v>15</v>
      </c>
      <c r="O268">
        <v>22.812500000000004</v>
      </c>
      <c r="P268" s="2">
        <v>43122</v>
      </c>
    </row>
    <row r="269" spans="1:16" x14ac:dyDescent="0.35">
      <c r="A269">
        <f t="shared" si="12"/>
        <v>2</v>
      </c>
      <c r="B269" t="str">
        <f t="shared" si="13"/>
        <v>Brandon2Nrate150CVViet4Pop300Season22-Jan</v>
      </c>
      <c r="C269" t="str">
        <f t="shared" si="14"/>
        <v>Brandon2</v>
      </c>
      <c r="D269">
        <v>150</v>
      </c>
      <c r="E269" t="s">
        <v>16</v>
      </c>
      <c r="F269" s="4">
        <v>43200</v>
      </c>
      <c r="H269">
        <v>300</v>
      </c>
      <c r="I269">
        <v>151.82765151515156</v>
      </c>
      <c r="J269">
        <v>441.22159090909099</v>
      </c>
      <c r="K269" t="s">
        <v>15</v>
      </c>
      <c r="L269">
        <v>4.2300772716082822</v>
      </c>
      <c r="M269">
        <v>137.5662878787879</v>
      </c>
      <c r="N269" t="s">
        <v>15</v>
      </c>
      <c r="O269">
        <v>151.82765151515156</v>
      </c>
      <c r="P269" s="2">
        <v>43122</v>
      </c>
    </row>
    <row r="270" spans="1:16" x14ac:dyDescent="0.35">
      <c r="A270">
        <f t="shared" si="12"/>
        <v>2</v>
      </c>
      <c r="B270" t="str">
        <f t="shared" si="13"/>
        <v>Brandon2Nrate200CVViet4Pop300Season22-Jan</v>
      </c>
      <c r="C270" t="str">
        <f t="shared" si="14"/>
        <v>Brandon2</v>
      </c>
      <c r="D270">
        <v>200</v>
      </c>
      <c r="E270" t="s">
        <v>16</v>
      </c>
      <c r="F270" s="4">
        <v>43235</v>
      </c>
      <c r="H270">
        <v>300</v>
      </c>
      <c r="I270">
        <v>214.64405446086479</v>
      </c>
      <c r="J270">
        <v>1145.244133450748</v>
      </c>
      <c r="K270">
        <v>674.91827644411103</v>
      </c>
      <c r="L270">
        <v>3.6365798212290179</v>
      </c>
      <c r="M270">
        <v>135.52630678708266</v>
      </c>
      <c r="N270">
        <v>674.91827644411103</v>
      </c>
      <c r="O270">
        <v>214.64405446086479</v>
      </c>
      <c r="P270" s="2">
        <v>43122</v>
      </c>
    </row>
    <row r="271" spans="1:16" x14ac:dyDescent="0.35">
      <c r="A271">
        <f t="shared" si="12"/>
        <v>2</v>
      </c>
      <c r="B271" t="str">
        <f t="shared" si="13"/>
        <v>Brandon2Nrate200CVViet4Pop300Season22-Jan</v>
      </c>
      <c r="C271" t="str">
        <f t="shared" si="14"/>
        <v>Brandon2</v>
      </c>
      <c r="D271">
        <v>200</v>
      </c>
      <c r="E271" t="s">
        <v>16</v>
      </c>
      <c r="F271" s="4">
        <v>43172</v>
      </c>
      <c r="H271">
        <v>300</v>
      </c>
      <c r="I271">
        <v>25.625</v>
      </c>
      <c r="J271">
        <v>100.3125</v>
      </c>
      <c r="K271" t="s">
        <v>15</v>
      </c>
      <c r="L271">
        <v>0.3556221250411703</v>
      </c>
      <c r="M271">
        <v>49.0625</v>
      </c>
      <c r="N271" t="s">
        <v>15</v>
      </c>
      <c r="O271">
        <v>25.625</v>
      </c>
      <c r="P271" s="2">
        <v>43122</v>
      </c>
    </row>
    <row r="272" spans="1:16" x14ac:dyDescent="0.35">
      <c r="A272">
        <f t="shared" si="12"/>
        <v>2</v>
      </c>
      <c r="B272" t="str">
        <f t="shared" si="13"/>
        <v>Brandon2Nrate200CVViet4Pop300Season22-Jan</v>
      </c>
      <c r="C272" t="str">
        <f t="shared" si="14"/>
        <v>Brandon2</v>
      </c>
      <c r="D272">
        <v>200</v>
      </c>
      <c r="E272" t="s">
        <v>16</v>
      </c>
      <c r="F272" s="4">
        <v>43200</v>
      </c>
      <c r="H272">
        <v>300</v>
      </c>
      <c r="I272">
        <v>104.99302780552782</v>
      </c>
      <c r="J272">
        <v>298.11518342768352</v>
      </c>
      <c r="K272" t="s">
        <v>15</v>
      </c>
      <c r="L272">
        <v>1.9315566931019963</v>
      </c>
      <c r="M272">
        <v>88.129127816627829</v>
      </c>
      <c r="N272" t="s">
        <v>15</v>
      </c>
      <c r="O272">
        <v>104.99302780552782</v>
      </c>
      <c r="P272" s="2">
        <v>43122</v>
      </c>
    </row>
    <row r="273" spans="1:16" x14ac:dyDescent="0.35">
      <c r="A273">
        <f t="shared" si="12"/>
        <v>2</v>
      </c>
      <c r="B273" t="str">
        <f t="shared" si="13"/>
        <v>Brandon2Nrate250CVViet4Pop300Season22-Jan</v>
      </c>
      <c r="C273" t="str">
        <f t="shared" si="14"/>
        <v>Brandon2</v>
      </c>
      <c r="D273">
        <v>250</v>
      </c>
      <c r="E273" t="s">
        <v>16</v>
      </c>
      <c r="F273" s="4">
        <v>43235</v>
      </c>
      <c r="H273">
        <v>300</v>
      </c>
      <c r="I273">
        <v>294.82738095238102</v>
      </c>
      <c r="J273">
        <v>1326.6404205069125</v>
      </c>
      <c r="K273">
        <v>697.10057201800441</v>
      </c>
      <c r="L273">
        <v>4.5368994393691864</v>
      </c>
      <c r="M273">
        <v>137.47916666666669</v>
      </c>
      <c r="N273">
        <v>697.10057201800441</v>
      </c>
      <c r="O273">
        <v>294.82738095238102</v>
      </c>
      <c r="P273" s="2">
        <v>43122</v>
      </c>
    </row>
    <row r="274" spans="1:16" x14ac:dyDescent="0.35">
      <c r="A274">
        <f t="shared" si="12"/>
        <v>2</v>
      </c>
      <c r="B274" t="str">
        <f t="shared" si="13"/>
        <v>Brandon2Nrate250CVViet4Pop300Season22-Jan</v>
      </c>
      <c r="C274" t="str">
        <f t="shared" si="14"/>
        <v>Brandon2</v>
      </c>
      <c r="D274">
        <v>250</v>
      </c>
      <c r="E274" t="s">
        <v>16</v>
      </c>
      <c r="F274" s="4">
        <v>43172</v>
      </c>
      <c r="H274">
        <v>300</v>
      </c>
      <c r="I274">
        <v>40.018382352941181</v>
      </c>
      <c r="J274">
        <v>163.58455882352942</v>
      </c>
      <c r="K274" t="s">
        <v>15</v>
      </c>
      <c r="L274">
        <v>0.94521764871875058</v>
      </c>
      <c r="M274">
        <v>83.547794117647058</v>
      </c>
      <c r="N274" t="s">
        <v>15</v>
      </c>
      <c r="O274">
        <v>40.018382352941181</v>
      </c>
      <c r="P274" s="2">
        <v>43122</v>
      </c>
    </row>
    <row r="275" spans="1:16" x14ac:dyDescent="0.35">
      <c r="A275">
        <f t="shared" si="12"/>
        <v>2</v>
      </c>
      <c r="B275" t="str">
        <f t="shared" si="13"/>
        <v>Brandon2Nrate250CVViet4Pop300Season22-Jan</v>
      </c>
      <c r="C275" t="str">
        <f t="shared" si="14"/>
        <v>Brandon2</v>
      </c>
      <c r="D275">
        <v>250</v>
      </c>
      <c r="E275" t="s">
        <v>16</v>
      </c>
      <c r="F275" s="4">
        <v>43200</v>
      </c>
      <c r="H275">
        <v>300</v>
      </c>
      <c r="I275">
        <v>173.64026424963927</v>
      </c>
      <c r="J275">
        <v>492.47858044733056</v>
      </c>
      <c r="K275" t="s">
        <v>15</v>
      </c>
      <c r="L275">
        <v>6.647224846818256</v>
      </c>
      <c r="M275">
        <v>145.19805194805195</v>
      </c>
      <c r="N275" t="s">
        <v>15</v>
      </c>
      <c r="O275">
        <v>173.64026424963927</v>
      </c>
      <c r="P275" s="2">
        <v>43122</v>
      </c>
    </row>
    <row r="276" spans="1:16" x14ac:dyDescent="0.35">
      <c r="A276">
        <f t="shared" si="12"/>
        <v>2</v>
      </c>
      <c r="B276" t="str">
        <f t="shared" si="13"/>
        <v>Brandon2Nrate150CVViet4Pop450Season22-Jan</v>
      </c>
      <c r="C276" t="str">
        <f t="shared" si="14"/>
        <v>Brandon2</v>
      </c>
      <c r="D276">
        <v>150</v>
      </c>
      <c r="E276" t="s">
        <v>16</v>
      </c>
      <c r="F276" s="4">
        <v>43235</v>
      </c>
      <c r="H276">
        <v>450</v>
      </c>
      <c r="I276">
        <v>275.66475844915129</v>
      </c>
      <c r="J276">
        <v>1250.1809179316888</v>
      </c>
      <c r="K276">
        <v>600.76129969992485</v>
      </c>
      <c r="L276">
        <v>3.9054610279815671</v>
      </c>
      <c r="M276">
        <v>145.62844248422996</v>
      </c>
      <c r="N276">
        <v>600.76129969992485</v>
      </c>
      <c r="O276">
        <v>275.66475844915129</v>
      </c>
      <c r="P276" s="2">
        <v>43122</v>
      </c>
    </row>
    <row r="277" spans="1:16" x14ac:dyDescent="0.35">
      <c r="A277">
        <f t="shared" si="12"/>
        <v>2</v>
      </c>
      <c r="B277" t="str">
        <f t="shared" si="13"/>
        <v>Brandon2Nrate150CVViet4Pop450Season22-Jan</v>
      </c>
      <c r="C277" t="str">
        <f t="shared" si="14"/>
        <v>Brandon2</v>
      </c>
      <c r="D277">
        <v>150</v>
      </c>
      <c r="E277" t="s">
        <v>16</v>
      </c>
      <c r="F277" s="4">
        <v>43172</v>
      </c>
      <c r="H277">
        <v>450</v>
      </c>
      <c r="I277">
        <v>28.327205882352938</v>
      </c>
      <c r="J277">
        <v>116.19485294117646</v>
      </c>
      <c r="K277" t="s">
        <v>15</v>
      </c>
      <c r="L277">
        <v>0.79422572510436473</v>
      </c>
      <c r="M277">
        <v>59.540441176470587</v>
      </c>
      <c r="N277" t="s">
        <v>15</v>
      </c>
      <c r="O277">
        <v>28.327205882352938</v>
      </c>
      <c r="P277" s="2">
        <v>43122</v>
      </c>
    </row>
    <row r="278" spans="1:16" x14ac:dyDescent="0.35">
      <c r="A278">
        <f t="shared" si="12"/>
        <v>2</v>
      </c>
      <c r="B278" t="str">
        <f t="shared" si="13"/>
        <v>Brandon2Nrate150CVViet4Pop450Season22-Jan</v>
      </c>
      <c r="C278" t="str">
        <f t="shared" si="14"/>
        <v>Brandon2</v>
      </c>
      <c r="D278">
        <v>150</v>
      </c>
      <c r="E278" t="s">
        <v>16</v>
      </c>
      <c r="F278" s="4">
        <v>43200</v>
      </c>
      <c r="H278">
        <v>450</v>
      </c>
      <c r="I278">
        <v>164.92559523809524</v>
      </c>
      <c r="J278">
        <v>486.68575310559009</v>
      </c>
      <c r="K278" t="s">
        <v>15</v>
      </c>
      <c r="L278">
        <v>6.5916239330257502</v>
      </c>
      <c r="M278">
        <v>156.83456262939961</v>
      </c>
      <c r="N278" t="s">
        <v>15</v>
      </c>
      <c r="O278">
        <v>164.92559523809524</v>
      </c>
      <c r="P278" s="2">
        <v>43122</v>
      </c>
    </row>
    <row r="279" spans="1:16" x14ac:dyDescent="0.35">
      <c r="A279">
        <f t="shared" si="12"/>
        <v>2</v>
      </c>
      <c r="B279" t="str">
        <f t="shared" si="13"/>
        <v>Brandon2Nrate200CVViet4Pop450Season22-Jan</v>
      </c>
      <c r="C279" t="str">
        <f t="shared" si="14"/>
        <v>Brandon2</v>
      </c>
      <c r="D279">
        <v>200</v>
      </c>
      <c r="E279" t="s">
        <v>16</v>
      </c>
      <c r="F279" s="4">
        <v>43235</v>
      </c>
      <c r="H279">
        <v>450</v>
      </c>
      <c r="I279">
        <v>272.45498084291188</v>
      </c>
      <c r="J279">
        <v>1272.8601197318008</v>
      </c>
      <c r="K279">
        <v>664.5537790697673</v>
      </c>
      <c r="L279">
        <v>4.0148109822756339</v>
      </c>
      <c r="M279">
        <v>156.43390804597703</v>
      </c>
      <c r="N279">
        <v>664.5537790697673</v>
      </c>
      <c r="O279">
        <v>272.45498084291188</v>
      </c>
      <c r="P279" s="2">
        <v>43122</v>
      </c>
    </row>
    <row r="280" spans="1:16" x14ac:dyDescent="0.35">
      <c r="A280">
        <f t="shared" si="12"/>
        <v>2</v>
      </c>
      <c r="B280" t="str">
        <f t="shared" si="13"/>
        <v>Brandon2Nrate200CVViet4Pop450Season22-Jan</v>
      </c>
      <c r="C280" t="str">
        <f t="shared" si="14"/>
        <v>Brandon2</v>
      </c>
      <c r="D280">
        <v>200</v>
      </c>
      <c r="E280" t="s">
        <v>16</v>
      </c>
      <c r="F280" s="4">
        <v>43172</v>
      </c>
      <c r="H280">
        <v>450</v>
      </c>
      <c r="I280">
        <v>20.625</v>
      </c>
      <c r="J280">
        <v>85.625</v>
      </c>
      <c r="K280" t="s">
        <v>15</v>
      </c>
      <c r="L280">
        <v>0.34816772326562523</v>
      </c>
      <c r="M280">
        <v>44.375</v>
      </c>
      <c r="N280" t="s">
        <v>15</v>
      </c>
      <c r="O280">
        <v>20.625</v>
      </c>
      <c r="P280" s="2">
        <v>43122</v>
      </c>
    </row>
    <row r="281" spans="1:16" x14ac:dyDescent="0.35">
      <c r="A281">
        <f t="shared" si="12"/>
        <v>2</v>
      </c>
      <c r="B281" t="str">
        <f t="shared" si="13"/>
        <v>Brandon2Nrate200CVViet4Pop450Season22-Jan</v>
      </c>
      <c r="C281" t="str">
        <f t="shared" si="14"/>
        <v>Brandon2</v>
      </c>
      <c r="D281">
        <v>200</v>
      </c>
      <c r="E281" t="s">
        <v>16</v>
      </c>
      <c r="F281" s="4">
        <v>43200</v>
      </c>
      <c r="H281">
        <v>450</v>
      </c>
      <c r="I281">
        <v>99.260179924242422</v>
      </c>
      <c r="J281">
        <v>313.3686079545455</v>
      </c>
      <c r="K281" t="s">
        <v>15</v>
      </c>
      <c r="L281">
        <v>2.7680749824699977</v>
      </c>
      <c r="M281">
        <v>114.84824810606062</v>
      </c>
      <c r="N281" t="s">
        <v>15</v>
      </c>
      <c r="O281">
        <v>99.260179924242422</v>
      </c>
      <c r="P281" s="2">
        <v>43122</v>
      </c>
    </row>
    <row r="282" spans="1:16" x14ac:dyDescent="0.35">
      <c r="A282">
        <f t="shared" si="12"/>
        <v>2</v>
      </c>
      <c r="B282" t="str">
        <f t="shared" si="13"/>
        <v>Brandon2Nrate250CVViet4Pop450Season22-Jan</v>
      </c>
      <c r="C282" t="str">
        <f t="shared" si="14"/>
        <v>Brandon2</v>
      </c>
      <c r="D282">
        <v>250</v>
      </c>
      <c r="E282" t="s">
        <v>16</v>
      </c>
      <c r="F282" s="4">
        <v>43235</v>
      </c>
      <c r="H282">
        <v>450</v>
      </c>
      <c r="I282">
        <v>264.10704157855361</v>
      </c>
      <c r="J282">
        <v>1140.4350679404129</v>
      </c>
      <c r="K282">
        <v>544.13850337584392</v>
      </c>
      <c r="L282">
        <v>5.4041210574435556</v>
      </c>
      <c r="M282">
        <v>144.26187188007998</v>
      </c>
      <c r="N282">
        <v>544.13850337584392</v>
      </c>
      <c r="O282">
        <v>264.10704157855361</v>
      </c>
      <c r="P282" s="2">
        <v>43122</v>
      </c>
    </row>
    <row r="283" spans="1:16" x14ac:dyDescent="0.35">
      <c r="A283">
        <f t="shared" si="12"/>
        <v>2</v>
      </c>
      <c r="B283" t="str">
        <f t="shared" si="13"/>
        <v>Brandon2Nrate250CVViet4Pop450Season22-Jan</v>
      </c>
      <c r="C283" t="str">
        <f t="shared" si="14"/>
        <v>Brandon2</v>
      </c>
      <c r="D283">
        <v>250</v>
      </c>
      <c r="E283" t="s">
        <v>16</v>
      </c>
      <c r="F283" s="4">
        <v>43172</v>
      </c>
      <c r="H283">
        <v>450</v>
      </c>
      <c r="I283">
        <v>23.677884615384617</v>
      </c>
      <c r="J283">
        <v>113.02884615384616</v>
      </c>
      <c r="K283" t="s">
        <v>15</v>
      </c>
      <c r="L283">
        <v>0.79144709496134802</v>
      </c>
      <c r="M283">
        <v>65.673076923076934</v>
      </c>
      <c r="N283" t="s">
        <v>15</v>
      </c>
      <c r="O283">
        <v>23.677884615384617</v>
      </c>
      <c r="P283" s="2">
        <v>43122</v>
      </c>
    </row>
    <row r="284" spans="1:16" x14ac:dyDescent="0.35">
      <c r="A284">
        <f t="shared" si="12"/>
        <v>2</v>
      </c>
      <c r="B284" t="str">
        <f t="shared" si="13"/>
        <v>Brandon2Nrate250CVViet4Pop450Season22-Jan</v>
      </c>
      <c r="C284" t="str">
        <f t="shared" si="14"/>
        <v>Brandon2</v>
      </c>
      <c r="D284">
        <v>250</v>
      </c>
      <c r="E284" t="s">
        <v>16</v>
      </c>
      <c r="F284" s="4">
        <v>43200</v>
      </c>
      <c r="H284">
        <v>450</v>
      </c>
      <c r="I284">
        <v>140.22215695488723</v>
      </c>
      <c r="J284">
        <v>401.09598214285717</v>
      </c>
      <c r="K284" t="s">
        <v>15</v>
      </c>
      <c r="L284">
        <v>3.8481766247945064</v>
      </c>
      <c r="M284">
        <v>120.6516682330827</v>
      </c>
      <c r="N284" t="s">
        <v>15</v>
      </c>
      <c r="O284">
        <v>140.22215695488723</v>
      </c>
      <c r="P284" s="2">
        <v>43122</v>
      </c>
    </row>
    <row r="285" spans="1:16" x14ac:dyDescent="0.35">
      <c r="A285">
        <f t="shared" si="12"/>
        <v>2</v>
      </c>
      <c r="B285" t="str">
        <f t="shared" si="13"/>
        <v>Brandon2Nrate150CVViet4Pop600Season22-Jan</v>
      </c>
      <c r="C285" t="str">
        <f t="shared" si="14"/>
        <v>Brandon2</v>
      </c>
      <c r="D285">
        <v>150</v>
      </c>
      <c r="E285" t="s">
        <v>16</v>
      </c>
      <c r="F285" s="4">
        <v>43235</v>
      </c>
      <c r="H285">
        <v>600</v>
      </c>
      <c r="I285">
        <v>206.43339170258622</v>
      </c>
      <c r="J285">
        <v>960.66960085859284</v>
      </c>
      <c r="K285">
        <v>516.97552513128289</v>
      </c>
      <c r="L285">
        <v>3.1979906766272648</v>
      </c>
      <c r="M285">
        <v>103.20386584051725</v>
      </c>
      <c r="N285">
        <v>516.97552513128289</v>
      </c>
      <c r="O285">
        <v>206.43339170258622</v>
      </c>
      <c r="P285" s="2">
        <v>43122</v>
      </c>
    </row>
    <row r="286" spans="1:16" x14ac:dyDescent="0.35">
      <c r="A286">
        <f t="shared" si="12"/>
        <v>2</v>
      </c>
      <c r="B286" t="str">
        <f t="shared" si="13"/>
        <v>Brandon2Nrate150CVViet4Pop600Season22-Jan</v>
      </c>
      <c r="C286" t="str">
        <f t="shared" si="14"/>
        <v>Brandon2</v>
      </c>
      <c r="D286">
        <v>150</v>
      </c>
      <c r="E286" t="s">
        <v>16</v>
      </c>
      <c r="F286" s="4">
        <v>43172</v>
      </c>
      <c r="H286">
        <v>600</v>
      </c>
      <c r="I286">
        <v>16.76027097902098</v>
      </c>
      <c r="J286">
        <v>92.414772727272734</v>
      </c>
      <c r="K286" t="s">
        <v>15</v>
      </c>
      <c r="L286">
        <v>1.1056648993416653</v>
      </c>
      <c r="M286">
        <v>58.894230769230774</v>
      </c>
      <c r="N286" t="s">
        <v>15</v>
      </c>
      <c r="O286">
        <v>16.76027097902098</v>
      </c>
      <c r="P286" s="2">
        <v>43122</v>
      </c>
    </row>
    <row r="287" spans="1:16" x14ac:dyDescent="0.35">
      <c r="A287">
        <f t="shared" si="12"/>
        <v>2</v>
      </c>
      <c r="B287" t="str">
        <f t="shared" si="13"/>
        <v>Brandon2Nrate150CVViet4Pop600Season22-Jan</v>
      </c>
      <c r="C287" t="str">
        <f t="shared" si="14"/>
        <v>Brandon2</v>
      </c>
      <c r="D287">
        <v>150</v>
      </c>
      <c r="E287" t="s">
        <v>16</v>
      </c>
      <c r="F287" s="4">
        <v>43200</v>
      </c>
      <c r="H287">
        <v>600</v>
      </c>
      <c r="I287">
        <v>133.91143774703556</v>
      </c>
      <c r="J287">
        <v>397.75469367588931</v>
      </c>
      <c r="K287" t="s">
        <v>15</v>
      </c>
      <c r="M287">
        <v>129.93181818181819</v>
      </c>
      <c r="N287" t="s">
        <v>15</v>
      </c>
      <c r="O287">
        <v>133.91143774703556</v>
      </c>
      <c r="P287" s="2">
        <v>43122</v>
      </c>
    </row>
    <row r="288" spans="1:16" x14ac:dyDescent="0.35">
      <c r="A288">
        <f t="shared" si="12"/>
        <v>2</v>
      </c>
      <c r="B288" t="str">
        <f t="shared" si="13"/>
        <v>Brandon2Nrate200CVViet4Pop600Season22-Jan</v>
      </c>
      <c r="C288" t="str">
        <f t="shared" si="14"/>
        <v>Brandon2</v>
      </c>
      <c r="D288">
        <v>200</v>
      </c>
      <c r="E288" t="s">
        <v>16</v>
      </c>
      <c r="F288" s="4">
        <v>43235</v>
      </c>
      <c r="H288">
        <v>600</v>
      </c>
      <c r="I288">
        <v>257.11705468068874</v>
      </c>
      <c r="J288">
        <v>1130.0487494096919</v>
      </c>
      <c r="K288">
        <v>586.63297074268564</v>
      </c>
      <c r="L288">
        <v>2.6509205560216902</v>
      </c>
      <c r="M288">
        <v>111.31028520960481</v>
      </c>
      <c r="N288">
        <v>586.63297074268564</v>
      </c>
      <c r="O288">
        <v>257.11705468068874</v>
      </c>
      <c r="P288" s="2">
        <v>43122</v>
      </c>
    </row>
    <row r="289" spans="1:16" x14ac:dyDescent="0.35">
      <c r="A289">
        <f t="shared" si="12"/>
        <v>2</v>
      </c>
      <c r="B289" t="str">
        <f t="shared" si="13"/>
        <v>Brandon2Nrate200CVViet4Pop600Season22-Jan</v>
      </c>
      <c r="C289" t="str">
        <f t="shared" si="14"/>
        <v>Brandon2</v>
      </c>
      <c r="D289">
        <v>200</v>
      </c>
      <c r="E289" t="s">
        <v>16</v>
      </c>
      <c r="F289" s="4">
        <v>43172</v>
      </c>
      <c r="H289">
        <v>600</v>
      </c>
      <c r="I289">
        <v>31.676136363636363</v>
      </c>
      <c r="J289">
        <v>137.61363636363635</v>
      </c>
      <c r="K289" t="s">
        <v>15</v>
      </c>
      <c r="L289">
        <v>0.93688112416297353</v>
      </c>
      <c r="M289">
        <v>74.26136363636364</v>
      </c>
      <c r="N289" t="s">
        <v>15</v>
      </c>
      <c r="O289">
        <v>31.676136363636363</v>
      </c>
      <c r="P289" s="2">
        <v>43122</v>
      </c>
    </row>
    <row r="290" spans="1:16" x14ac:dyDescent="0.35">
      <c r="A290">
        <f t="shared" si="12"/>
        <v>2</v>
      </c>
      <c r="B290" t="str">
        <f t="shared" si="13"/>
        <v>Brandon2Nrate200CVViet4Pop600Season22-Jan</v>
      </c>
      <c r="C290" t="str">
        <f t="shared" si="14"/>
        <v>Brandon2</v>
      </c>
      <c r="D290">
        <v>200</v>
      </c>
      <c r="E290" t="s">
        <v>16</v>
      </c>
      <c r="F290" s="4">
        <v>43200</v>
      </c>
      <c r="H290">
        <v>600</v>
      </c>
      <c r="I290">
        <v>169.10288395867241</v>
      </c>
      <c r="J290">
        <v>479.86666663639278</v>
      </c>
      <c r="K290" t="s">
        <v>15</v>
      </c>
      <c r="L290">
        <v>3.4417475596377769</v>
      </c>
      <c r="M290">
        <v>141.66089871904791</v>
      </c>
      <c r="N290" t="s">
        <v>15</v>
      </c>
      <c r="O290">
        <v>169.10288395867241</v>
      </c>
      <c r="P290" s="2">
        <v>43122</v>
      </c>
    </row>
    <row r="291" spans="1:16" x14ac:dyDescent="0.35">
      <c r="A291">
        <f t="shared" si="12"/>
        <v>2</v>
      </c>
      <c r="B291" t="str">
        <f t="shared" si="13"/>
        <v>Brandon2Nrate250CVViet4Pop600Season22-Jan</v>
      </c>
      <c r="C291" t="str">
        <f t="shared" si="14"/>
        <v>Brandon2</v>
      </c>
      <c r="D291">
        <v>250</v>
      </c>
      <c r="E291" t="s">
        <v>16</v>
      </c>
      <c r="F291" s="4">
        <v>43235</v>
      </c>
      <c r="H291">
        <v>600</v>
      </c>
      <c r="I291">
        <v>173.99716248506576</v>
      </c>
      <c r="J291">
        <v>910.75677568697722</v>
      </c>
      <c r="K291">
        <v>534.74803075768943</v>
      </c>
      <c r="L291">
        <v>2.955149870887757</v>
      </c>
      <c r="M291">
        <v>102.87914426523298</v>
      </c>
      <c r="N291">
        <v>534.74803075768943</v>
      </c>
      <c r="O291">
        <v>173.99716248506576</v>
      </c>
      <c r="P291" s="2">
        <v>43122</v>
      </c>
    </row>
    <row r="292" spans="1:16" x14ac:dyDescent="0.35">
      <c r="A292">
        <f t="shared" si="12"/>
        <v>2</v>
      </c>
      <c r="B292" t="str">
        <f t="shared" si="13"/>
        <v>Brandon2Nrate250CVViet4Pop600Season22-Jan</v>
      </c>
      <c r="C292" t="str">
        <f t="shared" si="14"/>
        <v>Brandon2</v>
      </c>
      <c r="D292">
        <v>250</v>
      </c>
      <c r="E292" t="s">
        <v>16</v>
      </c>
      <c r="F292" s="4">
        <v>43172</v>
      </c>
      <c r="H292">
        <v>600</v>
      </c>
      <c r="I292">
        <v>24.180397727272734</v>
      </c>
      <c r="J292">
        <v>114.67897727272729</v>
      </c>
      <c r="K292" t="s">
        <v>15</v>
      </c>
      <c r="L292">
        <v>1.2864048873280609</v>
      </c>
      <c r="M292">
        <v>66.318181818181827</v>
      </c>
      <c r="N292" t="s">
        <v>15</v>
      </c>
      <c r="O292">
        <v>24.180397727272734</v>
      </c>
      <c r="P292" s="2">
        <v>43122</v>
      </c>
    </row>
    <row r="293" spans="1:16" x14ac:dyDescent="0.35">
      <c r="A293">
        <f t="shared" si="12"/>
        <v>2</v>
      </c>
      <c r="B293" t="str">
        <f t="shared" si="13"/>
        <v>Brandon2Nrate250CVViet4Pop600Season22-Jan</v>
      </c>
      <c r="C293" t="str">
        <f t="shared" si="14"/>
        <v>Brandon2</v>
      </c>
      <c r="D293">
        <v>250</v>
      </c>
      <c r="E293" t="s">
        <v>16</v>
      </c>
      <c r="F293" s="4">
        <v>43200</v>
      </c>
      <c r="H293">
        <v>600</v>
      </c>
      <c r="I293">
        <v>111.3301177536232</v>
      </c>
      <c r="J293">
        <v>350.16216032608702</v>
      </c>
      <c r="K293" t="s">
        <v>15</v>
      </c>
      <c r="L293">
        <v>5.2549415766616505</v>
      </c>
      <c r="M293">
        <v>127.50192481884059</v>
      </c>
      <c r="N293" t="s">
        <v>15</v>
      </c>
      <c r="O293">
        <v>111.3301177536232</v>
      </c>
      <c r="P293" s="2">
        <v>43122</v>
      </c>
    </row>
    <row r="294" spans="1:16" x14ac:dyDescent="0.35">
      <c r="A294">
        <f t="shared" si="12"/>
        <v>2</v>
      </c>
      <c r="B294" t="str">
        <f t="shared" si="13"/>
        <v>Brandon2Nrate150CVDoongaraPop150Season22-Jan</v>
      </c>
      <c r="C294" t="str">
        <f t="shared" si="14"/>
        <v>Brandon2</v>
      </c>
      <c r="D294">
        <v>150</v>
      </c>
      <c r="E294" t="s">
        <v>14</v>
      </c>
      <c r="F294" s="4">
        <v>43235</v>
      </c>
      <c r="H294">
        <v>150</v>
      </c>
      <c r="I294">
        <v>373.3125</v>
      </c>
      <c r="J294">
        <v>1499.8660714285713</v>
      </c>
      <c r="K294">
        <v>655.87171792948243</v>
      </c>
      <c r="L294">
        <v>3.3519383808524852</v>
      </c>
      <c r="M294">
        <v>178.72023809523813</v>
      </c>
      <c r="N294">
        <v>655.87171792948243</v>
      </c>
      <c r="O294">
        <v>373.3125</v>
      </c>
      <c r="P294" s="2">
        <v>43122</v>
      </c>
    </row>
    <row r="295" spans="1:16" x14ac:dyDescent="0.35">
      <c r="A295">
        <f t="shared" si="12"/>
        <v>2</v>
      </c>
      <c r="B295" t="str">
        <f t="shared" si="13"/>
        <v>Brandon2Nrate150CVDoongaraPop150Season22-Jan</v>
      </c>
      <c r="C295" t="str">
        <f t="shared" si="14"/>
        <v>Brandon2</v>
      </c>
      <c r="D295">
        <v>150</v>
      </c>
      <c r="E295" t="s">
        <v>14</v>
      </c>
      <c r="F295" s="4">
        <v>43172</v>
      </c>
      <c r="H295">
        <v>150</v>
      </c>
      <c r="I295">
        <v>32.41935483870968</v>
      </c>
      <c r="J295">
        <v>122.47983870967744</v>
      </c>
      <c r="K295" t="s">
        <v>15</v>
      </c>
      <c r="L295">
        <v>0.82343608531250045</v>
      </c>
      <c r="M295">
        <v>57.641129032258071</v>
      </c>
      <c r="N295" t="s">
        <v>15</v>
      </c>
      <c r="O295">
        <v>32.41935483870968</v>
      </c>
      <c r="P295" s="2">
        <v>43122</v>
      </c>
    </row>
    <row r="296" spans="1:16" x14ac:dyDescent="0.35">
      <c r="A296">
        <f t="shared" si="12"/>
        <v>2</v>
      </c>
      <c r="B296" t="str">
        <f t="shared" si="13"/>
        <v>Brandon2Nrate150CVDoongaraPop150Season22-Jan</v>
      </c>
      <c r="C296" t="str">
        <f t="shared" si="14"/>
        <v>Brandon2</v>
      </c>
      <c r="D296">
        <v>150</v>
      </c>
      <c r="E296" t="s">
        <v>14</v>
      </c>
      <c r="F296" s="4">
        <v>43200</v>
      </c>
      <c r="H296">
        <v>150</v>
      </c>
      <c r="I296">
        <v>215.56753114957979</v>
      </c>
      <c r="J296">
        <v>576.57229821329258</v>
      </c>
      <c r="K296" t="s">
        <v>15</v>
      </c>
      <c r="L296">
        <v>3.0523007431677196</v>
      </c>
      <c r="M296">
        <v>145.437235914133</v>
      </c>
      <c r="N296" t="s">
        <v>15</v>
      </c>
      <c r="O296">
        <v>215.56753114957979</v>
      </c>
      <c r="P296" s="2">
        <v>43122</v>
      </c>
    </row>
    <row r="297" spans="1:16" x14ac:dyDescent="0.35">
      <c r="A297">
        <f t="shared" si="12"/>
        <v>2</v>
      </c>
      <c r="B297" t="str">
        <f t="shared" si="13"/>
        <v>Brandon2Nrate200CVDoongaraPop150Season22-Jan</v>
      </c>
      <c r="C297" t="str">
        <f t="shared" si="14"/>
        <v>Brandon2</v>
      </c>
      <c r="D297">
        <v>200</v>
      </c>
      <c r="E297" t="s">
        <v>14</v>
      </c>
      <c r="F297" s="4">
        <v>43235</v>
      </c>
      <c r="H297">
        <v>150</v>
      </c>
      <c r="I297">
        <v>423.29344767720306</v>
      </c>
      <c r="J297">
        <v>1537.9611094599709</v>
      </c>
      <c r="K297">
        <v>573.93257689422364</v>
      </c>
      <c r="L297">
        <v>5.3013561590721725</v>
      </c>
      <c r="M297">
        <v>197.79219797653255</v>
      </c>
      <c r="N297">
        <v>573.93257689422364</v>
      </c>
      <c r="O297">
        <v>423.29344767720306</v>
      </c>
      <c r="P297" s="2">
        <v>43122</v>
      </c>
    </row>
    <row r="298" spans="1:16" x14ac:dyDescent="0.35">
      <c r="A298">
        <f t="shared" si="12"/>
        <v>2</v>
      </c>
      <c r="B298" t="str">
        <f t="shared" si="13"/>
        <v>Brandon2Nrate200CVDoongaraPop150Season22-Jan</v>
      </c>
      <c r="C298" t="str">
        <f t="shared" si="14"/>
        <v>Brandon2</v>
      </c>
      <c r="D298">
        <v>200</v>
      </c>
      <c r="E298" t="s">
        <v>14</v>
      </c>
      <c r="F298" s="4">
        <v>43172</v>
      </c>
      <c r="H298">
        <v>150</v>
      </c>
      <c r="I298">
        <v>26.5625</v>
      </c>
      <c r="J298">
        <v>99.6875</v>
      </c>
      <c r="K298" t="s">
        <v>15</v>
      </c>
      <c r="L298">
        <v>0.54214202614523732</v>
      </c>
      <c r="M298">
        <v>46.5625</v>
      </c>
      <c r="N298" t="s">
        <v>15</v>
      </c>
      <c r="O298">
        <v>26.5625</v>
      </c>
      <c r="P298" s="2">
        <v>43122</v>
      </c>
    </row>
    <row r="299" spans="1:16" x14ac:dyDescent="0.35">
      <c r="A299">
        <f t="shared" si="12"/>
        <v>2</v>
      </c>
      <c r="B299" t="str">
        <f t="shared" si="13"/>
        <v>Brandon2Nrate200CVDoongaraPop150Season22-Jan</v>
      </c>
      <c r="C299" t="str">
        <f t="shared" si="14"/>
        <v>Brandon2</v>
      </c>
      <c r="D299">
        <v>200</v>
      </c>
      <c r="E299" t="s">
        <v>14</v>
      </c>
      <c r="F299" s="4">
        <v>43200</v>
      </c>
      <c r="H299">
        <v>150</v>
      </c>
      <c r="I299">
        <v>221.59565940713856</v>
      </c>
      <c r="J299">
        <v>605.6482153660013</v>
      </c>
      <c r="K299" t="s">
        <v>15</v>
      </c>
      <c r="L299">
        <v>5.418600013983073</v>
      </c>
      <c r="M299">
        <v>162.45689655172416</v>
      </c>
      <c r="N299" t="s">
        <v>15</v>
      </c>
      <c r="O299">
        <v>221.59565940713856</v>
      </c>
      <c r="P299" s="2">
        <v>43122</v>
      </c>
    </row>
    <row r="300" spans="1:16" x14ac:dyDescent="0.35">
      <c r="A300">
        <f t="shared" si="12"/>
        <v>2</v>
      </c>
      <c r="B300" t="str">
        <f t="shared" si="13"/>
        <v>Brandon2Nrate250CVDoongaraPop150Season22-Jan</v>
      </c>
      <c r="C300" t="str">
        <f t="shared" si="14"/>
        <v>Brandon2</v>
      </c>
      <c r="D300">
        <v>250</v>
      </c>
      <c r="E300" t="s">
        <v>14</v>
      </c>
      <c r="F300" s="4">
        <v>43235</v>
      </c>
      <c r="H300">
        <v>150</v>
      </c>
      <c r="I300">
        <v>303.73143387749116</v>
      </c>
      <c r="J300">
        <v>1303.61474285691</v>
      </c>
      <c r="K300">
        <v>613.56967366841718</v>
      </c>
      <c r="L300">
        <v>3.3138436008011638</v>
      </c>
      <c r="M300">
        <v>168.48195574708896</v>
      </c>
      <c r="N300">
        <v>613.56967366841718</v>
      </c>
      <c r="O300">
        <v>303.73143387749116</v>
      </c>
      <c r="P300" s="2">
        <v>43122</v>
      </c>
    </row>
    <row r="301" spans="1:16" x14ac:dyDescent="0.35">
      <c r="A301">
        <f t="shared" si="12"/>
        <v>2</v>
      </c>
      <c r="B301" t="str">
        <f t="shared" si="13"/>
        <v>Brandon2Nrate250CVDoongaraPop150Season22-Jan</v>
      </c>
      <c r="C301" t="str">
        <f t="shared" si="14"/>
        <v>Brandon2</v>
      </c>
      <c r="D301">
        <v>250</v>
      </c>
      <c r="E301" t="s">
        <v>14</v>
      </c>
      <c r="F301" s="4">
        <v>43172</v>
      </c>
      <c r="H301">
        <v>150</v>
      </c>
      <c r="I301">
        <v>22.8125</v>
      </c>
      <c r="J301">
        <v>94.0625</v>
      </c>
      <c r="K301" t="s">
        <v>15</v>
      </c>
      <c r="L301">
        <v>0.22003094044133997</v>
      </c>
      <c r="M301">
        <v>48.4375</v>
      </c>
      <c r="N301" t="s">
        <v>15</v>
      </c>
      <c r="O301">
        <v>22.8125</v>
      </c>
      <c r="P301" s="2">
        <v>43122</v>
      </c>
    </row>
    <row r="302" spans="1:16" x14ac:dyDescent="0.35">
      <c r="A302">
        <f t="shared" si="12"/>
        <v>2</v>
      </c>
      <c r="B302" t="str">
        <f t="shared" si="13"/>
        <v>Brandon2Nrate250CVDoongaraPop150Season22-Jan</v>
      </c>
      <c r="C302" t="str">
        <f t="shared" si="14"/>
        <v>Brandon2</v>
      </c>
      <c r="D302">
        <v>250</v>
      </c>
      <c r="E302" t="s">
        <v>14</v>
      </c>
      <c r="F302" s="4">
        <v>43200</v>
      </c>
      <c r="H302">
        <v>150</v>
      </c>
      <c r="I302">
        <v>238.767821140553</v>
      </c>
      <c r="J302">
        <v>654.69152025729659</v>
      </c>
      <c r="K302" t="s">
        <v>15</v>
      </c>
      <c r="L302">
        <v>4.1921902095968004</v>
      </c>
      <c r="M302">
        <v>177.15587797619051</v>
      </c>
      <c r="N302" t="s">
        <v>15</v>
      </c>
      <c r="O302">
        <v>238.767821140553</v>
      </c>
      <c r="P302" s="2">
        <v>43122</v>
      </c>
    </row>
    <row r="303" spans="1:16" x14ac:dyDescent="0.35">
      <c r="A303">
        <f t="shared" si="12"/>
        <v>2</v>
      </c>
      <c r="B303" t="str">
        <f t="shared" si="13"/>
        <v>Brandon2Nrate150CVDoongaraPop300Season22-Jan</v>
      </c>
      <c r="C303" t="str">
        <f t="shared" si="14"/>
        <v>Brandon2</v>
      </c>
      <c r="D303">
        <v>150</v>
      </c>
      <c r="E303" t="s">
        <v>14</v>
      </c>
      <c r="F303" s="4">
        <v>43235</v>
      </c>
      <c r="H303">
        <v>300</v>
      </c>
      <c r="I303">
        <v>304.88747141886051</v>
      </c>
      <c r="J303">
        <v>1285.2228073631195</v>
      </c>
      <c r="K303">
        <v>530.89516129032256</v>
      </c>
      <c r="L303">
        <v>2.1601933215181344</v>
      </c>
      <c r="M303">
        <v>149.66156454702758</v>
      </c>
      <c r="N303">
        <v>530.89516129032256</v>
      </c>
      <c r="O303">
        <v>304.88747141886051</v>
      </c>
      <c r="P303" s="2">
        <v>43122</v>
      </c>
    </row>
    <row r="304" spans="1:16" x14ac:dyDescent="0.35">
      <c r="A304">
        <f t="shared" si="12"/>
        <v>2</v>
      </c>
      <c r="B304" t="str">
        <f t="shared" si="13"/>
        <v>Brandon2Nrate150CVDoongaraPop300Season22-Jan</v>
      </c>
      <c r="C304" t="str">
        <f t="shared" si="14"/>
        <v>Brandon2</v>
      </c>
      <c r="D304">
        <v>150</v>
      </c>
      <c r="E304" t="s">
        <v>14</v>
      </c>
      <c r="F304" s="4">
        <v>43172</v>
      </c>
      <c r="H304">
        <v>300</v>
      </c>
      <c r="I304">
        <v>37.1875</v>
      </c>
      <c r="J304">
        <v>148.4375</v>
      </c>
      <c r="K304" t="s">
        <v>15</v>
      </c>
      <c r="L304">
        <v>0.51215972893359407</v>
      </c>
      <c r="M304">
        <v>74.0625</v>
      </c>
      <c r="N304" t="s">
        <v>15</v>
      </c>
      <c r="O304">
        <v>37.1875</v>
      </c>
      <c r="P304" s="2">
        <v>43122</v>
      </c>
    </row>
    <row r="305" spans="1:16" x14ac:dyDescent="0.35">
      <c r="A305">
        <f t="shared" si="12"/>
        <v>2</v>
      </c>
      <c r="B305" t="str">
        <f t="shared" si="13"/>
        <v>Brandon2Nrate150CVDoongaraPop300Season22-Jan</v>
      </c>
      <c r="C305" t="str">
        <f t="shared" si="14"/>
        <v>Brandon2</v>
      </c>
      <c r="D305">
        <v>150</v>
      </c>
      <c r="E305" t="s">
        <v>14</v>
      </c>
      <c r="F305" s="4">
        <v>43200</v>
      </c>
      <c r="H305">
        <v>300</v>
      </c>
      <c r="I305">
        <v>142.84294871794873</v>
      </c>
      <c r="J305">
        <v>409.27644230769232</v>
      </c>
      <c r="K305" t="s">
        <v>15</v>
      </c>
      <c r="L305">
        <v>4.4047755076242066</v>
      </c>
      <c r="M305">
        <v>123.59054487179488</v>
      </c>
      <c r="N305" t="s">
        <v>15</v>
      </c>
      <c r="O305">
        <v>142.84294871794873</v>
      </c>
      <c r="P305" s="2">
        <v>43122</v>
      </c>
    </row>
    <row r="306" spans="1:16" x14ac:dyDescent="0.35">
      <c r="A306">
        <f t="shared" si="12"/>
        <v>2</v>
      </c>
      <c r="B306" t="str">
        <f t="shared" si="13"/>
        <v>Brandon2Nrate200CVDoongaraPop300Season22-Jan</v>
      </c>
      <c r="C306" t="str">
        <f t="shared" si="14"/>
        <v>Brandon2</v>
      </c>
      <c r="D306">
        <v>200</v>
      </c>
      <c r="E306" t="s">
        <v>14</v>
      </c>
      <c r="F306" s="4">
        <v>43235</v>
      </c>
      <c r="H306">
        <v>300</v>
      </c>
      <c r="I306">
        <v>315.68647875816998</v>
      </c>
      <c r="J306">
        <v>1395.0938154347762</v>
      </c>
      <c r="K306">
        <v>675.18417104276057</v>
      </c>
      <c r="L306">
        <v>4.0027721734780721</v>
      </c>
      <c r="M306">
        <v>183.062470821662</v>
      </c>
      <c r="N306">
        <v>675.18417104276057</v>
      </c>
      <c r="O306">
        <v>315.68647875816998</v>
      </c>
      <c r="P306" s="2">
        <v>43122</v>
      </c>
    </row>
    <row r="307" spans="1:16" x14ac:dyDescent="0.35">
      <c r="A307">
        <f t="shared" si="12"/>
        <v>2</v>
      </c>
      <c r="B307" t="str">
        <f t="shared" si="13"/>
        <v>Brandon2Nrate200CVDoongaraPop300Season22-Jan</v>
      </c>
      <c r="C307" t="str">
        <f t="shared" si="14"/>
        <v>Brandon2</v>
      </c>
      <c r="D307">
        <v>200</v>
      </c>
      <c r="E307" t="s">
        <v>14</v>
      </c>
      <c r="F307" s="4">
        <v>43172</v>
      </c>
      <c r="H307">
        <v>300</v>
      </c>
      <c r="I307">
        <v>25.625</v>
      </c>
      <c r="J307">
        <v>100.3125</v>
      </c>
      <c r="K307" t="s">
        <v>15</v>
      </c>
      <c r="L307">
        <v>0.3556221250411703</v>
      </c>
      <c r="M307">
        <v>49.0625</v>
      </c>
      <c r="N307" t="s">
        <v>15</v>
      </c>
      <c r="O307">
        <v>25.625</v>
      </c>
      <c r="P307" s="2">
        <v>43122</v>
      </c>
    </row>
    <row r="308" spans="1:16" x14ac:dyDescent="0.35">
      <c r="A308">
        <f t="shared" si="12"/>
        <v>2</v>
      </c>
      <c r="B308" t="str">
        <f t="shared" si="13"/>
        <v>Brandon2Nrate200CVDoongaraPop300Season22-Jan</v>
      </c>
      <c r="C308" t="str">
        <f t="shared" si="14"/>
        <v>Brandon2</v>
      </c>
      <c r="D308">
        <v>200</v>
      </c>
      <c r="E308" t="s">
        <v>14</v>
      </c>
      <c r="F308" s="4">
        <v>43200</v>
      </c>
      <c r="H308">
        <v>300</v>
      </c>
      <c r="I308">
        <v>242.87767857142859</v>
      </c>
      <c r="J308">
        <v>661.34330357142858</v>
      </c>
      <c r="K308" t="s">
        <v>15</v>
      </c>
      <c r="L308">
        <v>5.5706772154210071</v>
      </c>
      <c r="M308">
        <v>175.58794642857146</v>
      </c>
      <c r="N308" t="s">
        <v>15</v>
      </c>
      <c r="O308">
        <v>242.87767857142859</v>
      </c>
      <c r="P308" s="2">
        <v>43122</v>
      </c>
    </row>
    <row r="309" spans="1:16" x14ac:dyDescent="0.35">
      <c r="A309">
        <f t="shared" si="12"/>
        <v>2</v>
      </c>
      <c r="B309" t="str">
        <f t="shared" si="13"/>
        <v>Brandon2Nrate250CVDoongaraPop300Season22-Jan</v>
      </c>
      <c r="C309" t="str">
        <f t="shared" si="14"/>
        <v>Brandon2</v>
      </c>
      <c r="D309">
        <v>250</v>
      </c>
      <c r="E309" t="s">
        <v>14</v>
      </c>
      <c r="F309" s="4">
        <v>43235</v>
      </c>
      <c r="H309">
        <v>300</v>
      </c>
      <c r="I309">
        <v>247.24366082506202</v>
      </c>
      <c r="J309">
        <v>1174.1836311370082</v>
      </c>
      <c r="K309">
        <v>595.37790697674416</v>
      </c>
      <c r="L309">
        <v>3.9585703000892121</v>
      </c>
      <c r="M309">
        <v>155.66596785271182</v>
      </c>
      <c r="N309">
        <v>595.37790697674416</v>
      </c>
      <c r="O309">
        <v>247.24366082506202</v>
      </c>
      <c r="P309" s="2">
        <v>43122</v>
      </c>
    </row>
    <row r="310" spans="1:16" x14ac:dyDescent="0.35">
      <c r="A310">
        <f t="shared" si="12"/>
        <v>2</v>
      </c>
      <c r="B310" t="str">
        <f t="shared" si="13"/>
        <v>Brandon2Nrate250CVDoongaraPop300Season22-Jan</v>
      </c>
      <c r="C310" t="str">
        <f t="shared" si="14"/>
        <v>Brandon2</v>
      </c>
      <c r="D310">
        <v>250</v>
      </c>
      <c r="E310" t="s">
        <v>14</v>
      </c>
      <c r="F310" s="4">
        <v>43172</v>
      </c>
      <c r="H310">
        <v>300</v>
      </c>
      <c r="I310">
        <v>17.5</v>
      </c>
      <c r="J310">
        <v>75.625</v>
      </c>
      <c r="K310" t="s">
        <v>15</v>
      </c>
      <c r="L310">
        <v>0.35916946195642341</v>
      </c>
      <c r="M310">
        <v>40.625</v>
      </c>
      <c r="N310" t="s">
        <v>15</v>
      </c>
      <c r="O310">
        <v>17.5</v>
      </c>
      <c r="P310" s="2">
        <v>43122</v>
      </c>
    </row>
    <row r="311" spans="1:16" x14ac:dyDescent="0.35">
      <c r="A311">
        <f t="shared" si="12"/>
        <v>2</v>
      </c>
      <c r="B311" t="str">
        <f t="shared" si="13"/>
        <v>Brandon2Nrate250CVDoongaraPop300Season22-Jan</v>
      </c>
      <c r="C311" t="str">
        <f t="shared" si="14"/>
        <v>Brandon2</v>
      </c>
      <c r="D311">
        <v>250</v>
      </c>
      <c r="E311" t="s">
        <v>14</v>
      </c>
      <c r="F311" s="4">
        <v>43200</v>
      </c>
      <c r="H311">
        <v>300</v>
      </c>
      <c r="I311">
        <v>118.37527056277058</v>
      </c>
      <c r="J311">
        <v>352.08891369047626</v>
      </c>
      <c r="K311" t="s">
        <v>15</v>
      </c>
      <c r="L311">
        <v>2.4256072131324964</v>
      </c>
      <c r="M311">
        <v>115.33837256493507</v>
      </c>
      <c r="N311" t="s">
        <v>15</v>
      </c>
      <c r="O311">
        <v>118.37527056277058</v>
      </c>
      <c r="P311" s="2">
        <v>43122</v>
      </c>
    </row>
    <row r="312" spans="1:16" x14ac:dyDescent="0.35">
      <c r="A312">
        <f t="shared" si="12"/>
        <v>2</v>
      </c>
      <c r="B312" t="str">
        <f t="shared" si="13"/>
        <v>Brandon2Nrate150CVDoongaraPop450Season22-Jan</v>
      </c>
      <c r="C312" t="str">
        <f t="shared" si="14"/>
        <v>Brandon2</v>
      </c>
      <c r="D312">
        <v>150</v>
      </c>
      <c r="E312" t="s">
        <v>14</v>
      </c>
      <c r="F312" s="4">
        <v>43235</v>
      </c>
      <c r="H312">
        <v>450</v>
      </c>
      <c r="I312">
        <v>334.36435091277889</v>
      </c>
      <c r="J312">
        <v>1304.9797991027613</v>
      </c>
      <c r="K312">
        <v>539.03221117779435</v>
      </c>
      <c r="L312">
        <v>5.2909215630331303</v>
      </c>
      <c r="M312">
        <v>172.68339566430024</v>
      </c>
      <c r="N312">
        <v>539.03221117779435</v>
      </c>
      <c r="O312">
        <v>334.36435091277889</v>
      </c>
      <c r="P312" s="2">
        <v>43122</v>
      </c>
    </row>
    <row r="313" spans="1:16" x14ac:dyDescent="0.35">
      <c r="A313">
        <f t="shared" si="12"/>
        <v>2</v>
      </c>
      <c r="B313" t="str">
        <f t="shared" si="13"/>
        <v>Brandon2Nrate150CVDoongaraPop450Season22-Jan</v>
      </c>
      <c r="C313" t="str">
        <f t="shared" si="14"/>
        <v>Brandon2</v>
      </c>
      <c r="D313">
        <v>150</v>
      </c>
      <c r="E313" t="s">
        <v>14</v>
      </c>
      <c r="F313" s="4">
        <v>43172</v>
      </c>
      <c r="H313">
        <v>450</v>
      </c>
      <c r="I313">
        <v>26.875</v>
      </c>
      <c r="J313">
        <v>107.5</v>
      </c>
      <c r="K313" t="s">
        <v>15</v>
      </c>
      <c r="L313">
        <v>0.29742646519299426</v>
      </c>
      <c r="M313">
        <v>53.75</v>
      </c>
      <c r="N313" t="s">
        <v>15</v>
      </c>
      <c r="O313">
        <v>26.875</v>
      </c>
      <c r="P313" s="2">
        <v>43122</v>
      </c>
    </row>
    <row r="314" spans="1:16" x14ac:dyDescent="0.35">
      <c r="A314">
        <f t="shared" si="12"/>
        <v>2</v>
      </c>
      <c r="B314" t="str">
        <f t="shared" si="13"/>
        <v>Brandon2Nrate150CVDoongaraPop450Season22-Jan</v>
      </c>
      <c r="C314" t="str">
        <f t="shared" si="14"/>
        <v>Brandon2</v>
      </c>
      <c r="D314">
        <v>150</v>
      </c>
      <c r="E314" t="s">
        <v>14</v>
      </c>
      <c r="F314" s="4">
        <v>43200</v>
      </c>
      <c r="H314">
        <v>450</v>
      </c>
      <c r="I314">
        <v>176.84632786195289</v>
      </c>
      <c r="J314">
        <v>509.90293560606062</v>
      </c>
      <c r="K314" t="s">
        <v>15</v>
      </c>
      <c r="L314">
        <v>5.0030803547728571</v>
      </c>
      <c r="M314">
        <v>156.21027988215488</v>
      </c>
      <c r="N314" t="s">
        <v>15</v>
      </c>
      <c r="O314">
        <v>176.84632786195289</v>
      </c>
      <c r="P314" s="2">
        <v>43122</v>
      </c>
    </row>
    <row r="315" spans="1:16" x14ac:dyDescent="0.35">
      <c r="A315">
        <f t="shared" si="12"/>
        <v>2</v>
      </c>
      <c r="B315" t="str">
        <f t="shared" si="13"/>
        <v>Brandon2Nrate200CVDoongaraPop450Season22-Jan</v>
      </c>
      <c r="C315" t="str">
        <f t="shared" si="14"/>
        <v>Brandon2</v>
      </c>
      <c r="D315">
        <v>200</v>
      </c>
      <c r="E315" t="s">
        <v>14</v>
      </c>
      <c r="F315" s="4">
        <v>43235</v>
      </c>
      <c r="H315">
        <v>450</v>
      </c>
      <c r="I315">
        <v>334.49264880716493</v>
      </c>
      <c r="J315">
        <v>1382.9721757103512</v>
      </c>
      <c r="K315">
        <v>599.56686046511629</v>
      </c>
      <c r="L315">
        <v>5.5068763330735928</v>
      </c>
      <c r="M315">
        <v>198.35937809602123</v>
      </c>
      <c r="N315">
        <v>599.56686046511629</v>
      </c>
      <c r="O315">
        <v>334.49264880716493</v>
      </c>
      <c r="P315" s="2">
        <v>43122</v>
      </c>
    </row>
    <row r="316" spans="1:16" x14ac:dyDescent="0.35">
      <c r="A316">
        <f t="shared" si="12"/>
        <v>2</v>
      </c>
      <c r="B316" t="str">
        <f t="shared" si="13"/>
        <v>Brandon2Nrate200CVDoongaraPop450Season22-Jan</v>
      </c>
      <c r="C316" t="str">
        <f t="shared" si="14"/>
        <v>Brandon2</v>
      </c>
      <c r="D316">
        <v>200</v>
      </c>
      <c r="E316" t="s">
        <v>14</v>
      </c>
      <c r="F316" s="4">
        <v>43172</v>
      </c>
      <c r="H316">
        <v>450</v>
      </c>
      <c r="I316">
        <v>40.625</v>
      </c>
      <c r="J316">
        <v>145.9375</v>
      </c>
      <c r="K316" t="s">
        <v>15</v>
      </c>
      <c r="L316">
        <v>0.58586233159583223</v>
      </c>
      <c r="M316">
        <v>64.6875</v>
      </c>
      <c r="N316" t="s">
        <v>15</v>
      </c>
      <c r="O316">
        <v>40.625</v>
      </c>
      <c r="P316" s="2">
        <v>43122</v>
      </c>
    </row>
    <row r="317" spans="1:16" x14ac:dyDescent="0.35">
      <c r="A317">
        <f t="shared" si="12"/>
        <v>2</v>
      </c>
      <c r="B317" t="str">
        <f t="shared" si="13"/>
        <v>Brandon2Nrate200CVDoongaraPop450Season22-Jan</v>
      </c>
      <c r="C317" t="str">
        <f t="shared" si="14"/>
        <v>Brandon2</v>
      </c>
      <c r="D317">
        <v>200</v>
      </c>
      <c r="E317" t="s">
        <v>14</v>
      </c>
      <c r="F317" s="4">
        <v>43200</v>
      </c>
      <c r="H317">
        <v>450</v>
      </c>
      <c r="I317">
        <v>197.78692632850246</v>
      </c>
      <c r="J317">
        <v>565.68049516908218</v>
      </c>
      <c r="K317" t="s">
        <v>15</v>
      </c>
      <c r="L317">
        <v>4.1090721733004472</v>
      </c>
      <c r="M317">
        <v>170.10664251207731</v>
      </c>
      <c r="N317" t="s">
        <v>15</v>
      </c>
      <c r="O317">
        <v>197.78692632850246</v>
      </c>
      <c r="P317" s="2">
        <v>43122</v>
      </c>
    </row>
    <row r="318" spans="1:16" x14ac:dyDescent="0.35">
      <c r="A318">
        <f t="shared" si="12"/>
        <v>2</v>
      </c>
      <c r="B318" t="str">
        <f t="shared" si="13"/>
        <v>Brandon2Nrate250CVDoongaraPop450Season22-Jan</v>
      </c>
      <c r="C318" t="str">
        <f t="shared" si="14"/>
        <v>Brandon2</v>
      </c>
      <c r="D318">
        <v>250</v>
      </c>
      <c r="E318" t="s">
        <v>14</v>
      </c>
      <c r="F318" s="4">
        <v>43235</v>
      </c>
      <c r="H318">
        <v>450</v>
      </c>
      <c r="I318">
        <v>302.32777828718139</v>
      </c>
      <c r="J318">
        <v>1259.7049689058406</v>
      </c>
      <c r="K318">
        <v>522.45283195798947</v>
      </c>
      <c r="M318">
        <v>205.73997684760684</v>
      </c>
      <c r="N318">
        <v>522.45283195798947</v>
      </c>
      <c r="O318">
        <v>302.32777828718139</v>
      </c>
      <c r="P318" s="2">
        <v>43122</v>
      </c>
    </row>
    <row r="319" spans="1:16" x14ac:dyDescent="0.35">
      <c r="A319">
        <f t="shared" si="12"/>
        <v>2</v>
      </c>
      <c r="B319" t="str">
        <f t="shared" si="13"/>
        <v>Brandon2Nrate250CVDoongaraPop450Season22-Jan</v>
      </c>
      <c r="C319" t="str">
        <f t="shared" si="14"/>
        <v>Brandon2</v>
      </c>
      <c r="D319">
        <v>250</v>
      </c>
      <c r="E319" t="s">
        <v>14</v>
      </c>
      <c r="F319" s="4">
        <v>43172</v>
      </c>
      <c r="H319">
        <v>450</v>
      </c>
      <c r="I319">
        <v>43.645833333333336</v>
      </c>
      <c r="J319">
        <v>169.53125</v>
      </c>
      <c r="K319" t="s">
        <v>15</v>
      </c>
      <c r="L319">
        <v>0.66859563685815915</v>
      </c>
      <c r="M319">
        <v>82.239583333333343</v>
      </c>
      <c r="N319" t="s">
        <v>15</v>
      </c>
      <c r="O319">
        <v>43.645833333333336</v>
      </c>
      <c r="P319" s="2">
        <v>43122</v>
      </c>
    </row>
    <row r="320" spans="1:16" x14ac:dyDescent="0.35">
      <c r="A320">
        <f t="shared" si="12"/>
        <v>2</v>
      </c>
      <c r="B320" t="str">
        <f t="shared" si="13"/>
        <v>Brandon2Nrate250CVDoongaraPop450Season22-Jan</v>
      </c>
      <c r="C320" t="str">
        <f t="shared" si="14"/>
        <v>Brandon2</v>
      </c>
      <c r="D320">
        <v>250</v>
      </c>
      <c r="E320" t="s">
        <v>14</v>
      </c>
      <c r="F320" s="4">
        <v>43200</v>
      </c>
      <c r="H320">
        <v>450</v>
      </c>
      <c r="I320">
        <v>290.51955492424241</v>
      </c>
      <c r="J320">
        <v>820.47037168560598</v>
      </c>
      <c r="K320" t="s">
        <v>15</v>
      </c>
      <c r="L320">
        <v>5.7316265263243169</v>
      </c>
      <c r="M320">
        <v>239.43126183712121</v>
      </c>
      <c r="N320" t="s">
        <v>15</v>
      </c>
      <c r="O320">
        <v>290.51955492424241</v>
      </c>
      <c r="P320" s="2">
        <v>43122</v>
      </c>
    </row>
    <row r="321" spans="1:16" x14ac:dyDescent="0.35">
      <c r="A321">
        <f t="shared" si="12"/>
        <v>2</v>
      </c>
      <c r="B321" t="str">
        <f t="shared" si="13"/>
        <v>Brandon2Nrate150CVDoongaraPop600Season22-Jan</v>
      </c>
      <c r="C321" t="str">
        <f t="shared" si="14"/>
        <v>Brandon2</v>
      </c>
      <c r="D321">
        <v>150</v>
      </c>
      <c r="E321" t="s">
        <v>14</v>
      </c>
      <c r="F321" s="4">
        <v>43235</v>
      </c>
      <c r="H321">
        <v>600</v>
      </c>
      <c r="I321">
        <v>268.29080613436599</v>
      </c>
      <c r="J321">
        <v>1209.2768013602952</v>
      </c>
      <c r="K321">
        <v>553.75482933233309</v>
      </c>
      <c r="L321">
        <v>5.8813235791194973</v>
      </c>
      <c r="M321">
        <v>196.46603586575696</v>
      </c>
      <c r="N321">
        <v>553.75482933233309</v>
      </c>
      <c r="O321">
        <v>268.29080613436599</v>
      </c>
      <c r="P321" s="2">
        <v>43122</v>
      </c>
    </row>
    <row r="322" spans="1:16" x14ac:dyDescent="0.35">
      <c r="A322">
        <f t="shared" si="12"/>
        <v>2</v>
      </c>
      <c r="B322" t="str">
        <f t="shared" si="13"/>
        <v>Brandon2Nrate150CVDoongaraPop600Season22-Jan</v>
      </c>
      <c r="C322" t="str">
        <f t="shared" si="14"/>
        <v>Brandon2</v>
      </c>
      <c r="D322">
        <v>150</v>
      </c>
      <c r="E322" t="s">
        <v>14</v>
      </c>
      <c r="F322" s="4">
        <v>43172</v>
      </c>
      <c r="H322">
        <v>600</v>
      </c>
      <c r="I322">
        <v>30.3125</v>
      </c>
      <c r="J322">
        <v>120</v>
      </c>
      <c r="K322" t="s">
        <v>15</v>
      </c>
      <c r="L322">
        <v>0.41925272045896439</v>
      </c>
      <c r="M322">
        <v>59.375000000000014</v>
      </c>
      <c r="N322" t="s">
        <v>15</v>
      </c>
      <c r="O322">
        <v>30.3125</v>
      </c>
      <c r="P322" s="2">
        <v>43122</v>
      </c>
    </row>
    <row r="323" spans="1:16" x14ac:dyDescent="0.35">
      <c r="A323">
        <f t="shared" ref="A323:A386" si="15">IF(G323="",2,1)</f>
        <v>2</v>
      </c>
      <c r="B323" t="str">
        <f t="shared" ref="B323:B386" si="16">IF(A323=2,CONCATENATE(C323,$D$1,D323,$E$1,E323,$H$1,H323,$P$1,TEXT(P323,"d-mmm")),CONCATENATE(C323,$G$1,G323,$E$1,E323,$P$1,TEXT(P323,"d-mmm")))</f>
        <v>Brandon2Nrate150CVDoongaraPop600Season22-Jan</v>
      </c>
      <c r="C323" t="str">
        <f t="shared" ref="C323:C386" si="17">CONCATENATE("Brandon",A323)</f>
        <v>Brandon2</v>
      </c>
      <c r="D323">
        <v>150</v>
      </c>
      <c r="E323" t="s">
        <v>14</v>
      </c>
      <c r="F323" s="4">
        <v>43200</v>
      </c>
      <c r="H323">
        <v>600</v>
      </c>
      <c r="I323">
        <v>236.35825228832954</v>
      </c>
      <c r="J323">
        <v>673.95361842105262</v>
      </c>
      <c r="K323" t="s">
        <v>15</v>
      </c>
      <c r="L323">
        <v>4.3529207810045083</v>
      </c>
      <c r="M323">
        <v>201.23711384439355</v>
      </c>
      <c r="N323" t="s">
        <v>15</v>
      </c>
      <c r="O323">
        <v>236.35825228832954</v>
      </c>
      <c r="P323" s="2">
        <v>43122</v>
      </c>
    </row>
    <row r="324" spans="1:16" x14ac:dyDescent="0.35">
      <c r="A324">
        <f t="shared" si="15"/>
        <v>2</v>
      </c>
      <c r="B324" t="str">
        <f t="shared" si="16"/>
        <v>Brandon2Nrate200CVDoongaraPop600Season22-Jan</v>
      </c>
      <c r="C324" t="str">
        <f t="shared" si="17"/>
        <v>Brandon2</v>
      </c>
      <c r="D324">
        <v>200</v>
      </c>
      <c r="E324" t="s">
        <v>14</v>
      </c>
      <c r="F324" s="4">
        <v>43235</v>
      </c>
      <c r="H324">
        <v>600</v>
      </c>
      <c r="I324">
        <v>428.02109922422426</v>
      </c>
      <c r="J324">
        <v>1700.3072525650653</v>
      </c>
      <c r="K324">
        <v>549.25961177794431</v>
      </c>
      <c r="L324">
        <v>3.7882611271350539</v>
      </c>
      <c r="M324">
        <v>236.10881193693695</v>
      </c>
      <c r="N324">
        <v>549.25961177794431</v>
      </c>
      <c r="O324">
        <v>428.02109922422426</v>
      </c>
      <c r="P324" s="2">
        <v>43122</v>
      </c>
    </row>
    <row r="325" spans="1:16" x14ac:dyDescent="0.35">
      <c r="A325">
        <f t="shared" si="15"/>
        <v>2</v>
      </c>
      <c r="B325" t="str">
        <f t="shared" si="16"/>
        <v>Brandon2Nrate200CVDoongaraPop600Season22-Jan</v>
      </c>
      <c r="C325" t="str">
        <f t="shared" si="17"/>
        <v>Brandon2</v>
      </c>
      <c r="D325">
        <v>200</v>
      </c>
      <c r="E325" t="s">
        <v>14</v>
      </c>
      <c r="F325" s="4">
        <v>43172</v>
      </c>
      <c r="H325">
        <v>600</v>
      </c>
      <c r="I325">
        <v>33.125</v>
      </c>
      <c r="J325">
        <v>134.0625</v>
      </c>
      <c r="K325" t="s">
        <v>15</v>
      </c>
      <c r="L325">
        <v>0.4065095189620534</v>
      </c>
      <c r="M325">
        <v>67.8125</v>
      </c>
      <c r="N325" t="s">
        <v>15</v>
      </c>
      <c r="O325">
        <v>33.125</v>
      </c>
      <c r="P325" s="2">
        <v>43122</v>
      </c>
    </row>
    <row r="326" spans="1:16" x14ac:dyDescent="0.35">
      <c r="A326">
        <f t="shared" si="15"/>
        <v>2</v>
      </c>
      <c r="B326" t="str">
        <f t="shared" si="16"/>
        <v>Brandon2Nrate200CVDoongaraPop600Season22-Jan</v>
      </c>
      <c r="C326" t="str">
        <f t="shared" si="17"/>
        <v>Brandon2</v>
      </c>
      <c r="D326">
        <v>200</v>
      </c>
      <c r="E326" t="s">
        <v>14</v>
      </c>
      <c r="F326" s="4">
        <v>43200</v>
      </c>
      <c r="H326">
        <v>600</v>
      </c>
      <c r="I326">
        <v>277.00449290293039</v>
      </c>
      <c r="J326">
        <v>768.89566163003656</v>
      </c>
      <c r="K326" t="s">
        <v>15</v>
      </c>
      <c r="L326">
        <v>5.9855146273394251</v>
      </c>
      <c r="M326">
        <v>214.88667582417582</v>
      </c>
      <c r="N326" t="s">
        <v>15</v>
      </c>
      <c r="O326">
        <v>277.00449290293039</v>
      </c>
      <c r="P326" s="2">
        <v>43122</v>
      </c>
    </row>
    <row r="327" spans="1:16" x14ac:dyDescent="0.35">
      <c r="A327">
        <f t="shared" si="15"/>
        <v>2</v>
      </c>
      <c r="B327" t="str">
        <f t="shared" si="16"/>
        <v>Brandon2Nrate250CVDoongaraPop600Season22-Jan</v>
      </c>
      <c r="C327" t="str">
        <f t="shared" si="17"/>
        <v>Brandon2</v>
      </c>
      <c r="D327">
        <v>250</v>
      </c>
      <c r="E327" t="s">
        <v>14</v>
      </c>
      <c r="F327" s="4">
        <v>43235</v>
      </c>
      <c r="H327">
        <v>600</v>
      </c>
      <c r="I327">
        <v>250.85910406988154</v>
      </c>
      <c r="J327">
        <v>1089.156548534319</v>
      </c>
      <c r="K327">
        <v>505.46099024756188</v>
      </c>
      <c r="L327">
        <v>3.8447152571961678</v>
      </c>
      <c r="M327">
        <v>152.5973814859648</v>
      </c>
      <c r="N327">
        <v>505.46099024756188</v>
      </c>
      <c r="O327">
        <v>250.85910406988154</v>
      </c>
      <c r="P327" s="2">
        <v>43122</v>
      </c>
    </row>
    <row r="328" spans="1:16" x14ac:dyDescent="0.35">
      <c r="A328">
        <f t="shared" si="15"/>
        <v>2</v>
      </c>
      <c r="B328" t="str">
        <f t="shared" si="16"/>
        <v>Brandon2Nrate250CVDoongaraPop600Season22-Jan</v>
      </c>
      <c r="C328" t="str">
        <f t="shared" si="17"/>
        <v>Brandon2</v>
      </c>
      <c r="D328">
        <v>250</v>
      </c>
      <c r="E328" t="s">
        <v>14</v>
      </c>
      <c r="F328" s="4">
        <v>43172</v>
      </c>
      <c r="H328">
        <v>600</v>
      </c>
      <c r="I328">
        <v>43.750000000000007</v>
      </c>
      <c r="J328">
        <v>168.4375</v>
      </c>
      <c r="K328" t="s">
        <v>15</v>
      </c>
      <c r="L328">
        <v>0.57329979434895861</v>
      </c>
      <c r="M328">
        <v>80.9375</v>
      </c>
      <c r="N328" t="s">
        <v>15</v>
      </c>
      <c r="O328">
        <v>43.750000000000007</v>
      </c>
      <c r="P328" s="2">
        <v>43122</v>
      </c>
    </row>
    <row r="329" spans="1:16" x14ac:dyDescent="0.35">
      <c r="A329">
        <f t="shared" si="15"/>
        <v>2</v>
      </c>
      <c r="B329" t="str">
        <f t="shared" si="16"/>
        <v>Brandon2Nrate250CVDoongaraPop600Season22-Jan</v>
      </c>
      <c r="C329" t="str">
        <f t="shared" si="17"/>
        <v>Brandon2</v>
      </c>
      <c r="D329">
        <v>250</v>
      </c>
      <c r="E329" t="s">
        <v>14</v>
      </c>
      <c r="F329" s="4">
        <v>43200</v>
      </c>
      <c r="H329">
        <v>600</v>
      </c>
      <c r="I329">
        <v>203.8709239130435</v>
      </c>
      <c r="J329">
        <v>577.13383152173924</v>
      </c>
      <c r="K329" t="s">
        <v>15</v>
      </c>
      <c r="L329">
        <v>3.3168219267311727</v>
      </c>
      <c r="M329">
        <v>169.39198369565219</v>
      </c>
      <c r="N329" t="s">
        <v>15</v>
      </c>
      <c r="O329">
        <v>203.8709239130435</v>
      </c>
      <c r="P329" s="2">
        <v>43122</v>
      </c>
    </row>
    <row r="330" spans="1:16" x14ac:dyDescent="0.35">
      <c r="A330">
        <f t="shared" si="15"/>
        <v>2</v>
      </c>
      <c r="B330" t="str">
        <f t="shared" si="16"/>
        <v>Brandon2Nrate150CVYRL39Pop150Season22-Jan</v>
      </c>
      <c r="C330" t="str">
        <f t="shared" si="17"/>
        <v>Brandon2</v>
      </c>
      <c r="D330">
        <v>150</v>
      </c>
      <c r="E330" t="s">
        <v>17</v>
      </c>
      <c r="F330" s="4">
        <v>43235</v>
      </c>
      <c r="H330">
        <v>150</v>
      </c>
      <c r="I330">
        <v>235.51744411801337</v>
      </c>
      <c r="J330">
        <v>1099.5554116969367</v>
      </c>
      <c r="K330">
        <v>568.79801200300074</v>
      </c>
      <c r="L330">
        <v>4.2067740376566354</v>
      </c>
      <c r="M330">
        <v>139.35423313832945</v>
      </c>
      <c r="N330">
        <v>568.79801200300074</v>
      </c>
      <c r="O330">
        <v>235.51744411801337</v>
      </c>
      <c r="P330" s="2">
        <v>43122</v>
      </c>
    </row>
    <row r="331" spans="1:16" x14ac:dyDescent="0.35">
      <c r="A331">
        <f t="shared" si="15"/>
        <v>2</v>
      </c>
      <c r="B331" t="str">
        <f t="shared" si="16"/>
        <v>Brandon2Nrate150CVYRL39Pop150Season22-Jan</v>
      </c>
      <c r="C331" t="str">
        <f t="shared" si="17"/>
        <v>Brandon2</v>
      </c>
      <c r="D331">
        <v>150</v>
      </c>
      <c r="E331" t="s">
        <v>17</v>
      </c>
      <c r="F331" s="4">
        <v>43172</v>
      </c>
      <c r="H331">
        <v>150</v>
      </c>
      <c r="I331">
        <v>10.625000000000004</v>
      </c>
      <c r="J331">
        <v>42.5</v>
      </c>
      <c r="K331" t="s">
        <v>15</v>
      </c>
      <c r="L331">
        <v>0.19004922250781284</v>
      </c>
      <c r="M331">
        <v>21.25</v>
      </c>
      <c r="N331" t="s">
        <v>15</v>
      </c>
      <c r="O331">
        <v>10.625000000000004</v>
      </c>
      <c r="P331" s="2">
        <v>43122</v>
      </c>
    </row>
    <row r="332" spans="1:16" x14ac:dyDescent="0.35">
      <c r="A332">
        <f t="shared" si="15"/>
        <v>2</v>
      </c>
      <c r="B332" t="str">
        <f t="shared" si="16"/>
        <v>Brandon2Nrate150CVYRL39Pop150Season22-Jan</v>
      </c>
      <c r="C332" t="str">
        <f t="shared" si="17"/>
        <v>Brandon2</v>
      </c>
      <c r="D332">
        <v>150</v>
      </c>
      <c r="E332" t="s">
        <v>17</v>
      </c>
      <c r="F332" s="4">
        <v>43200</v>
      </c>
      <c r="H332">
        <v>150</v>
      </c>
      <c r="I332">
        <v>62.534054487179489</v>
      </c>
      <c r="J332">
        <v>188.41947115384616</v>
      </c>
      <c r="K332" t="s">
        <v>15</v>
      </c>
      <c r="L332">
        <v>2.3091576115548476</v>
      </c>
      <c r="M332">
        <v>63.351362179487182</v>
      </c>
      <c r="N332" t="s">
        <v>15</v>
      </c>
      <c r="O332">
        <v>62.534054487179489</v>
      </c>
      <c r="P332" s="2">
        <v>43122</v>
      </c>
    </row>
    <row r="333" spans="1:16" x14ac:dyDescent="0.35">
      <c r="A333">
        <f t="shared" si="15"/>
        <v>2</v>
      </c>
      <c r="B333" t="str">
        <f t="shared" si="16"/>
        <v>Brandon2Nrate200CVYRL39Pop150Season22-Jan</v>
      </c>
      <c r="C333" t="str">
        <f t="shared" si="17"/>
        <v>Brandon2</v>
      </c>
      <c r="D333">
        <v>200</v>
      </c>
      <c r="E333" t="s">
        <v>17</v>
      </c>
      <c r="F333" s="4">
        <v>43235</v>
      </c>
      <c r="H333">
        <v>150</v>
      </c>
      <c r="I333">
        <v>282.72154132320287</v>
      </c>
      <c r="J333">
        <v>1203.4017784092216</v>
      </c>
      <c r="K333">
        <v>570.69898724681173</v>
      </c>
      <c r="L333">
        <v>2.8879093576997894</v>
      </c>
      <c r="M333">
        <v>130.70733527183893</v>
      </c>
      <c r="N333">
        <v>570.69898724681173</v>
      </c>
      <c r="O333">
        <v>282.72154132320287</v>
      </c>
      <c r="P333" s="2">
        <v>43122</v>
      </c>
    </row>
    <row r="334" spans="1:16" x14ac:dyDescent="0.35">
      <c r="A334">
        <f t="shared" si="15"/>
        <v>2</v>
      </c>
      <c r="B334" t="str">
        <f t="shared" si="16"/>
        <v>Brandon2Nrate200CVYRL39Pop150Season22-Jan</v>
      </c>
      <c r="C334" t="str">
        <f t="shared" si="17"/>
        <v>Brandon2</v>
      </c>
      <c r="D334">
        <v>200</v>
      </c>
      <c r="E334" t="s">
        <v>17</v>
      </c>
      <c r="F334" s="4">
        <v>43172</v>
      </c>
      <c r="H334">
        <v>150</v>
      </c>
      <c r="I334">
        <v>9.6875000000000036</v>
      </c>
      <c r="J334">
        <v>40.3125</v>
      </c>
      <c r="K334" t="s">
        <v>15</v>
      </c>
      <c r="L334">
        <v>0.15789776165669625</v>
      </c>
      <c r="M334">
        <v>20.9375</v>
      </c>
      <c r="N334" t="s">
        <v>15</v>
      </c>
      <c r="O334">
        <v>9.6875000000000036</v>
      </c>
      <c r="P334" s="2">
        <v>43122</v>
      </c>
    </row>
    <row r="335" spans="1:16" x14ac:dyDescent="0.35">
      <c r="A335">
        <f t="shared" si="15"/>
        <v>2</v>
      </c>
      <c r="B335" t="str">
        <f t="shared" si="16"/>
        <v>Brandon2Nrate200CVYRL39Pop150Season22-Jan</v>
      </c>
      <c r="C335" t="str">
        <f t="shared" si="17"/>
        <v>Brandon2</v>
      </c>
      <c r="D335">
        <v>200</v>
      </c>
      <c r="E335" t="s">
        <v>17</v>
      </c>
      <c r="F335" s="4">
        <v>43200</v>
      </c>
      <c r="H335">
        <v>150</v>
      </c>
      <c r="I335">
        <v>93.473153409090926</v>
      </c>
      <c r="J335">
        <v>281.53579545454551</v>
      </c>
      <c r="K335" t="s">
        <v>15</v>
      </c>
      <c r="L335">
        <v>1.9698786198474183</v>
      </c>
      <c r="M335">
        <v>94.589488636363654</v>
      </c>
      <c r="N335" t="s">
        <v>15</v>
      </c>
      <c r="O335">
        <v>93.473153409090926</v>
      </c>
      <c r="P335" s="2">
        <v>43122</v>
      </c>
    </row>
    <row r="336" spans="1:16" x14ac:dyDescent="0.35">
      <c r="A336">
        <f t="shared" si="15"/>
        <v>2</v>
      </c>
      <c r="B336" t="str">
        <f t="shared" si="16"/>
        <v>Brandon2Nrate250CVYRL39Pop150Season22-Jan</v>
      </c>
      <c r="C336" t="str">
        <f t="shared" si="17"/>
        <v>Brandon2</v>
      </c>
      <c r="D336">
        <v>250</v>
      </c>
      <c r="E336" t="s">
        <v>17</v>
      </c>
      <c r="F336" s="4">
        <v>43235</v>
      </c>
      <c r="H336">
        <v>150</v>
      </c>
      <c r="I336">
        <v>301.96727892910729</v>
      </c>
      <c r="J336">
        <v>1288.2670620780195</v>
      </c>
      <c r="K336">
        <v>618.86557576894222</v>
      </c>
      <c r="L336">
        <v>3.1968087144982356</v>
      </c>
      <c r="M336">
        <v>152.10810905851463</v>
      </c>
      <c r="N336">
        <v>618.86557576894222</v>
      </c>
      <c r="O336">
        <v>301.96727892910729</v>
      </c>
      <c r="P336" s="2">
        <v>43122</v>
      </c>
    </row>
    <row r="337" spans="1:16" x14ac:dyDescent="0.35">
      <c r="A337">
        <f t="shared" si="15"/>
        <v>2</v>
      </c>
      <c r="B337" t="str">
        <f t="shared" si="16"/>
        <v>Brandon2Nrate250CVYRL39Pop150Season22-Jan</v>
      </c>
      <c r="C337" t="str">
        <f t="shared" si="17"/>
        <v>Brandon2</v>
      </c>
      <c r="D337">
        <v>250</v>
      </c>
      <c r="E337" t="s">
        <v>17</v>
      </c>
      <c r="F337" s="4">
        <v>43172</v>
      </c>
      <c r="H337">
        <v>150</v>
      </c>
      <c r="I337">
        <v>10.000000000000004</v>
      </c>
      <c r="J337">
        <v>43.437500000000014</v>
      </c>
      <c r="K337" t="s">
        <v>15</v>
      </c>
      <c r="L337">
        <v>0.28258618539166624</v>
      </c>
      <c r="M337">
        <v>23.437500000000007</v>
      </c>
      <c r="N337" t="s">
        <v>15</v>
      </c>
      <c r="O337">
        <v>10.000000000000004</v>
      </c>
      <c r="P337" s="2">
        <v>43122</v>
      </c>
    </row>
    <row r="338" spans="1:16" x14ac:dyDescent="0.35">
      <c r="A338">
        <f t="shared" si="15"/>
        <v>2</v>
      </c>
      <c r="B338" t="str">
        <f t="shared" si="16"/>
        <v>Brandon2Nrate250CVYRL39Pop300Season22-Jan</v>
      </c>
      <c r="C338" t="str">
        <f t="shared" si="17"/>
        <v>Brandon2</v>
      </c>
      <c r="D338">
        <v>250</v>
      </c>
      <c r="E338" t="s">
        <v>17</v>
      </c>
      <c r="F338" s="4">
        <v>43200</v>
      </c>
      <c r="H338">
        <v>300</v>
      </c>
      <c r="I338">
        <v>79.1171875</v>
      </c>
      <c r="J338">
        <v>257.11201654704945</v>
      </c>
      <c r="K338" t="s">
        <v>15</v>
      </c>
      <c r="M338">
        <v>98.87764154704945</v>
      </c>
      <c r="N338" t="s">
        <v>15</v>
      </c>
      <c r="O338">
        <v>79.1171875</v>
      </c>
      <c r="P338" s="2">
        <v>43122</v>
      </c>
    </row>
    <row r="339" spans="1:16" x14ac:dyDescent="0.35">
      <c r="A339">
        <f t="shared" si="15"/>
        <v>2</v>
      </c>
      <c r="B339" t="str">
        <f t="shared" si="16"/>
        <v>Brandon2Nrate150CVYRL39Pop300Season22-Jan</v>
      </c>
      <c r="C339" t="str">
        <f t="shared" si="17"/>
        <v>Brandon2</v>
      </c>
      <c r="D339">
        <v>150</v>
      </c>
      <c r="E339" t="s">
        <v>17</v>
      </c>
      <c r="F339" s="4">
        <v>43235</v>
      </c>
      <c r="H339">
        <v>300</v>
      </c>
      <c r="I339">
        <v>230.07519237987989</v>
      </c>
      <c r="J339">
        <v>977.23105090725801</v>
      </c>
      <c r="K339">
        <v>448.14520817704414</v>
      </c>
      <c r="L339">
        <v>4.2355189436132665</v>
      </c>
      <c r="M339">
        <v>131.67578711524024</v>
      </c>
      <c r="N339">
        <v>448.14520817704414</v>
      </c>
      <c r="O339">
        <v>230.07519237987989</v>
      </c>
      <c r="P339" s="2">
        <v>43122</v>
      </c>
    </row>
    <row r="340" spans="1:16" x14ac:dyDescent="0.35">
      <c r="A340">
        <f t="shared" si="15"/>
        <v>2</v>
      </c>
      <c r="B340" t="str">
        <f t="shared" si="16"/>
        <v>Brandon2Nrate150CVYRL39Pop300Season22-Jan</v>
      </c>
      <c r="C340" t="str">
        <f t="shared" si="17"/>
        <v>Brandon2</v>
      </c>
      <c r="D340">
        <v>150</v>
      </c>
      <c r="E340" t="s">
        <v>17</v>
      </c>
      <c r="F340" s="4">
        <v>43172</v>
      </c>
      <c r="H340">
        <v>300</v>
      </c>
      <c r="I340">
        <v>7.5000000000000044</v>
      </c>
      <c r="J340">
        <v>29.687500000000018</v>
      </c>
      <c r="K340" t="s">
        <v>15</v>
      </c>
      <c r="L340">
        <v>0.26598787306770844</v>
      </c>
      <c r="M340">
        <v>14.687500000000005</v>
      </c>
      <c r="N340" t="s">
        <v>15</v>
      </c>
      <c r="O340">
        <v>7.5000000000000044</v>
      </c>
      <c r="P340" s="2">
        <v>43122</v>
      </c>
    </row>
    <row r="341" spans="1:16" x14ac:dyDescent="0.35">
      <c r="A341">
        <f t="shared" si="15"/>
        <v>2</v>
      </c>
      <c r="B341" t="str">
        <f t="shared" si="16"/>
        <v>Brandon2Nrate150CVYRL39Pop300Season22-Jan</v>
      </c>
      <c r="C341" t="str">
        <f t="shared" si="17"/>
        <v>Brandon2</v>
      </c>
      <c r="D341">
        <v>150</v>
      </c>
      <c r="E341" t="s">
        <v>17</v>
      </c>
      <c r="F341" s="4">
        <v>43200</v>
      </c>
      <c r="H341">
        <v>300</v>
      </c>
      <c r="I341">
        <v>55.990484022556402</v>
      </c>
      <c r="J341">
        <v>195.43503289473688</v>
      </c>
      <c r="K341" t="s">
        <v>15</v>
      </c>
      <c r="L341">
        <v>2.7465031302144656</v>
      </c>
      <c r="M341">
        <v>83.454064849624075</v>
      </c>
      <c r="N341" t="s">
        <v>15</v>
      </c>
      <c r="O341">
        <v>55.990484022556402</v>
      </c>
      <c r="P341" s="2">
        <v>43122</v>
      </c>
    </row>
    <row r="342" spans="1:16" x14ac:dyDescent="0.35">
      <c r="A342">
        <f t="shared" si="15"/>
        <v>2</v>
      </c>
      <c r="B342" t="str">
        <f t="shared" si="16"/>
        <v>Brandon2Nrate200CVYRL39Pop300Season22-Jan</v>
      </c>
      <c r="C342" t="str">
        <f t="shared" si="17"/>
        <v>Brandon2</v>
      </c>
      <c r="D342">
        <v>200</v>
      </c>
      <c r="E342" t="s">
        <v>17</v>
      </c>
      <c r="F342" s="4">
        <v>43235</v>
      </c>
      <c r="H342">
        <v>300</v>
      </c>
      <c r="I342">
        <v>267.33964646464648</v>
      </c>
      <c r="J342">
        <v>1188.6950606875205</v>
      </c>
      <c r="K342">
        <v>586.22524381095275</v>
      </c>
      <c r="L342">
        <v>4.1292011964635584</v>
      </c>
      <c r="M342">
        <v>149.86205808080811</v>
      </c>
      <c r="N342">
        <v>586.22524381095275</v>
      </c>
      <c r="O342">
        <v>267.33964646464648</v>
      </c>
      <c r="P342" s="2">
        <v>43122</v>
      </c>
    </row>
    <row r="343" spans="1:16" x14ac:dyDescent="0.35">
      <c r="A343">
        <f t="shared" si="15"/>
        <v>2</v>
      </c>
      <c r="B343" t="str">
        <f t="shared" si="16"/>
        <v>Brandon2Nrate200CVYRL39Pop300Season22-Jan</v>
      </c>
      <c r="C343" t="str">
        <f t="shared" si="17"/>
        <v>Brandon2</v>
      </c>
      <c r="D343">
        <v>200</v>
      </c>
      <c r="E343" t="s">
        <v>17</v>
      </c>
      <c r="F343" s="4">
        <v>43172</v>
      </c>
      <c r="H343">
        <v>300</v>
      </c>
      <c r="I343">
        <v>14.375</v>
      </c>
      <c r="J343">
        <v>56.25</v>
      </c>
      <c r="K343" t="s">
        <v>15</v>
      </c>
      <c r="L343">
        <v>0.16653868944804676</v>
      </c>
      <c r="M343">
        <v>27.5</v>
      </c>
      <c r="N343" t="s">
        <v>15</v>
      </c>
      <c r="O343">
        <v>14.375</v>
      </c>
      <c r="P343" s="2">
        <v>43122</v>
      </c>
    </row>
    <row r="344" spans="1:16" x14ac:dyDescent="0.35">
      <c r="A344">
        <f t="shared" si="15"/>
        <v>2</v>
      </c>
      <c r="B344" t="str">
        <f t="shared" si="16"/>
        <v>Brandon2Nrate200CVYRL39Pop300Season22-Jan</v>
      </c>
      <c r="C344" t="str">
        <f t="shared" si="17"/>
        <v>Brandon2</v>
      </c>
      <c r="D344">
        <v>200</v>
      </c>
      <c r="E344" t="s">
        <v>17</v>
      </c>
      <c r="F344" s="4">
        <v>43200</v>
      </c>
      <c r="H344">
        <v>300</v>
      </c>
      <c r="I344">
        <v>97.1744791666667</v>
      </c>
      <c r="J344">
        <v>289.15981359649129</v>
      </c>
      <c r="K344" t="s">
        <v>15</v>
      </c>
      <c r="L344">
        <v>3.9757078465706686</v>
      </c>
      <c r="M344">
        <v>94.810855263157919</v>
      </c>
      <c r="N344" t="s">
        <v>15</v>
      </c>
      <c r="O344">
        <v>97.1744791666667</v>
      </c>
      <c r="P344" s="2">
        <v>43122</v>
      </c>
    </row>
    <row r="345" spans="1:16" x14ac:dyDescent="0.35">
      <c r="A345">
        <f t="shared" si="15"/>
        <v>2</v>
      </c>
      <c r="B345" t="str">
        <f t="shared" si="16"/>
        <v>Brandon2Nrate250CVYRL39Pop300Season22-Jan</v>
      </c>
      <c r="C345" t="str">
        <f t="shared" si="17"/>
        <v>Brandon2</v>
      </c>
      <c r="D345">
        <v>250</v>
      </c>
      <c r="E345" t="s">
        <v>17</v>
      </c>
      <c r="F345" s="4">
        <v>43235</v>
      </c>
      <c r="H345">
        <v>300</v>
      </c>
      <c r="I345">
        <v>323.29147029046226</v>
      </c>
      <c r="J345">
        <v>1325.9341552264939</v>
      </c>
      <c r="K345">
        <v>584.53075768942233</v>
      </c>
      <c r="L345">
        <v>4.7783799994882061</v>
      </c>
      <c r="M345">
        <v>134.77341442159997</v>
      </c>
      <c r="N345">
        <v>584.53075768942233</v>
      </c>
      <c r="O345">
        <v>323.29147029046226</v>
      </c>
      <c r="P345" s="2">
        <v>43122</v>
      </c>
    </row>
    <row r="346" spans="1:16" x14ac:dyDescent="0.35">
      <c r="A346">
        <f t="shared" si="15"/>
        <v>2</v>
      </c>
      <c r="B346" t="str">
        <f t="shared" si="16"/>
        <v>Brandon2Nrate250CVYRL39Pop300Season22-Jan</v>
      </c>
      <c r="C346" t="str">
        <f t="shared" si="17"/>
        <v>Brandon2</v>
      </c>
      <c r="D346">
        <v>250</v>
      </c>
      <c r="E346" t="s">
        <v>17</v>
      </c>
      <c r="F346" s="4">
        <v>43172</v>
      </c>
      <c r="H346">
        <v>300</v>
      </c>
      <c r="I346">
        <v>10.625</v>
      </c>
      <c r="J346">
        <v>42.1875</v>
      </c>
      <c r="K346" t="s">
        <v>15</v>
      </c>
      <c r="L346">
        <v>0.16367234331666644</v>
      </c>
      <c r="M346">
        <v>20.937500000000004</v>
      </c>
      <c r="N346" t="s">
        <v>15</v>
      </c>
      <c r="O346">
        <v>10.625</v>
      </c>
      <c r="P346" s="2">
        <v>43122</v>
      </c>
    </row>
    <row r="347" spans="1:16" x14ac:dyDescent="0.35">
      <c r="A347">
        <f t="shared" si="15"/>
        <v>2</v>
      </c>
      <c r="B347" t="str">
        <f t="shared" si="16"/>
        <v>Brandon2Nrate250CVYRL39Pop450Season22-Jan</v>
      </c>
      <c r="C347" t="str">
        <f t="shared" si="17"/>
        <v>Brandon2</v>
      </c>
      <c r="D347">
        <v>250</v>
      </c>
      <c r="E347" t="s">
        <v>17</v>
      </c>
      <c r="F347" s="4">
        <v>43200</v>
      </c>
      <c r="H347">
        <v>450</v>
      </c>
      <c r="I347">
        <v>71.627752976190479</v>
      </c>
      <c r="J347">
        <v>232.10044642857147</v>
      </c>
      <c r="K347" t="s">
        <v>15</v>
      </c>
      <c r="L347">
        <v>2.9446389767487871</v>
      </c>
      <c r="M347">
        <v>88.844940476190487</v>
      </c>
      <c r="N347" t="s">
        <v>15</v>
      </c>
      <c r="O347">
        <v>71.627752976190479</v>
      </c>
      <c r="P347" s="2">
        <v>43122</v>
      </c>
    </row>
    <row r="348" spans="1:16" x14ac:dyDescent="0.35">
      <c r="A348">
        <f t="shared" si="15"/>
        <v>2</v>
      </c>
      <c r="B348" t="str">
        <f t="shared" si="16"/>
        <v>Brandon2Nrate150CVYRL39Pop450Season22-Jan</v>
      </c>
      <c r="C348" t="str">
        <f t="shared" si="17"/>
        <v>Brandon2</v>
      </c>
      <c r="D348">
        <v>150</v>
      </c>
      <c r="E348" t="s">
        <v>17</v>
      </c>
      <c r="F348" s="4">
        <v>43235</v>
      </c>
      <c r="H348">
        <v>450</v>
      </c>
      <c r="I348">
        <v>207.75634955322457</v>
      </c>
      <c r="J348">
        <v>1044.0859507920395</v>
      </c>
      <c r="K348">
        <v>581.90824268567133</v>
      </c>
      <c r="L348">
        <v>4.6777786239119221</v>
      </c>
      <c r="M348">
        <v>128.13216297591299</v>
      </c>
      <c r="N348">
        <v>581.90824268567133</v>
      </c>
      <c r="O348">
        <v>207.75634955322457</v>
      </c>
      <c r="P348" s="2">
        <v>43122</v>
      </c>
    </row>
    <row r="349" spans="1:16" x14ac:dyDescent="0.35">
      <c r="A349">
        <f t="shared" si="15"/>
        <v>2</v>
      </c>
      <c r="B349" t="str">
        <f t="shared" si="16"/>
        <v>Brandon2Nrate150CVYRL39Pop450Season22-Jan</v>
      </c>
      <c r="C349" t="str">
        <f t="shared" si="17"/>
        <v>Brandon2</v>
      </c>
      <c r="D349">
        <v>150</v>
      </c>
      <c r="E349" t="s">
        <v>17</v>
      </c>
      <c r="F349" s="4">
        <v>43172</v>
      </c>
      <c r="H349">
        <v>450</v>
      </c>
      <c r="I349">
        <v>14.375000000000004</v>
      </c>
      <c r="J349">
        <v>58.4375</v>
      </c>
      <c r="K349" t="s">
        <v>15</v>
      </c>
      <c r="L349">
        <v>0.22162356504166653</v>
      </c>
      <c r="M349">
        <v>29.6875</v>
      </c>
      <c r="N349" t="s">
        <v>15</v>
      </c>
      <c r="O349">
        <v>14.375000000000004</v>
      </c>
      <c r="P349" s="2">
        <v>43122</v>
      </c>
    </row>
    <row r="350" spans="1:16" x14ac:dyDescent="0.35">
      <c r="A350">
        <f t="shared" si="15"/>
        <v>2</v>
      </c>
      <c r="B350" t="str">
        <f t="shared" si="16"/>
        <v>Brandon2Nrate150CVYRL39Pop450Season22-Jan</v>
      </c>
      <c r="C350" t="str">
        <f t="shared" si="17"/>
        <v>Brandon2</v>
      </c>
      <c r="D350">
        <v>150</v>
      </c>
      <c r="E350" t="s">
        <v>17</v>
      </c>
      <c r="F350" s="4">
        <v>43200</v>
      </c>
      <c r="H350">
        <v>450</v>
      </c>
      <c r="I350">
        <v>85.074404761904773</v>
      </c>
      <c r="J350">
        <v>279.63369963369962</v>
      </c>
      <c r="K350" t="s">
        <v>15</v>
      </c>
      <c r="L350">
        <v>3.2763842410988464</v>
      </c>
      <c r="M350">
        <v>109.4848901098901</v>
      </c>
      <c r="N350" t="s">
        <v>15</v>
      </c>
      <c r="O350">
        <v>85.074404761904773</v>
      </c>
      <c r="P350" s="2">
        <v>43122</v>
      </c>
    </row>
    <row r="351" spans="1:16" x14ac:dyDescent="0.35">
      <c r="A351">
        <f t="shared" si="15"/>
        <v>2</v>
      </c>
      <c r="B351" t="str">
        <f t="shared" si="16"/>
        <v>Brandon2Nrate200CVYRL39Pop450Season22-Jan</v>
      </c>
      <c r="C351" t="str">
        <f t="shared" si="17"/>
        <v>Brandon2</v>
      </c>
      <c r="D351">
        <v>200</v>
      </c>
      <c r="E351" t="s">
        <v>17</v>
      </c>
      <c r="F351" s="4">
        <v>43235</v>
      </c>
      <c r="H351">
        <v>450</v>
      </c>
      <c r="I351">
        <v>194.80411736946775</v>
      </c>
      <c r="J351">
        <v>943.86717716654857</v>
      </c>
      <c r="K351">
        <v>516.48527756939222</v>
      </c>
      <c r="L351">
        <v>4.5760364679159071</v>
      </c>
      <c r="M351">
        <v>110.08160371793579</v>
      </c>
      <c r="N351">
        <v>516.48527756939222</v>
      </c>
      <c r="O351">
        <v>194.80411736946775</v>
      </c>
      <c r="P351" s="2">
        <v>43122</v>
      </c>
    </row>
    <row r="352" spans="1:16" x14ac:dyDescent="0.35">
      <c r="A352">
        <f t="shared" si="15"/>
        <v>2</v>
      </c>
      <c r="B352" t="str">
        <f t="shared" si="16"/>
        <v>Brandon2Nrate200CVYRL39Pop450Season22-Jan</v>
      </c>
      <c r="C352" t="str">
        <f t="shared" si="17"/>
        <v>Brandon2</v>
      </c>
      <c r="D352">
        <v>200</v>
      </c>
      <c r="E352" t="s">
        <v>17</v>
      </c>
      <c r="F352" s="4">
        <v>43172</v>
      </c>
      <c r="H352">
        <v>450</v>
      </c>
      <c r="I352">
        <v>10.312500000000004</v>
      </c>
      <c r="J352">
        <v>45.312500000000014</v>
      </c>
      <c r="K352" t="s">
        <v>15</v>
      </c>
      <c r="L352">
        <v>0.44249281536458246</v>
      </c>
      <c r="M352">
        <v>24.687500000000007</v>
      </c>
      <c r="N352" t="s">
        <v>15</v>
      </c>
      <c r="O352">
        <v>10.312500000000004</v>
      </c>
      <c r="P352" s="2">
        <v>43122</v>
      </c>
    </row>
    <row r="353" spans="1:16" x14ac:dyDescent="0.35">
      <c r="A353">
        <f t="shared" si="15"/>
        <v>2</v>
      </c>
      <c r="B353" t="str">
        <f t="shared" si="16"/>
        <v>Brandon2Nrate200CVYRL39Pop450Season22-Jan</v>
      </c>
      <c r="C353" t="str">
        <f t="shared" si="17"/>
        <v>Brandon2</v>
      </c>
      <c r="D353">
        <v>200</v>
      </c>
      <c r="E353" t="s">
        <v>17</v>
      </c>
      <c r="F353" s="4">
        <v>43200</v>
      </c>
      <c r="H353">
        <v>450</v>
      </c>
      <c r="I353">
        <v>114.91712947140581</v>
      </c>
      <c r="J353">
        <v>359.81210483595362</v>
      </c>
      <c r="K353" t="s">
        <v>15</v>
      </c>
      <c r="L353">
        <v>4.3944856129906684</v>
      </c>
      <c r="M353">
        <v>129.97784589314196</v>
      </c>
      <c r="N353" t="s">
        <v>15</v>
      </c>
      <c r="O353">
        <v>114.91712947140581</v>
      </c>
      <c r="P353" s="2">
        <v>43122</v>
      </c>
    </row>
    <row r="354" spans="1:16" x14ac:dyDescent="0.35">
      <c r="A354">
        <f t="shared" si="15"/>
        <v>2</v>
      </c>
      <c r="B354" t="str">
        <f t="shared" si="16"/>
        <v>Brandon2Nrate250CVYRL39Pop450Season22-Jan</v>
      </c>
      <c r="C354" t="str">
        <f t="shared" si="17"/>
        <v>Brandon2</v>
      </c>
      <c r="D354">
        <v>250</v>
      </c>
      <c r="E354" t="s">
        <v>17</v>
      </c>
      <c r="F354" s="4">
        <v>43235</v>
      </c>
      <c r="H354">
        <v>450</v>
      </c>
      <c r="I354">
        <v>250.33722543269511</v>
      </c>
      <c r="J354">
        <v>1220.4804240699214</v>
      </c>
      <c r="K354">
        <v>628.39595836459102</v>
      </c>
      <c r="L354">
        <v>5.7026530401779745</v>
      </c>
      <c r="M354">
        <v>179.38544901098271</v>
      </c>
      <c r="N354">
        <v>628.39595836459102</v>
      </c>
      <c r="O354">
        <v>250.33722543269511</v>
      </c>
      <c r="P354" s="2">
        <v>43122</v>
      </c>
    </row>
    <row r="355" spans="1:16" x14ac:dyDescent="0.35">
      <c r="A355">
        <f t="shared" si="15"/>
        <v>2</v>
      </c>
      <c r="B355" t="str">
        <f t="shared" si="16"/>
        <v>Brandon2Nrate250CVYRL39Pop450Season22-Jan</v>
      </c>
      <c r="C355" t="str">
        <f t="shared" si="17"/>
        <v>Brandon2</v>
      </c>
      <c r="D355">
        <v>250</v>
      </c>
      <c r="E355" t="s">
        <v>17</v>
      </c>
      <c r="F355" s="4">
        <v>43172</v>
      </c>
      <c r="H355">
        <v>450</v>
      </c>
      <c r="I355">
        <v>10</v>
      </c>
      <c r="J355">
        <v>47.187500000000007</v>
      </c>
      <c r="K355" t="s">
        <v>15</v>
      </c>
      <c r="L355">
        <v>0.27611256113749999</v>
      </c>
      <c r="M355">
        <v>27.187500000000007</v>
      </c>
      <c r="N355" t="s">
        <v>15</v>
      </c>
      <c r="O355">
        <v>10</v>
      </c>
      <c r="P355" s="2">
        <v>43122</v>
      </c>
    </row>
    <row r="356" spans="1:16" x14ac:dyDescent="0.35">
      <c r="A356">
        <f t="shared" si="15"/>
        <v>2</v>
      </c>
      <c r="B356" t="str">
        <f t="shared" si="16"/>
        <v>Brandon2Nrate250CVYRL39Pop600Season22-Jan</v>
      </c>
      <c r="C356" t="str">
        <f t="shared" si="17"/>
        <v>Brandon2</v>
      </c>
      <c r="D356">
        <v>250</v>
      </c>
      <c r="E356" t="s">
        <v>17</v>
      </c>
      <c r="F356" s="4">
        <v>43200</v>
      </c>
      <c r="H356">
        <v>600</v>
      </c>
      <c r="I356">
        <v>116.30993427868432</v>
      </c>
      <c r="J356">
        <v>353.61815268065283</v>
      </c>
      <c r="K356" t="s">
        <v>15</v>
      </c>
      <c r="M356">
        <v>120.99828412328415</v>
      </c>
      <c r="N356" t="s">
        <v>15</v>
      </c>
      <c r="O356">
        <v>116.30993427868432</v>
      </c>
      <c r="P356" s="2">
        <v>43122</v>
      </c>
    </row>
    <row r="357" spans="1:16" x14ac:dyDescent="0.35">
      <c r="A357">
        <f t="shared" si="15"/>
        <v>2</v>
      </c>
      <c r="B357" t="str">
        <f t="shared" si="16"/>
        <v>Brandon2Nrate150CVYRL39Pop600Season22-Jan</v>
      </c>
      <c r="C357" t="str">
        <f t="shared" si="17"/>
        <v>Brandon2</v>
      </c>
      <c r="D357">
        <v>150</v>
      </c>
      <c r="E357" t="s">
        <v>17</v>
      </c>
      <c r="F357" s="4">
        <v>43235</v>
      </c>
      <c r="H357">
        <v>600</v>
      </c>
      <c r="I357">
        <v>292.07205882352946</v>
      </c>
      <c r="J357">
        <v>1197.1778984819734</v>
      </c>
      <c r="K357">
        <v>509.47327456864213</v>
      </c>
      <c r="L357">
        <v>7.0690530781196586</v>
      </c>
      <c r="M357">
        <v>174.88676470588234</v>
      </c>
      <c r="N357">
        <v>509.47327456864213</v>
      </c>
      <c r="O357">
        <v>292.07205882352946</v>
      </c>
      <c r="P357" s="2">
        <v>43122</v>
      </c>
    </row>
    <row r="358" spans="1:16" x14ac:dyDescent="0.35">
      <c r="A358">
        <f t="shared" si="15"/>
        <v>2</v>
      </c>
      <c r="B358" t="str">
        <f t="shared" si="16"/>
        <v>Brandon2Nrate150CVYRL39Pop600Season22-Jan</v>
      </c>
      <c r="C358" t="str">
        <f t="shared" si="17"/>
        <v>Brandon2</v>
      </c>
      <c r="D358">
        <v>150</v>
      </c>
      <c r="E358" t="s">
        <v>17</v>
      </c>
      <c r="F358" s="4">
        <v>43172</v>
      </c>
      <c r="H358">
        <v>600</v>
      </c>
      <c r="I358">
        <v>10.312500000000002</v>
      </c>
      <c r="J358">
        <v>46.5625</v>
      </c>
      <c r="K358" t="s">
        <v>15</v>
      </c>
      <c r="L358">
        <v>0.33632254431249986</v>
      </c>
      <c r="M358">
        <v>25.9375</v>
      </c>
      <c r="N358" t="s">
        <v>15</v>
      </c>
      <c r="O358">
        <v>10.312500000000002</v>
      </c>
      <c r="P358" s="2">
        <v>43122</v>
      </c>
    </row>
    <row r="359" spans="1:16" x14ac:dyDescent="0.35">
      <c r="A359">
        <f t="shared" si="15"/>
        <v>2</v>
      </c>
      <c r="B359" t="str">
        <f t="shared" si="16"/>
        <v>Brandon2Nrate150CVYRL39Pop600Season22-Jan</v>
      </c>
      <c r="C359" t="str">
        <f t="shared" si="17"/>
        <v>Brandon2</v>
      </c>
      <c r="D359">
        <v>150</v>
      </c>
      <c r="E359" t="s">
        <v>17</v>
      </c>
      <c r="F359" s="4">
        <v>43200</v>
      </c>
      <c r="H359">
        <v>600</v>
      </c>
      <c r="I359">
        <v>98.260218253968262</v>
      </c>
      <c r="J359">
        <v>241.18382936507942</v>
      </c>
      <c r="K359" t="s">
        <v>15</v>
      </c>
      <c r="L359">
        <v>1.7290873791557797</v>
      </c>
      <c r="M359">
        <v>44.663392857142853</v>
      </c>
      <c r="N359" t="s">
        <v>15</v>
      </c>
      <c r="O359">
        <v>98.260218253968262</v>
      </c>
      <c r="P359" s="2">
        <v>43122</v>
      </c>
    </row>
    <row r="360" spans="1:16" x14ac:dyDescent="0.35">
      <c r="A360">
        <f t="shared" si="15"/>
        <v>2</v>
      </c>
      <c r="B360" t="str">
        <f t="shared" si="16"/>
        <v>Brandon2Nrate200CVYRL39Pop600Season22-Jan</v>
      </c>
      <c r="C360" t="str">
        <f t="shared" si="17"/>
        <v>Brandon2</v>
      </c>
      <c r="D360">
        <v>200</v>
      </c>
      <c r="E360" t="s">
        <v>17</v>
      </c>
      <c r="F360" s="4">
        <v>43235</v>
      </c>
      <c r="H360">
        <v>600</v>
      </c>
      <c r="I360">
        <v>229.65401785714289</v>
      </c>
      <c r="J360">
        <v>1049.4796054147466</v>
      </c>
      <c r="K360">
        <v>528.47763503375847</v>
      </c>
      <c r="L360">
        <v>4.468120636869485</v>
      </c>
      <c r="M360">
        <v>135.68080357142858</v>
      </c>
      <c r="N360">
        <v>528.47763503375847</v>
      </c>
      <c r="O360">
        <v>229.65401785714289</v>
      </c>
      <c r="P360" s="2">
        <v>43122</v>
      </c>
    </row>
    <row r="361" spans="1:16" x14ac:dyDescent="0.35">
      <c r="A361">
        <f t="shared" si="15"/>
        <v>2</v>
      </c>
      <c r="B361" t="str">
        <f t="shared" si="16"/>
        <v>Brandon2Nrate200CVYRL39Pop600Season22-Jan</v>
      </c>
      <c r="C361" t="str">
        <f t="shared" si="17"/>
        <v>Brandon2</v>
      </c>
      <c r="D361">
        <v>200</v>
      </c>
      <c r="E361" t="s">
        <v>17</v>
      </c>
      <c r="F361" s="4">
        <v>43172</v>
      </c>
      <c r="H361">
        <v>600</v>
      </c>
      <c r="I361">
        <v>9.6875000000000036</v>
      </c>
      <c r="J361">
        <v>40.312500000000014</v>
      </c>
      <c r="K361" t="s">
        <v>15</v>
      </c>
      <c r="L361">
        <v>0.50995336767708144</v>
      </c>
      <c r="M361">
        <v>20.937500000000004</v>
      </c>
      <c r="N361" t="s">
        <v>15</v>
      </c>
      <c r="O361">
        <v>9.6875000000000036</v>
      </c>
      <c r="P361" s="2">
        <v>43122</v>
      </c>
    </row>
    <row r="362" spans="1:16" x14ac:dyDescent="0.35">
      <c r="A362">
        <f t="shared" si="15"/>
        <v>2</v>
      </c>
      <c r="B362" t="str">
        <f t="shared" si="16"/>
        <v>Brandon2Nrate200CVYRL39Pop600Season22-Jan</v>
      </c>
      <c r="C362" t="str">
        <f t="shared" si="17"/>
        <v>Brandon2</v>
      </c>
      <c r="D362">
        <v>200</v>
      </c>
      <c r="E362" t="s">
        <v>17</v>
      </c>
      <c r="F362" s="4">
        <v>43200</v>
      </c>
      <c r="H362">
        <v>600</v>
      </c>
      <c r="I362">
        <v>51.234243697478995</v>
      </c>
      <c r="J362">
        <v>181.95869108512971</v>
      </c>
      <c r="K362" t="s">
        <v>15</v>
      </c>
      <c r="L362">
        <v>3.6489183283636231</v>
      </c>
      <c r="M362">
        <v>79.490203690171739</v>
      </c>
      <c r="N362" t="s">
        <v>15</v>
      </c>
      <c r="O362">
        <v>51.234243697478995</v>
      </c>
      <c r="P362" s="2">
        <v>43122</v>
      </c>
    </row>
    <row r="363" spans="1:16" x14ac:dyDescent="0.35">
      <c r="A363">
        <f t="shared" si="15"/>
        <v>2</v>
      </c>
      <c r="B363" t="str">
        <f t="shared" si="16"/>
        <v>Brandon2Nrate250CVYRL39Pop600Season22-Jan</v>
      </c>
      <c r="C363" t="str">
        <f t="shared" si="17"/>
        <v>Brandon2</v>
      </c>
      <c r="D363">
        <v>250</v>
      </c>
      <c r="E363" t="s">
        <v>17</v>
      </c>
      <c r="F363" s="4">
        <v>43235</v>
      </c>
      <c r="H363">
        <v>600</v>
      </c>
      <c r="I363">
        <v>308.18582145225469</v>
      </c>
      <c r="J363">
        <v>1335.070198524536</v>
      </c>
      <c r="K363">
        <v>521.44781507876974</v>
      </c>
      <c r="L363">
        <v>6.8384777148046982</v>
      </c>
      <c r="M363">
        <v>218.93598723474807</v>
      </c>
      <c r="N363">
        <v>521.44781507876974</v>
      </c>
      <c r="O363">
        <v>308.18582145225469</v>
      </c>
      <c r="P363" s="2">
        <v>43122</v>
      </c>
    </row>
    <row r="364" spans="1:16" x14ac:dyDescent="0.35">
      <c r="A364">
        <f t="shared" si="15"/>
        <v>2</v>
      </c>
      <c r="B364" t="str">
        <f t="shared" si="16"/>
        <v>Brandon2Nrate250CVYRL39Pop600Season22-Jan</v>
      </c>
      <c r="C364" t="str">
        <f t="shared" si="17"/>
        <v>Brandon2</v>
      </c>
      <c r="D364">
        <v>250</v>
      </c>
      <c r="E364" t="s">
        <v>17</v>
      </c>
      <c r="F364" s="4">
        <v>43172</v>
      </c>
      <c r="H364">
        <v>600</v>
      </c>
      <c r="I364">
        <v>16.875</v>
      </c>
      <c r="J364">
        <v>71.875</v>
      </c>
      <c r="K364" t="s">
        <v>15</v>
      </c>
      <c r="L364">
        <v>0.5765758396979167</v>
      </c>
      <c r="M364">
        <v>38.125</v>
      </c>
      <c r="N364" t="s">
        <v>15</v>
      </c>
      <c r="O364">
        <v>16.875</v>
      </c>
      <c r="P364" s="2">
        <v>43122</v>
      </c>
    </row>
    <row r="365" spans="1:16" x14ac:dyDescent="0.35">
      <c r="A365">
        <f t="shared" si="15"/>
        <v>2</v>
      </c>
      <c r="B365" t="str">
        <f t="shared" si="16"/>
        <v>Brandon2Nrate250CVYRL39Pop600Season22-Jan</v>
      </c>
      <c r="C365" t="str">
        <f t="shared" si="17"/>
        <v>Brandon2</v>
      </c>
      <c r="D365">
        <v>250</v>
      </c>
      <c r="E365" t="s">
        <v>17</v>
      </c>
      <c r="F365" s="4">
        <v>43200</v>
      </c>
      <c r="H365">
        <v>600</v>
      </c>
      <c r="I365">
        <v>108.48788998357963</v>
      </c>
      <c r="J365">
        <v>343.89964944689308</v>
      </c>
      <c r="K365" t="s">
        <v>15</v>
      </c>
      <c r="L365">
        <v>3.990276419186749</v>
      </c>
      <c r="M365">
        <v>126.92386947973382</v>
      </c>
      <c r="N365" t="s">
        <v>15</v>
      </c>
      <c r="O365">
        <v>108.48788998357963</v>
      </c>
      <c r="P365" s="2">
        <v>43122</v>
      </c>
    </row>
    <row r="366" spans="1:16" x14ac:dyDescent="0.35">
      <c r="A366">
        <f t="shared" si="15"/>
        <v>2</v>
      </c>
      <c r="B366" t="str">
        <f t="shared" si="16"/>
        <v>Brandon2Nrate150CVYUA16V30Pop150Season22-Jan</v>
      </c>
      <c r="C366" t="str">
        <f t="shared" si="17"/>
        <v>Brandon2</v>
      </c>
      <c r="D366">
        <v>150</v>
      </c>
      <c r="E366" t="s">
        <v>21</v>
      </c>
      <c r="F366" s="4">
        <v>43235</v>
      </c>
      <c r="H366">
        <v>150</v>
      </c>
      <c r="I366">
        <v>248.15953110734318</v>
      </c>
      <c r="J366">
        <v>1118.6486280487804</v>
      </c>
      <c r="K366">
        <v>544.05715491372837</v>
      </c>
      <c r="L366">
        <v>3.9285718200399771</v>
      </c>
      <c r="M366">
        <v>146.30676111908178</v>
      </c>
      <c r="N366">
        <v>544.05715491372837</v>
      </c>
      <c r="O366">
        <v>248.15953110734318</v>
      </c>
      <c r="P366" s="2">
        <v>43122</v>
      </c>
    </row>
    <row r="367" spans="1:16" x14ac:dyDescent="0.35">
      <c r="A367">
        <f t="shared" si="15"/>
        <v>2</v>
      </c>
      <c r="B367" t="str">
        <f t="shared" si="16"/>
        <v>Brandon2Nrate150CVYUA16V30Pop150Season22-Jan</v>
      </c>
      <c r="C367" t="str">
        <f t="shared" si="17"/>
        <v>Brandon2</v>
      </c>
      <c r="D367">
        <v>150</v>
      </c>
      <c r="E367" t="s">
        <v>21</v>
      </c>
      <c r="F367" s="4">
        <v>43172</v>
      </c>
      <c r="H367">
        <v>150</v>
      </c>
      <c r="I367">
        <v>14.6875</v>
      </c>
      <c r="J367">
        <v>57.5</v>
      </c>
      <c r="K367" t="s">
        <v>15</v>
      </c>
      <c r="L367">
        <v>0.21072767450781224</v>
      </c>
      <c r="M367">
        <v>28.125</v>
      </c>
      <c r="N367" t="s">
        <v>15</v>
      </c>
      <c r="O367">
        <v>14.6875</v>
      </c>
      <c r="P367" s="2">
        <v>43122</v>
      </c>
    </row>
    <row r="368" spans="1:16" x14ac:dyDescent="0.35">
      <c r="A368">
        <f t="shared" si="15"/>
        <v>2</v>
      </c>
      <c r="B368" t="str">
        <f t="shared" si="16"/>
        <v>Brandon2Nrate150CVYUA16V30Pop150Season22-Jan</v>
      </c>
      <c r="C368" t="str">
        <f t="shared" si="17"/>
        <v>Brandon2</v>
      </c>
      <c r="D368">
        <v>150</v>
      </c>
      <c r="E368" t="s">
        <v>21</v>
      </c>
      <c r="F368" s="4">
        <v>43200</v>
      </c>
      <c r="H368">
        <v>150</v>
      </c>
      <c r="I368">
        <v>61.705729166666664</v>
      </c>
      <c r="J368">
        <v>202.58246527777777</v>
      </c>
      <c r="K368" t="s">
        <v>15</v>
      </c>
      <c r="L368">
        <v>2.3374775182493828</v>
      </c>
      <c r="M368">
        <v>79.171006944444443</v>
      </c>
      <c r="N368" t="s">
        <v>15</v>
      </c>
      <c r="O368">
        <v>61.705729166666664</v>
      </c>
      <c r="P368" s="2">
        <v>43122</v>
      </c>
    </row>
    <row r="369" spans="1:16" x14ac:dyDescent="0.35">
      <c r="A369">
        <f t="shared" si="15"/>
        <v>2</v>
      </c>
      <c r="B369" t="str">
        <f t="shared" si="16"/>
        <v>Brandon2Nrate200CVYUA16V30Pop150Season22-Jan</v>
      </c>
      <c r="C369" t="str">
        <f t="shared" si="17"/>
        <v>Brandon2</v>
      </c>
      <c r="D369">
        <v>200</v>
      </c>
      <c r="E369" t="s">
        <v>21</v>
      </c>
      <c r="F369" s="4">
        <v>43235</v>
      </c>
      <c r="H369">
        <v>150</v>
      </c>
      <c r="I369">
        <v>273.3683643375681</v>
      </c>
      <c r="J369">
        <v>1094.9937300948422</v>
      </c>
      <c r="K369">
        <v>449.13367404351084</v>
      </c>
      <c r="L369">
        <v>4.325666390213045</v>
      </c>
      <c r="M369">
        <v>162.00204174228674</v>
      </c>
      <c r="N369">
        <v>449.13367404351084</v>
      </c>
      <c r="O369">
        <v>273.3683643375681</v>
      </c>
      <c r="P369" s="2">
        <v>43122</v>
      </c>
    </row>
    <row r="370" spans="1:16" x14ac:dyDescent="0.35">
      <c r="A370">
        <f t="shared" si="15"/>
        <v>2</v>
      </c>
      <c r="B370" t="str">
        <f t="shared" si="16"/>
        <v>Brandon2Nrate200CVYUA16V30Pop150Season22-Jan</v>
      </c>
      <c r="C370" t="str">
        <f t="shared" si="17"/>
        <v>Brandon2</v>
      </c>
      <c r="D370">
        <v>200</v>
      </c>
      <c r="E370" t="s">
        <v>21</v>
      </c>
      <c r="F370" s="4">
        <v>43172</v>
      </c>
      <c r="H370">
        <v>150</v>
      </c>
      <c r="I370">
        <v>13.437500000000004</v>
      </c>
      <c r="J370">
        <v>69.375</v>
      </c>
      <c r="K370" t="s">
        <v>15</v>
      </c>
      <c r="L370">
        <v>0.30796911740549243</v>
      </c>
      <c r="M370">
        <v>42.5</v>
      </c>
      <c r="N370" t="s">
        <v>15</v>
      </c>
      <c r="O370">
        <v>13.437500000000004</v>
      </c>
      <c r="P370" s="2">
        <v>43122</v>
      </c>
    </row>
    <row r="371" spans="1:16" x14ac:dyDescent="0.35">
      <c r="A371">
        <f t="shared" si="15"/>
        <v>2</v>
      </c>
      <c r="B371" t="str">
        <f t="shared" si="16"/>
        <v>Brandon2Nrate200CVYUA16V30Pop150Season22-Jan</v>
      </c>
      <c r="C371" t="str">
        <f t="shared" si="17"/>
        <v>Brandon2</v>
      </c>
      <c r="D371">
        <v>200</v>
      </c>
      <c r="E371" t="s">
        <v>21</v>
      </c>
      <c r="F371" s="4">
        <v>43200</v>
      </c>
      <c r="H371">
        <v>150</v>
      </c>
      <c r="I371">
        <v>112.7729166666667</v>
      </c>
      <c r="J371">
        <v>364.98766025641032</v>
      </c>
      <c r="K371" t="s">
        <v>15</v>
      </c>
      <c r="L371">
        <v>4.6590892158335357</v>
      </c>
      <c r="M371">
        <v>139.44182692307695</v>
      </c>
      <c r="N371" t="s">
        <v>15</v>
      </c>
      <c r="O371">
        <v>112.7729166666667</v>
      </c>
      <c r="P371" s="2">
        <v>43122</v>
      </c>
    </row>
    <row r="372" spans="1:16" x14ac:dyDescent="0.35">
      <c r="A372">
        <f t="shared" si="15"/>
        <v>2</v>
      </c>
      <c r="B372" t="str">
        <f t="shared" si="16"/>
        <v>Brandon2Nrate250CVYUA16V30Pop150Season22-Jan</v>
      </c>
      <c r="C372" t="str">
        <f t="shared" si="17"/>
        <v>Brandon2</v>
      </c>
      <c r="D372">
        <v>250</v>
      </c>
      <c r="E372" t="s">
        <v>21</v>
      </c>
      <c r="F372" s="4">
        <v>43235</v>
      </c>
      <c r="H372">
        <v>150</v>
      </c>
      <c r="I372">
        <v>212.72039663412025</v>
      </c>
      <c r="J372">
        <v>1035.1588119515513</v>
      </c>
      <c r="K372">
        <v>502.03619654913734</v>
      </c>
      <c r="L372">
        <v>6.0277565225564675</v>
      </c>
      <c r="M372">
        <v>177.96688965105258</v>
      </c>
      <c r="N372">
        <v>502.03619654913734</v>
      </c>
      <c r="O372">
        <v>212.72039663412025</v>
      </c>
      <c r="P372" s="2">
        <v>43122</v>
      </c>
    </row>
    <row r="373" spans="1:16" x14ac:dyDescent="0.35">
      <c r="A373">
        <f t="shared" si="15"/>
        <v>2</v>
      </c>
      <c r="B373" t="str">
        <f t="shared" si="16"/>
        <v>Brandon2Nrate250CVYUA16V30Pop150Season22-Jan</v>
      </c>
      <c r="C373" t="str">
        <f t="shared" si="17"/>
        <v>Brandon2</v>
      </c>
      <c r="D373">
        <v>250</v>
      </c>
      <c r="E373" t="s">
        <v>21</v>
      </c>
      <c r="F373" s="4">
        <v>43172</v>
      </c>
      <c r="H373">
        <v>150</v>
      </c>
      <c r="I373">
        <v>15</v>
      </c>
      <c r="J373">
        <v>69.6875</v>
      </c>
      <c r="K373" t="s">
        <v>15</v>
      </c>
      <c r="L373">
        <v>0.28534121112499966</v>
      </c>
      <c r="M373">
        <v>39.6875</v>
      </c>
      <c r="N373" t="s">
        <v>15</v>
      </c>
      <c r="O373">
        <v>15</v>
      </c>
      <c r="P373" s="2">
        <v>43122</v>
      </c>
    </row>
    <row r="374" spans="1:16" x14ac:dyDescent="0.35">
      <c r="A374">
        <f t="shared" si="15"/>
        <v>2</v>
      </c>
      <c r="B374" t="str">
        <f t="shared" si="16"/>
        <v>Brandon2Nrate250CVYUA16V30Pop150Season22-Jan</v>
      </c>
      <c r="C374" t="str">
        <f t="shared" si="17"/>
        <v>Brandon2</v>
      </c>
      <c r="D374">
        <v>250</v>
      </c>
      <c r="E374" t="s">
        <v>21</v>
      </c>
      <c r="F374" s="4">
        <v>43200</v>
      </c>
      <c r="H374">
        <v>150</v>
      </c>
      <c r="I374">
        <v>102.01949404761908</v>
      </c>
      <c r="J374">
        <v>347.17655423280428</v>
      </c>
      <c r="K374" t="s">
        <v>15</v>
      </c>
      <c r="L374">
        <v>4.1208231174203931</v>
      </c>
      <c r="M374">
        <v>143.13756613756615</v>
      </c>
      <c r="N374" t="s">
        <v>15</v>
      </c>
      <c r="O374">
        <v>102.01949404761908</v>
      </c>
      <c r="P374" s="2">
        <v>43122</v>
      </c>
    </row>
    <row r="375" spans="1:16" x14ac:dyDescent="0.35">
      <c r="A375">
        <f t="shared" si="15"/>
        <v>2</v>
      </c>
      <c r="B375" t="str">
        <f t="shared" si="16"/>
        <v>Brandon2Nrate150CVYUA16V30Pop300Season22-Jan</v>
      </c>
      <c r="C375" t="str">
        <f t="shared" si="17"/>
        <v>Brandon2</v>
      </c>
      <c r="D375">
        <v>150</v>
      </c>
      <c r="E375" t="s">
        <v>21</v>
      </c>
      <c r="F375" s="4">
        <v>43235</v>
      </c>
      <c r="H375">
        <v>300</v>
      </c>
      <c r="I375">
        <v>220.54774024278191</v>
      </c>
      <c r="J375">
        <v>997.17636014653976</v>
      </c>
      <c r="K375">
        <v>506.71356901725431</v>
      </c>
      <c r="L375">
        <v>3.0403366961499216</v>
      </c>
      <c r="M375">
        <v>120.30721030613726</v>
      </c>
      <c r="N375">
        <v>506.71356901725431</v>
      </c>
      <c r="O375">
        <v>220.54774024278191</v>
      </c>
      <c r="P375" s="2">
        <v>43122</v>
      </c>
    </row>
    <row r="376" spans="1:16" x14ac:dyDescent="0.35">
      <c r="A376">
        <f t="shared" si="15"/>
        <v>2</v>
      </c>
      <c r="B376" t="str">
        <f t="shared" si="16"/>
        <v>Brandon2Nrate150CVYUA16V30Pop300Season22-Jan</v>
      </c>
      <c r="C376" t="str">
        <f t="shared" si="17"/>
        <v>Brandon2</v>
      </c>
      <c r="D376">
        <v>150</v>
      </c>
      <c r="E376" t="s">
        <v>21</v>
      </c>
      <c r="F376" s="4">
        <v>43172</v>
      </c>
      <c r="H376">
        <v>300</v>
      </c>
      <c r="I376">
        <v>20</v>
      </c>
      <c r="J376">
        <v>80</v>
      </c>
      <c r="K376" t="s">
        <v>15</v>
      </c>
      <c r="L376">
        <v>0.29653393137425538</v>
      </c>
      <c r="M376">
        <v>40</v>
      </c>
      <c r="N376" t="s">
        <v>15</v>
      </c>
      <c r="O376">
        <v>20</v>
      </c>
      <c r="P376" s="2">
        <v>43122</v>
      </c>
    </row>
    <row r="377" spans="1:16" x14ac:dyDescent="0.35">
      <c r="A377">
        <f t="shared" si="15"/>
        <v>2</v>
      </c>
      <c r="B377" t="str">
        <f t="shared" si="16"/>
        <v>Brandon2Nrate150CVYUA16V30Pop300Season22-Jan</v>
      </c>
      <c r="C377" t="str">
        <f t="shared" si="17"/>
        <v>Brandon2</v>
      </c>
      <c r="D377">
        <v>150</v>
      </c>
      <c r="E377" t="s">
        <v>21</v>
      </c>
      <c r="F377" s="4">
        <v>43200</v>
      </c>
      <c r="H377">
        <v>300</v>
      </c>
      <c r="I377">
        <v>93.09077380952381</v>
      </c>
      <c r="J377">
        <v>302.60193452380952</v>
      </c>
      <c r="K377" t="s">
        <v>15</v>
      </c>
      <c r="L377">
        <v>2.1502931624901436</v>
      </c>
      <c r="M377">
        <v>116.4203869047619</v>
      </c>
      <c r="N377" t="s">
        <v>15</v>
      </c>
      <c r="O377">
        <v>93.09077380952381</v>
      </c>
      <c r="P377" s="2">
        <v>43122</v>
      </c>
    </row>
    <row r="378" spans="1:16" x14ac:dyDescent="0.35">
      <c r="A378">
        <f t="shared" si="15"/>
        <v>2</v>
      </c>
      <c r="B378" t="str">
        <f t="shared" si="16"/>
        <v>Brandon2Nrate200CVYUA16V30Pop300Season22-Jan</v>
      </c>
      <c r="C378" t="str">
        <f t="shared" si="17"/>
        <v>Brandon2</v>
      </c>
      <c r="D378">
        <v>200</v>
      </c>
      <c r="E378" t="s">
        <v>21</v>
      </c>
      <c r="F378" s="4">
        <v>43235</v>
      </c>
      <c r="H378">
        <v>300</v>
      </c>
      <c r="I378">
        <v>169.18343273969535</v>
      </c>
      <c r="J378">
        <v>845.92945928539416</v>
      </c>
      <c r="K378">
        <v>481.48044823705925</v>
      </c>
      <c r="L378">
        <v>3.3426324048570262</v>
      </c>
      <c r="M378">
        <v>93.489408322132633</v>
      </c>
      <c r="N378">
        <v>481.48044823705925</v>
      </c>
      <c r="O378">
        <v>169.18343273969535</v>
      </c>
      <c r="P378" s="2">
        <v>43122</v>
      </c>
    </row>
    <row r="379" spans="1:16" x14ac:dyDescent="0.35">
      <c r="A379">
        <f t="shared" si="15"/>
        <v>2</v>
      </c>
      <c r="B379" t="str">
        <f t="shared" si="16"/>
        <v>Brandon2Nrate200CVYUA16V30Pop300Season22-Jan</v>
      </c>
      <c r="C379" t="str">
        <f t="shared" si="17"/>
        <v>Brandon2</v>
      </c>
      <c r="D379">
        <v>200</v>
      </c>
      <c r="E379" t="s">
        <v>21</v>
      </c>
      <c r="F379" s="4">
        <v>43172</v>
      </c>
      <c r="H379">
        <v>300</v>
      </c>
      <c r="I379">
        <v>10.937500000000004</v>
      </c>
      <c r="J379">
        <v>47.187500000000014</v>
      </c>
      <c r="K379" t="s">
        <v>15</v>
      </c>
      <c r="L379">
        <v>0.19052629114806519</v>
      </c>
      <c r="M379">
        <v>25.312500000000007</v>
      </c>
      <c r="N379" t="s">
        <v>15</v>
      </c>
      <c r="O379">
        <v>10.937500000000004</v>
      </c>
      <c r="P379" s="2">
        <v>43122</v>
      </c>
    </row>
    <row r="380" spans="1:16" x14ac:dyDescent="0.35">
      <c r="A380">
        <f t="shared" si="15"/>
        <v>2</v>
      </c>
      <c r="B380" t="str">
        <f t="shared" si="16"/>
        <v>Brandon2Nrate200CVYUA16V30Pop300Season22-Jan</v>
      </c>
      <c r="C380" t="str">
        <f t="shared" si="17"/>
        <v>Brandon2</v>
      </c>
      <c r="D380">
        <v>200</v>
      </c>
      <c r="E380" t="s">
        <v>21</v>
      </c>
      <c r="F380" s="4">
        <v>43200</v>
      </c>
      <c r="H380">
        <v>300</v>
      </c>
      <c r="I380">
        <v>101.05859758090878</v>
      </c>
      <c r="J380">
        <v>317.04583980331256</v>
      </c>
      <c r="K380" t="s">
        <v>15</v>
      </c>
      <c r="L380">
        <v>4.1759099413559211</v>
      </c>
      <c r="M380">
        <v>114.92864464149504</v>
      </c>
      <c r="N380" t="s">
        <v>15</v>
      </c>
      <c r="O380">
        <v>101.05859758090878</v>
      </c>
      <c r="P380" s="2">
        <v>43122</v>
      </c>
    </row>
    <row r="381" spans="1:16" x14ac:dyDescent="0.35">
      <c r="A381">
        <f t="shared" si="15"/>
        <v>2</v>
      </c>
      <c r="B381" t="str">
        <f t="shared" si="16"/>
        <v>Brandon2Nrate250CVYUA16V30Pop300Season22-Jan</v>
      </c>
      <c r="C381" t="str">
        <f t="shared" si="17"/>
        <v>Brandon2</v>
      </c>
      <c r="D381">
        <v>250</v>
      </c>
      <c r="E381" t="s">
        <v>21</v>
      </c>
      <c r="F381" s="4">
        <v>43235</v>
      </c>
      <c r="H381">
        <v>300</v>
      </c>
      <c r="I381">
        <v>181.16084773070065</v>
      </c>
      <c r="J381">
        <v>1009.6181960607388</v>
      </c>
      <c r="K381">
        <v>612.73312078019512</v>
      </c>
      <c r="L381">
        <v>3.9957711057715422</v>
      </c>
      <c r="M381">
        <v>120.34601672836966</v>
      </c>
      <c r="N381">
        <v>612.73312078019512</v>
      </c>
      <c r="O381">
        <v>181.16084773070065</v>
      </c>
      <c r="P381" s="2">
        <v>43122</v>
      </c>
    </row>
    <row r="382" spans="1:16" x14ac:dyDescent="0.35">
      <c r="A382">
        <f t="shared" si="15"/>
        <v>2</v>
      </c>
      <c r="B382" t="str">
        <f t="shared" si="16"/>
        <v>Brandon2Nrate250CVYUA16V30Pop300Season22-Jan</v>
      </c>
      <c r="C382" t="str">
        <f t="shared" si="17"/>
        <v>Brandon2</v>
      </c>
      <c r="D382">
        <v>250</v>
      </c>
      <c r="E382" t="s">
        <v>21</v>
      </c>
      <c r="F382" s="4">
        <v>43172</v>
      </c>
      <c r="H382">
        <v>300</v>
      </c>
      <c r="I382">
        <v>12.500000000000004</v>
      </c>
      <c r="J382">
        <v>65.3125</v>
      </c>
      <c r="K382" t="s">
        <v>15</v>
      </c>
      <c r="L382">
        <v>0.26175485013020811</v>
      </c>
      <c r="M382">
        <v>40.3125</v>
      </c>
      <c r="N382" t="s">
        <v>15</v>
      </c>
      <c r="O382">
        <v>12.500000000000004</v>
      </c>
      <c r="P382" s="2">
        <v>43122</v>
      </c>
    </row>
    <row r="383" spans="1:16" x14ac:dyDescent="0.35">
      <c r="A383">
        <f t="shared" si="15"/>
        <v>2</v>
      </c>
      <c r="B383" t="str">
        <f t="shared" si="16"/>
        <v>Brandon2Nrate250CVYUA16V30Pop300Season22-Jan</v>
      </c>
      <c r="C383" t="str">
        <f t="shared" si="17"/>
        <v>Brandon2</v>
      </c>
      <c r="D383">
        <v>250</v>
      </c>
      <c r="E383" t="s">
        <v>21</v>
      </c>
      <c r="F383" s="4">
        <v>43200</v>
      </c>
      <c r="H383">
        <v>300</v>
      </c>
      <c r="I383">
        <v>94.560877113526587</v>
      </c>
      <c r="J383">
        <v>318.08556008454104</v>
      </c>
      <c r="K383" t="s">
        <v>15</v>
      </c>
      <c r="L383">
        <v>3.9292051440495905</v>
      </c>
      <c r="M383">
        <v>128.96380585748793</v>
      </c>
      <c r="N383" t="s">
        <v>15</v>
      </c>
      <c r="O383">
        <v>94.560877113526587</v>
      </c>
      <c r="P383" s="2">
        <v>43122</v>
      </c>
    </row>
    <row r="384" spans="1:16" x14ac:dyDescent="0.35">
      <c r="A384">
        <f t="shared" si="15"/>
        <v>2</v>
      </c>
      <c r="B384" t="str">
        <f t="shared" si="16"/>
        <v>Brandon2Nrate150CVYUA16V30Pop450Season22-Jan</v>
      </c>
      <c r="C384" t="str">
        <f t="shared" si="17"/>
        <v>Brandon2</v>
      </c>
      <c r="D384">
        <v>150</v>
      </c>
      <c r="E384" t="s">
        <v>21</v>
      </c>
      <c r="F384" s="4">
        <v>43235</v>
      </c>
      <c r="H384">
        <v>450</v>
      </c>
      <c r="I384">
        <v>229.93534482758619</v>
      </c>
      <c r="J384">
        <v>992.55712272895801</v>
      </c>
      <c r="K384">
        <v>503.66672918229563</v>
      </c>
      <c r="L384">
        <v>3.6692849772828007</v>
      </c>
      <c r="M384">
        <v>99.533045977011497</v>
      </c>
      <c r="N384">
        <v>503.66672918229563</v>
      </c>
      <c r="O384">
        <v>229.93534482758619</v>
      </c>
      <c r="P384" s="2">
        <v>43122</v>
      </c>
    </row>
    <row r="385" spans="1:16" x14ac:dyDescent="0.35">
      <c r="A385">
        <f t="shared" si="15"/>
        <v>2</v>
      </c>
      <c r="B385" t="str">
        <f t="shared" si="16"/>
        <v>Brandon2Nrate150CVYUA16V30Pop450Season22-Jan</v>
      </c>
      <c r="C385" t="str">
        <f t="shared" si="17"/>
        <v>Brandon2</v>
      </c>
      <c r="D385">
        <v>150</v>
      </c>
      <c r="E385" t="s">
        <v>21</v>
      </c>
      <c r="F385" s="4">
        <v>43172</v>
      </c>
      <c r="H385">
        <v>450</v>
      </c>
      <c r="I385">
        <v>11.875000000000002</v>
      </c>
      <c r="J385">
        <v>58.125</v>
      </c>
      <c r="K385" t="s">
        <v>15</v>
      </c>
      <c r="L385">
        <v>0.22798760005952365</v>
      </c>
      <c r="M385">
        <v>34.375</v>
      </c>
      <c r="N385" t="s">
        <v>15</v>
      </c>
      <c r="O385">
        <v>11.875000000000002</v>
      </c>
      <c r="P385" s="2">
        <v>43122</v>
      </c>
    </row>
    <row r="386" spans="1:16" x14ac:dyDescent="0.35">
      <c r="A386">
        <f t="shared" si="15"/>
        <v>2</v>
      </c>
      <c r="B386" t="str">
        <f t="shared" si="16"/>
        <v>Brandon2Nrate150CVYUA16V30Pop450Season22-Jan</v>
      </c>
      <c r="C386" t="str">
        <f t="shared" si="17"/>
        <v>Brandon2</v>
      </c>
      <c r="D386">
        <v>150</v>
      </c>
      <c r="E386" t="s">
        <v>21</v>
      </c>
      <c r="F386" s="4">
        <v>43200</v>
      </c>
      <c r="H386">
        <v>450</v>
      </c>
      <c r="I386">
        <v>74.398955949656752</v>
      </c>
      <c r="J386">
        <v>259.44436498855833</v>
      </c>
      <c r="K386" t="s">
        <v>15</v>
      </c>
      <c r="L386">
        <v>3.2310437262530991</v>
      </c>
      <c r="M386">
        <v>110.64645308924484</v>
      </c>
      <c r="N386" t="s">
        <v>15</v>
      </c>
      <c r="O386">
        <v>74.398955949656752</v>
      </c>
      <c r="P386" s="2">
        <v>43122</v>
      </c>
    </row>
    <row r="387" spans="1:16" x14ac:dyDescent="0.35">
      <c r="A387">
        <f t="shared" ref="A387:A450" si="18">IF(G387="",2,1)</f>
        <v>2</v>
      </c>
      <c r="B387" t="str">
        <f t="shared" ref="B387:B450" si="19">IF(A387=2,CONCATENATE(C387,$D$1,D387,$E$1,E387,$H$1,H387,$P$1,TEXT(P387,"d-mmm")),CONCATENATE(C387,$G$1,G387,$E$1,E387,$P$1,TEXT(P387,"d-mmm")))</f>
        <v>Brandon2Nrate200CVYUA16V30Pop450Season22-Jan</v>
      </c>
      <c r="C387" t="str">
        <f t="shared" ref="C387:C401" si="20">CONCATENATE("Brandon",A387)</f>
        <v>Brandon2</v>
      </c>
      <c r="D387">
        <v>200</v>
      </c>
      <c r="E387" t="s">
        <v>21</v>
      </c>
      <c r="F387" s="4">
        <v>43235</v>
      </c>
      <c r="H387">
        <v>450</v>
      </c>
      <c r="I387">
        <v>230.95112179487177</v>
      </c>
      <c r="J387">
        <v>985.60361577938181</v>
      </c>
      <c r="K387">
        <v>421.34827456864213</v>
      </c>
      <c r="L387">
        <v>3.7449641299827623</v>
      </c>
      <c r="M387">
        <v>161.34185606060609</v>
      </c>
      <c r="N387">
        <v>421.34827456864213</v>
      </c>
      <c r="O387">
        <v>230.95112179487177</v>
      </c>
      <c r="P387" s="2">
        <v>43122</v>
      </c>
    </row>
    <row r="388" spans="1:16" x14ac:dyDescent="0.35">
      <c r="A388">
        <f t="shared" si="18"/>
        <v>2</v>
      </c>
      <c r="B388" t="str">
        <f t="shared" si="19"/>
        <v>Brandon2Nrate200CVYUA16V30Pop450Season22-Jan</v>
      </c>
      <c r="C388" t="str">
        <f t="shared" si="20"/>
        <v>Brandon2</v>
      </c>
      <c r="D388">
        <v>200</v>
      </c>
      <c r="E388" t="s">
        <v>21</v>
      </c>
      <c r="F388" s="4">
        <v>43172</v>
      </c>
      <c r="H388">
        <v>450</v>
      </c>
      <c r="I388">
        <v>14.062500000000004</v>
      </c>
      <c r="J388">
        <v>60.3125</v>
      </c>
      <c r="K388" t="s">
        <v>15</v>
      </c>
      <c r="L388">
        <v>0.24080639501684026</v>
      </c>
      <c r="M388">
        <v>32.1875</v>
      </c>
      <c r="N388" t="s">
        <v>15</v>
      </c>
      <c r="O388">
        <v>14.062500000000004</v>
      </c>
      <c r="P388" s="2">
        <v>43122</v>
      </c>
    </row>
    <row r="389" spans="1:16" x14ac:dyDescent="0.35">
      <c r="A389">
        <f t="shared" si="18"/>
        <v>2</v>
      </c>
      <c r="B389" t="str">
        <f t="shared" si="19"/>
        <v>Brandon2Nrate200CVYUA16V30Pop450Season22-Jan</v>
      </c>
      <c r="C389" t="str">
        <f t="shared" si="20"/>
        <v>Brandon2</v>
      </c>
      <c r="D389">
        <v>200</v>
      </c>
      <c r="E389" t="s">
        <v>21</v>
      </c>
      <c r="F389" s="4">
        <v>43200</v>
      </c>
      <c r="H389">
        <v>450</v>
      </c>
      <c r="I389">
        <v>87.704221491228083</v>
      </c>
      <c r="J389">
        <v>306.83936403508767</v>
      </c>
      <c r="K389" t="s">
        <v>15</v>
      </c>
      <c r="L389">
        <v>3.1565088981878149</v>
      </c>
      <c r="M389">
        <v>131.43092105263159</v>
      </c>
      <c r="N389" t="s">
        <v>15</v>
      </c>
      <c r="O389">
        <v>87.704221491228083</v>
      </c>
      <c r="P389" s="2">
        <v>43122</v>
      </c>
    </row>
    <row r="390" spans="1:16" x14ac:dyDescent="0.35">
      <c r="A390">
        <f t="shared" si="18"/>
        <v>2</v>
      </c>
      <c r="B390" t="str">
        <f t="shared" si="19"/>
        <v>Brandon2Nrate250CVYUA16V30Pop450Season22-Jan</v>
      </c>
      <c r="C390" t="str">
        <f t="shared" si="20"/>
        <v>Brandon2</v>
      </c>
      <c r="D390">
        <v>250</v>
      </c>
      <c r="E390" t="s">
        <v>21</v>
      </c>
      <c r="F390" s="4">
        <v>43235</v>
      </c>
      <c r="H390">
        <v>450</v>
      </c>
      <c r="I390">
        <v>261.59319108742255</v>
      </c>
      <c r="J390">
        <v>1055.7155790874451</v>
      </c>
      <c r="K390">
        <v>434.00145348837214</v>
      </c>
      <c r="L390">
        <v>3.61518236216128</v>
      </c>
      <c r="M390">
        <v>156.58162701608379</v>
      </c>
      <c r="N390">
        <v>434.00145348837214</v>
      </c>
      <c r="O390">
        <v>261.59319108742255</v>
      </c>
      <c r="P390" s="2">
        <v>43122</v>
      </c>
    </row>
    <row r="391" spans="1:16" x14ac:dyDescent="0.35">
      <c r="A391">
        <f t="shared" si="18"/>
        <v>2</v>
      </c>
      <c r="B391" t="str">
        <f t="shared" si="19"/>
        <v>Brandon2Nrate250CVYUA16V30Pop450Season22-Jan</v>
      </c>
      <c r="C391" t="str">
        <f t="shared" si="20"/>
        <v>Brandon2</v>
      </c>
      <c r="D391">
        <v>250</v>
      </c>
      <c r="E391" t="s">
        <v>21</v>
      </c>
      <c r="F391" s="4">
        <v>43172</v>
      </c>
      <c r="H391">
        <v>450</v>
      </c>
      <c r="I391">
        <v>20.550595238095234</v>
      </c>
      <c r="J391">
        <v>90.089285714285708</v>
      </c>
      <c r="K391" t="s">
        <v>15</v>
      </c>
      <c r="L391">
        <v>0.78630579482762575</v>
      </c>
      <c r="M391">
        <v>48.988095238095234</v>
      </c>
      <c r="N391" t="s">
        <v>15</v>
      </c>
      <c r="O391">
        <v>20.550595238095234</v>
      </c>
      <c r="P391" s="2">
        <v>43122</v>
      </c>
    </row>
    <row r="392" spans="1:16" x14ac:dyDescent="0.35">
      <c r="A392">
        <f t="shared" si="18"/>
        <v>2</v>
      </c>
      <c r="B392" t="str">
        <f t="shared" si="19"/>
        <v>Brandon2Nrate250CVYUA16V30Pop450Season22-Jan</v>
      </c>
      <c r="C392" t="str">
        <f t="shared" si="20"/>
        <v>Brandon2</v>
      </c>
      <c r="D392">
        <v>250</v>
      </c>
      <c r="E392" t="s">
        <v>21</v>
      </c>
      <c r="F392" s="4">
        <v>43200</v>
      </c>
      <c r="H392">
        <v>450</v>
      </c>
      <c r="I392">
        <v>135.07457386363637</v>
      </c>
      <c r="J392">
        <v>426.63529829545462</v>
      </c>
      <c r="K392" t="s">
        <v>15</v>
      </c>
      <c r="L392">
        <v>6.1333498279965895</v>
      </c>
      <c r="M392">
        <v>156.48615056818181</v>
      </c>
      <c r="N392" t="s">
        <v>15</v>
      </c>
      <c r="O392">
        <v>135.07457386363637</v>
      </c>
      <c r="P392" s="2">
        <v>43122</v>
      </c>
    </row>
    <row r="393" spans="1:16" x14ac:dyDescent="0.35">
      <c r="A393">
        <f t="shared" si="18"/>
        <v>2</v>
      </c>
      <c r="B393" t="str">
        <f t="shared" si="19"/>
        <v>Brandon2Nrate150CVYUA16V30Pop600Season22-Jan</v>
      </c>
      <c r="C393" t="str">
        <f t="shared" si="20"/>
        <v>Brandon2</v>
      </c>
      <c r="D393">
        <v>150</v>
      </c>
      <c r="E393" t="s">
        <v>21</v>
      </c>
      <c r="F393" s="4">
        <v>43235</v>
      </c>
      <c r="H393">
        <v>600</v>
      </c>
      <c r="I393">
        <v>171.95303553972909</v>
      </c>
      <c r="J393">
        <v>862.13029360424514</v>
      </c>
      <c r="K393">
        <v>487.21849212303067</v>
      </c>
      <c r="L393">
        <v>2.9280447396092111</v>
      </c>
      <c r="M393">
        <v>99.216319298980608</v>
      </c>
      <c r="N393">
        <v>487.21849212303067</v>
      </c>
      <c r="O393">
        <v>171.95303553972909</v>
      </c>
      <c r="P393" s="2">
        <v>43122</v>
      </c>
    </row>
    <row r="394" spans="1:16" x14ac:dyDescent="0.35">
      <c r="A394">
        <f t="shared" si="18"/>
        <v>2</v>
      </c>
      <c r="B394" t="str">
        <f t="shared" si="19"/>
        <v>Brandon2Nrate150CVYUA16V30Pop600Season22-Jan</v>
      </c>
      <c r="C394" t="str">
        <f t="shared" si="20"/>
        <v>Brandon2</v>
      </c>
      <c r="D394">
        <v>150</v>
      </c>
      <c r="E394" t="s">
        <v>21</v>
      </c>
      <c r="F394" s="4">
        <v>43172</v>
      </c>
      <c r="H394">
        <v>600</v>
      </c>
      <c r="I394">
        <v>11.250000000000002</v>
      </c>
      <c r="J394">
        <v>60.937500000000014</v>
      </c>
      <c r="K394" t="s">
        <v>15</v>
      </c>
      <c r="L394">
        <v>0.28306885347343752</v>
      </c>
      <c r="M394">
        <v>38.437500000000007</v>
      </c>
      <c r="N394" t="s">
        <v>15</v>
      </c>
      <c r="O394">
        <v>11.250000000000002</v>
      </c>
      <c r="P394" s="2">
        <v>43122</v>
      </c>
    </row>
    <row r="395" spans="1:16" x14ac:dyDescent="0.35">
      <c r="A395">
        <f t="shared" si="18"/>
        <v>2</v>
      </c>
      <c r="B395" t="str">
        <f t="shared" si="19"/>
        <v>Brandon2Nrate150CVYUA16V30Pop600Season22-Jan</v>
      </c>
      <c r="C395" t="str">
        <f t="shared" si="20"/>
        <v>Brandon2</v>
      </c>
      <c r="D395">
        <v>150</v>
      </c>
      <c r="E395" t="s">
        <v>21</v>
      </c>
      <c r="F395" s="4">
        <v>43200</v>
      </c>
      <c r="H395">
        <v>600</v>
      </c>
      <c r="I395">
        <v>85.078463203463201</v>
      </c>
      <c r="J395">
        <v>284.37297077922074</v>
      </c>
      <c r="K395" t="s">
        <v>15</v>
      </c>
      <c r="L395">
        <v>3.5432623413797963</v>
      </c>
      <c r="M395">
        <v>114.21604437229436</v>
      </c>
      <c r="N395" t="s">
        <v>15</v>
      </c>
      <c r="O395">
        <v>85.078463203463201</v>
      </c>
      <c r="P395" s="2">
        <v>43122</v>
      </c>
    </row>
    <row r="396" spans="1:16" x14ac:dyDescent="0.35">
      <c r="A396">
        <f t="shared" si="18"/>
        <v>2</v>
      </c>
      <c r="B396" t="str">
        <f t="shared" si="19"/>
        <v>Brandon2Nrate200CVYUA16V30Pop600Season22-Jan</v>
      </c>
      <c r="C396" t="str">
        <f t="shared" si="20"/>
        <v>Brandon2</v>
      </c>
      <c r="D396">
        <v>200</v>
      </c>
      <c r="E396" t="s">
        <v>21</v>
      </c>
      <c r="F396" s="4">
        <v>43235</v>
      </c>
      <c r="H396">
        <v>600</v>
      </c>
      <c r="I396">
        <v>222.66847688008133</v>
      </c>
      <c r="J396">
        <v>954.6332790371755</v>
      </c>
      <c r="K396">
        <v>444.56536009002247</v>
      </c>
      <c r="L396">
        <v>3.5111170774067322</v>
      </c>
      <c r="M396">
        <v>126.97011559959348</v>
      </c>
      <c r="N396">
        <v>444.56536009002247</v>
      </c>
      <c r="O396">
        <v>222.66847688008133</v>
      </c>
      <c r="P396" s="2">
        <v>43122</v>
      </c>
    </row>
    <row r="397" spans="1:16" x14ac:dyDescent="0.35">
      <c r="A397">
        <f t="shared" si="18"/>
        <v>2</v>
      </c>
      <c r="B397" t="str">
        <f t="shared" si="19"/>
        <v>Brandon2Nrate200CVYUA16V30Pop600Season22-Jan</v>
      </c>
      <c r="C397" t="str">
        <f t="shared" si="20"/>
        <v>Brandon2</v>
      </c>
      <c r="D397">
        <v>200</v>
      </c>
      <c r="E397" t="s">
        <v>21</v>
      </c>
      <c r="F397" s="4">
        <v>43172</v>
      </c>
      <c r="H397">
        <v>600</v>
      </c>
      <c r="I397">
        <v>18.75</v>
      </c>
      <c r="J397">
        <v>78.75</v>
      </c>
      <c r="K397" t="s">
        <v>15</v>
      </c>
      <c r="L397">
        <v>0.39370082286250013</v>
      </c>
      <c r="M397">
        <v>41.249999999999993</v>
      </c>
      <c r="N397" t="s">
        <v>15</v>
      </c>
      <c r="O397">
        <v>18.75</v>
      </c>
      <c r="P397" s="2">
        <v>43122</v>
      </c>
    </row>
    <row r="398" spans="1:16" x14ac:dyDescent="0.35">
      <c r="A398">
        <f t="shared" si="18"/>
        <v>2</v>
      </c>
      <c r="B398" t="str">
        <f t="shared" si="19"/>
        <v>Brandon2Nrate200CVYUA16V30Pop600Season22-Jan</v>
      </c>
      <c r="C398" t="str">
        <f t="shared" si="20"/>
        <v>Brandon2</v>
      </c>
      <c r="D398">
        <v>200</v>
      </c>
      <c r="E398" t="s">
        <v>21</v>
      </c>
      <c r="F398" s="4">
        <v>43200</v>
      </c>
      <c r="H398">
        <v>600</v>
      </c>
      <c r="I398">
        <v>62.57010095704949</v>
      </c>
      <c r="J398">
        <v>222.94927345938376</v>
      </c>
      <c r="K398" t="s">
        <v>15</v>
      </c>
      <c r="L398">
        <v>2.4788811748151494</v>
      </c>
      <c r="M398">
        <v>97.80907154528478</v>
      </c>
      <c r="N398" t="s">
        <v>15</v>
      </c>
      <c r="O398">
        <v>62.57010095704949</v>
      </c>
      <c r="P398" s="2">
        <v>43122</v>
      </c>
    </row>
    <row r="399" spans="1:16" x14ac:dyDescent="0.35">
      <c r="A399">
        <f t="shared" si="18"/>
        <v>2</v>
      </c>
      <c r="B399" t="str">
        <f t="shared" si="19"/>
        <v>Brandon2Nrate250CVYUA16V30Pop600Season22-Jan</v>
      </c>
      <c r="C399" t="str">
        <f t="shared" si="20"/>
        <v>Brandon2</v>
      </c>
      <c r="D399">
        <v>250</v>
      </c>
      <c r="E399" t="s">
        <v>21</v>
      </c>
      <c r="F399" s="4">
        <v>43235</v>
      </c>
      <c r="H399">
        <v>600</v>
      </c>
      <c r="I399">
        <v>225.91017316017314</v>
      </c>
      <c r="J399">
        <v>1067.5852075478283</v>
      </c>
      <c r="K399">
        <v>559.09025693923479</v>
      </c>
      <c r="L399">
        <v>4.6409324642945036</v>
      </c>
      <c r="M399">
        <v>134.94724025974028</v>
      </c>
      <c r="N399">
        <v>559.09025693923479</v>
      </c>
      <c r="O399">
        <v>225.91017316017314</v>
      </c>
      <c r="P399" s="2">
        <v>43122</v>
      </c>
    </row>
    <row r="400" spans="1:16" x14ac:dyDescent="0.35">
      <c r="A400">
        <f t="shared" si="18"/>
        <v>2</v>
      </c>
      <c r="B400" t="str">
        <f t="shared" si="19"/>
        <v>Brandon2Nrate250CVYUA16V30Pop600Season22-Jan</v>
      </c>
      <c r="C400" t="str">
        <f t="shared" si="20"/>
        <v>Brandon2</v>
      </c>
      <c r="D400">
        <v>250</v>
      </c>
      <c r="E400" t="s">
        <v>21</v>
      </c>
      <c r="F400" s="4">
        <v>43172</v>
      </c>
      <c r="H400">
        <v>600</v>
      </c>
      <c r="I400">
        <v>15.625</v>
      </c>
      <c r="J400">
        <v>74.0625</v>
      </c>
      <c r="K400" t="s">
        <v>15</v>
      </c>
      <c r="L400">
        <v>0.30742019206423588</v>
      </c>
      <c r="M400">
        <v>42.8125</v>
      </c>
      <c r="N400" t="s">
        <v>15</v>
      </c>
      <c r="O400">
        <v>15.625</v>
      </c>
      <c r="P400" s="2">
        <v>43122</v>
      </c>
    </row>
    <row r="401" spans="1:16" x14ac:dyDescent="0.35">
      <c r="A401">
        <f t="shared" si="18"/>
        <v>2</v>
      </c>
      <c r="B401" t="str">
        <f t="shared" si="19"/>
        <v>Brandon2Nrate250CVYUA16V30Pop600Season22-Jan</v>
      </c>
      <c r="C401" t="str">
        <f t="shared" si="20"/>
        <v>Brandon2</v>
      </c>
      <c r="D401">
        <v>250</v>
      </c>
      <c r="E401" t="s">
        <v>21</v>
      </c>
      <c r="F401" s="4">
        <v>43200</v>
      </c>
      <c r="H401">
        <v>600</v>
      </c>
      <c r="I401">
        <v>52.122727272727275</v>
      </c>
      <c r="J401">
        <v>205.59399350649352</v>
      </c>
      <c r="K401" t="s">
        <v>15</v>
      </c>
      <c r="L401">
        <v>2.3691111920731411</v>
      </c>
      <c r="M401">
        <v>101.34853896103895</v>
      </c>
      <c r="N401" t="s">
        <v>15</v>
      </c>
      <c r="O401">
        <v>52.122727272727275</v>
      </c>
      <c r="P401" s="2">
        <v>43122</v>
      </c>
    </row>
    <row r="402" spans="1:16" x14ac:dyDescent="0.35">
      <c r="A402">
        <f t="shared" si="18"/>
        <v>2</v>
      </c>
      <c r="B402" t="str">
        <f t="shared" si="19"/>
        <v>Walkamin2dNrate150CVDoongaraPop150Season12-Jan</v>
      </c>
      <c r="C402" t="str">
        <f>CONCATENATE("Walkamin",A402,"d")</f>
        <v>Walkamin2d</v>
      </c>
      <c r="D402">
        <v>150</v>
      </c>
      <c r="E402" t="s">
        <v>14</v>
      </c>
      <c r="F402" s="4">
        <v>43235</v>
      </c>
      <c r="H402">
        <v>150</v>
      </c>
      <c r="I402" t="s">
        <v>15</v>
      </c>
      <c r="J402" t="s">
        <v>15</v>
      </c>
      <c r="K402">
        <v>491.18505428866439</v>
      </c>
      <c r="M402" t="s">
        <v>15</v>
      </c>
      <c r="N402">
        <v>491.18505428866439</v>
      </c>
      <c r="O402" t="s">
        <v>15</v>
      </c>
      <c r="P402" s="2">
        <v>43112</v>
      </c>
    </row>
    <row r="403" spans="1:16" x14ac:dyDescent="0.35">
      <c r="A403">
        <f t="shared" si="18"/>
        <v>2</v>
      </c>
      <c r="B403" t="str">
        <f t="shared" si="19"/>
        <v>Walkamin2dNrate150CVDoongaraPop300Season12-Jan</v>
      </c>
      <c r="C403" t="str">
        <f t="shared" ref="C403:C413" si="21">CONCATENATE("Walkamin",A403,"d")</f>
        <v>Walkamin2d</v>
      </c>
      <c r="D403">
        <v>150</v>
      </c>
      <c r="E403" t="s">
        <v>14</v>
      </c>
      <c r="F403" s="4">
        <v>43235</v>
      </c>
      <c r="H403">
        <v>300</v>
      </c>
      <c r="K403">
        <v>544.7199300304369</v>
      </c>
      <c r="N403">
        <v>544.7199300304369</v>
      </c>
      <c r="P403" s="2">
        <v>43112</v>
      </c>
    </row>
    <row r="404" spans="1:16" x14ac:dyDescent="0.35">
      <c r="A404">
        <f t="shared" si="18"/>
        <v>2</v>
      </c>
      <c r="B404" t="str">
        <f t="shared" si="19"/>
        <v>Walkamin2dNrate150CVDoongaraPop450Season12-Jan</v>
      </c>
      <c r="C404" t="str">
        <f t="shared" si="21"/>
        <v>Walkamin2d</v>
      </c>
      <c r="D404">
        <v>150</v>
      </c>
      <c r="E404" t="s">
        <v>14</v>
      </c>
      <c r="F404" s="4">
        <v>43235</v>
      </c>
      <c r="H404">
        <v>450</v>
      </c>
      <c r="K404">
        <v>464.33598803216876</v>
      </c>
      <c r="N404">
        <v>464.33598803216876</v>
      </c>
      <c r="P404" s="2">
        <v>43112</v>
      </c>
    </row>
    <row r="405" spans="1:16" x14ac:dyDescent="0.35">
      <c r="A405">
        <f t="shared" si="18"/>
        <v>2</v>
      </c>
      <c r="B405" t="str">
        <f t="shared" si="19"/>
        <v>Walkamin2dNrate150CVDoongaraPop600Season12-Jan</v>
      </c>
      <c r="C405" t="str">
        <f t="shared" si="21"/>
        <v>Walkamin2d</v>
      </c>
      <c r="D405">
        <v>150</v>
      </c>
      <c r="E405" t="s">
        <v>14</v>
      </c>
      <c r="F405" s="4">
        <v>43235</v>
      </c>
      <c r="H405">
        <v>600</v>
      </c>
      <c r="K405">
        <v>576.1175490211748</v>
      </c>
      <c r="N405">
        <v>576.1175490211748</v>
      </c>
      <c r="P405" s="2">
        <v>43112</v>
      </c>
    </row>
    <row r="406" spans="1:16" x14ac:dyDescent="0.35">
      <c r="A406">
        <f t="shared" si="18"/>
        <v>2</v>
      </c>
      <c r="B406" t="str">
        <f t="shared" si="19"/>
        <v>Walkamin2dNrate200CVDoongaraPop150Season12-Jan</v>
      </c>
      <c r="C406" t="str">
        <f t="shared" si="21"/>
        <v>Walkamin2d</v>
      </c>
      <c r="D406">
        <v>200</v>
      </c>
      <c r="E406" t="s">
        <v>14</v>
      </c>
      <c r="F406" s="4">
        <v>43235</v>
      </c>
      <c r="H406">
        <v>150</v>
      </c>
      <c r="K406">
        <v>356.06022893218449</v>
      </c>
      <c r="N406">
        <v>356.06022893218449</v>
      </c>
      <c r="P406" s="2">
        <v>43112</v>
      </c>
    </row>
    <row r="407" spans="1:16" x14ac:dyDescent="0.35">
      <c r="A407">
        <f t="shared" si="18"/>
        <v>2</v>
      </c>
      <c r="B407" t="str">
        <f t="shared" si="19"/>
        <v>Walkamin2dNrate200CVDoongaraPop300Season12-Jan</v>
      </c>
      <c r="C407" t="str">
        <f t="shared" si="21"/>
        <v>Walkamin2d</v>
      </c>
      <c r="D407">
        <v>200</v>
      </c>
      <c r="E407" t="s">
        <v>14</v>
      </c>
      <c r="F407" s="4">
        <v>43235</v>
      </c>
      <c r="H407">
        <v>300</v>
      </c>
      <c r="K407">
        <v>444.54726142486186</v>
      </c>
      <c r="N407">
        <v>444.54726142486186</v>
      </c>
      <c r="P407" s="2">
        <v>43112</v>
      </c>
    </row>
    <row r="408" spans="1:16" x14ac:dyDescent="0.35">
      <c r="A408">
        <f t="shared" si="18"/>
        <v>2</v>
      </c>
      <c r="B408" t="str">
        <f t="shared" si="19"/>
        <v>Walkamin2dNrate200CVDoongaraPop450Season12-Jan</v>
      </c>
      <c r="C408" t="str">
        <f t="shared" si="21"/>
        <v>Walkamin2d</v>
      </c>
      <c r="D408">
        <v>200</v>
      </c>
      <c r="E408" t="s">
        <v>14</v>
      </c>
      <c r="F408" s="4">
        <v>43235</v>
      </c>
      <c r="H408">
        <v>450</v>
      </c>
      <c r="K408">
        <v>386.68902986131377</v>
      </c>
      <c r="N408">
        <v>386.68902986131377</v>
      </c>
      <c r="P408" s="2">
        <v>43112</v>
      </c>
    </row>
    <row r="409" spans="1:16" x14ac:dyDescent="0.35">
      <c r="A409">
        <f t="shared" si="18"/>
        <v>2</v>
      </c>
      <c r="B409" t="str">
        <f t="shared" si="19"/>
        <v>Walkamin2dNrate200CVDoongaraPop600Season12-Jan</v>
      </c>
      <c r="C409" t="str">
        <f t="shared" si="21"/>
        <v>Walkamin2d</v>
      </c>
      <c r="D409">
        <v>200</v>
      </c>
      <c r="E409" t="s">
        <v>14</v>
      </c>
      <c r="F409" s="4">
        <v>43235</v>
      </c>
      <c r="H409">
        <v>600</v>
      </c>
      <c r="K409">
        <v>491.38846356048532</v>
      </c>
      <c r="N409">
        <v>491.38846356048532</v>
      </c>
      <c r="P409" s="2">
        <v>43112</v>
      </c>
    </row>
    <row r="410" spans="1:16" x14ac:dyDescent="0.35">
      <c r="A410">
        <f t="shared" si="18"/>
        <v>2</v>
      </c>
      <c r="B410" t="str">
        <f t="shared" si="19"/>
        <v>Walkamin2dNrate250CVDoongaraPop150Season12-Jan</v>
      </c>
      <c r="C410" t="str">
        <f t="shared" si="21"/>
        <v>Walkamin2d</v>
      </c>
      <c r="D410">
        <v>250</v>
      </c>
      <c r="E410" t="s">
        <v>14</v>
      </c>
      <c r="F410" s="4">
        <v>43235</v>
      </c>
      <c r="H410">
        <v>150</v>
      </c>
      <c r="K410">
        <v>409.852967910009</v>
      </c>
      <c r="N410">
        <v>409.852967910009</v>
      </c>
      <c r="P410" s="2">
        <v>43112</v>
      </c>
    </row>
    <row r="411" spans="1:16" x14ac:dyDescent="0.35">
      <c r="A411">
        <f t="shared" si="18"/>
        <v>2</v>
      </c>
      <c r="B411" t="str">
        <f t="shared" si="19"/>
        <v>Walkamin2dNrate250CVDoongaraPop300Season12-Jan</v>
      </c>
      <c r="C411" t="str">
        <f t="shared" si="21"/>
        <v>Walkamin2d</v>
      </c>
      <c r="D411">
        <v>250</v>
      </c>
      <c r="E411" t="s">
        <v>14</v>
      </c>
      <c r="F411" s="4">
        <v>43235</v>
      </c>
      <c r="H411">
        <v>300</v>
      </c>
      <c r="K411">
        <v>467.73262585650491</v>
      </c>
      <c r="N411">
        <v>467.73262585650491</v>
      </c>
      <c r="P411" s="2">
        <v>43112</v>
      </c>
    </row>
    <row r="412" spans="1:16" x14ac:dyDescent="0.35">
      <c r="A412">
        <f t="shared" si="18"/>
        <v>2</v>
      </c>
      <c r="B412" t="str">
        <f t="shared" si="19"/>
        <v>Walkamin2dNrate250CVDoongaraPop450Season12-Jan</v>
      </c>
      <c r="C412" t="str">
        <f t="shared" si="21"/>
        <v>Walkamin2d</v>
      </c>
      <c r="D412">
        <v>250</v>
      </c>
      <c r="E412" t="s">
        <v>14</v>
      </c>
      <c r="F412" s="4">
        <v>43235</v>
      </c>
      <c r="H412">
        <v>450</v>
      </c>
      <c r="K412">
        <v>545.94025049967627</v>
      </c>
      <c r="N412">
        <v>545.94025049967627</v>
      </c>
      <c r="P412" s="2">
        <v>43112</v>
      </c>
    </row>
    <row r="413" spans="1:16" x14ac:dyDescent="0.35">
      <c r="A413">
        <f t="shared" si="18"/>
        <v>2</v>
      </c>
      <c r="B413" t="str">
        <f t="shared" si="19"/>
        <v>Walkamin2dNrate250CVDoongaraPop600Season12-Jan</v>
      </c>
      <c r="C413" t="str">
        <f t="shared" si="21"/>
        <v>Walkamin2d</v>
      </c>
      <c r="D413">
        <v>250</v>
      </c>
      <c r="E413" t="s">
        <v>14</v>
      </c>
      <c r="F413" s="4">
        <v>43235</v>
      </c>
      <c r="H413">
        <v>600</v>
      </c>
      <c r="K413">
        <v>641.91921271277261</v>
      </c>
      <c r="N413">
        <v>641.91921271277261</v>
      </c>
      <c r="P413" s="2">
        <v>43112</v>
      </c>
    </row>
    <row r="414" spans="1:16" x14ac:dyDescent="0.35">
      <c r="A414">
        <f t="shared" si="18"/>
        <v>2</v>
      </c>
      <c r="B414" t="str">
        <f t="shared" si="19"/>
        <v>Walkamin2Nrate150CVViet4Pop150Season2-Jan</v>
      </c>
      <c r="C414" t="str">
        <f t="shared" ref="C403:C466" si="22">CONCATENATE("Walkamin",A414)</f>
        <v>Walkamin2</v>
      </c>
      <c r="D414">
        <v>150</v>
      </c>
      <c r="E414" t="s">
        <v>16</v>
      </c>
      <c r="F414" s="4">
        <v>43235</v>
      </c>
      <c r="H414">
        <v>150</v>
      </c>
      <c r="K414">
        <v>559.98594814141052</v>
      </c>
      <c r="N414">
        <v>559.98594814141052</v>
      </c>
      <c r="P414" s="2">
        <v>43102</v>
      </c>
    </row>
    <row r="415" spans="1:16" x14ac:dyDescent="0.35">
      <c r="A415">
        <f t="shared" si="18"/>
        <v>2</v>
      </c>
      <c r="B415" t="str">
        <f t="shared" si="19"/>
        <v>Walkamin2Nrate150CVViet4Pop300Season2-Jan</v>
      </c>
      <c r="C415" t="str">
        <f t="shared" si="22"/>
        <v>Walkamin2</v>
      </c>
      <c r="D415">
        <v>150</v>
      </c>
      <c r="E415" t="s">
        <v>16</v>
      </c>
      <c r="F415" s="4">
        <v>43235</v>
      </c>
      <c r="H415">
        <v>300</v>
      </c>
      <c r="K415">
        <v>424.44119416162403</v>
      </c>
      <c r="N415">
        <v>424.44119416162403</v>
      </c>
      <c r="P415" s="2">
        <v>43102</v>
      </c>
    </row>
    <row r="416" spans="1:16" x14ac:dyDescent="0.35">
      <c r="A416">
        <f t="shared" si="18"/>
        <v>2</v>
      </c>
      <c r="B416" t="str">
        <f t="shared" si="19"/>
        <v>Walkamin2Nrate150CVViet4Pop450Season2-Jan</v>
      </c>
      <c r="C416" t="str">
        <f t="shared" si="22"/>
        <v>Walkamin2</v>
      </c>
      <c r="D416">
        <v>150</v>
      </c>
      <c r="E416" t="s">
        <v>16</v>
      </c>
      <c r="F416" s="4">
        <v>43235</v>
      </c>
      <c r="H416">
        <v>450</v>
      </c>
      <c r="K416">
        <v>466.76171197209368</v>
      </c>
      <c r="N416">
        <v>466.76171197209368</v>
      </c>
      <c r="P416" s="2">
        <v>43102</v>
      </c>
    </row>
    <row r="417" spans="1:16" x14ac:dyDescent="0.35">
      <c r="A417">
        <f t="shared" si="18"/>
        <v>2</v>
      </c>
      <c r="B417" t="str">
        <f t="shared" si="19"/>
        <v>Walkamin2Nrate150CVViet4Pop600Season2-Jan</v>
      </c>
      <c r="C417" t="str">
        <f t="shared" si="22"/>
        <v>Walkamin2</v>
      </c>
      <c r="D417">
        <v>150</v>
      </c>
      <c r="E417" t="s">
        <v>16</v>
      </c>
      <c r="F417" s="4">
        <v>43235</v>
      </c>
      <c r="H417">
        <v>600</v>
      </c>
      <c r="K417">
        <v>482.85910353290603</v>
      </c>
      <c r="N417">
        <v>482.85910353290603</v>
      </c>
      <c r="P417" s="2">
        <v>43102</v>
      </c>
    </row>
    <row r="418" spans="1:16" x14ac:dyDescent="0.35">
      <c r="A418">
        <f t="shared" si="18"/>
        <v>2</v>
      </c>
      <c r="B418" t="str">
        <f t="shared" si="19"/>
        <v>Walkamin2Nrate200CVViet4Pop150Season2-Jan</v>
      </c>
      <c r="C418" t="str">
        <f t="shared" si="22"/>
        <v>Walkamin2</v>
      </c>
      <c r="D418">
        <v>200</v>
      </c>
      <c r="E418" t="s">
        <v>16</v>
      </c>
      <c r="F418" s="4">
        <v>43235</v>
      </c>
      <c r="H418">
        <v>150</v>
      </c>
      <c r="K418">
        <v>516.57601353076393</v>
      </c>
      <c r="N418">
        <v>516.57601353076393</v>
      </c>
      <c r="P418" s="2">
        <v>43102</v>
      </c>
    </row>
    <row r="419" spans="1:16" x14ac:dyDescent="0.35">
      <c r="A419">
        <f t="shared" si="18"/>
        <v>2</v>
      </c>
      <c r="B419" t="str">
        <f t="shared" si="19"/>
        <v>Walkamin2Nrate200CVViet4Pop300Season2-Jan</v>
      </c>
      <c r="C419" t="str">
        <f t="shared" si="22"/>
        <v>Walkamin2</v>
      </c>
      <c r="D419">
        <v>200</v>
      </c>
      <c r="E419" t="s">
        <v>16</v>
      </c>
      <c r="F419" s="4">
        <v>43235</v>
      </c>
      <c r="H419">
        <v>300</v>
      </c>
      <c r="K419">
        <v>636.48606050893329</v>
      </c>
      <c r="N419">
        <v>636.48606050893329</v>
      </c>
      <c r="P419" s="2">
        <v>43102</v>
      </c>
    </row>
    <row r="420" spans="1:16" x14ac:dyDescent="0.35">
      <c r="A420">
        <f t="shared" si="18"/>
        <v>2</v>
      </c>
      <c r="B420" t="str">
        <f t="shared" si="19"/>
        <v>Walkamin2Nrate200CVViet4Pop450Season2-Jan</v>
      </c>
      <c r="C420" t="str">
        <f t="shared" si="22"/>
        <v>Walkamin2</v>
      </c>
      <c r="D420">
        <v>200</v>
      </c>
      <c r="E420" t="s">
        <v>16</v>
      </c>
      <c r="F420" s="4">
        <v>43235</v>
      </c>
      <c r="H420">
        <v>450</v>
      </c>
      <c r="K420">
        <v>544.21718154712823</v>
      </c>
      <c r="N420">
        <v>544.21718154712823</v>
      </c>
      <c r="P420" s="2">
        <v>43102</v>
      </c>
    </row>
    <row r="421" spans="1:16" x14ac:dyDescent="0.35">
      <c r="A421">
        <f t="shared" si="18"/>
        <v>2</v>
      </c>
      <c r="B421" t="str">
        <f t="shared" si="19"/>
        <v>Walkamin2Nrate200CVViet4Pop600Season2-Jan</v>
      </c>
      <c r="C421" t="str">
        <f t="shared" si="22"/>
        <v>Walkamin2</v>
      </c>
      <c r="D421">
        <v>200</v>
      </c>
      <c r="E421" t="s">
        <v>16</v>
      </c>
      <c r="F421" s="4">
        <v>43235</v>
      </c>
      <c r="H421">
        <v>600</v>
      </c>
      <c r="K421">
        <v>387.5672500852852</v>
      </c>
      <c r="N421">
        <v>387.5672500852852</v>
      </c>
      <c r="P421" s="2">
        <v>43102</v>
      </c>
    </row>
    <row r="422" spans="1:16" x14ac:dyDescent="0.35">
      <c r="A422">
        <f t="shared" si="18"/>
        <v>2</v>
      </c>
      <c r="B422" t="str">
        <f t="shared" si="19"/>
        <v>Walkamin2Nrate250CVViet4Pop150Season2-Jan</v>
      </c>
      <c r="C422" t="str">
        <f t="shared" si="22"/>
        <v>Walkamin2</v>
      </c>
      <c r="D422">
        <v>250</v>
      </c>
      <c r="E422" t="s">
        <v>16</v>
      </c>
      <c r="F422" s="4">
        <v>43235</v>
      </c>
      <c r="H422">
        <v>150</v>
      </c>
      <c r="K422">
        <v>641.33683180799676</v>
      </c>
      <c r="N422">
        <v>641.33683180799676</v>
      </c>
      <c r="P422" s="2">
        <v>43102</v>
      </c>
    </row>
    <row r="423" spans="1:16" x14ac:dyDescent="0.35">
      <c r="A423">
        <f t="shared" si="18"/>
        <v>2</v>
      </c>
      <c r="B423" t="str">
        <f t="shared" si="19"/>
        <v>Walkamin2Nrate250CVViet4Pop300Season2-Jan</v>
      </c>
      <c r="C423" t="str">
        <f t="shared" si="22"/>
        <v>Walkamin2</v>
      </c>
      <c r="D423">
        <v>250</v>
      </c>
      <c r="E423" t="s">
        <v>16</v>
      </c>
      <c r="F423" s="4">
        <v>43235</v>
      </c>
      <c r="H423">
        <v>300</v>
      </c>
      <c r="K423">
        <v>609.81494061846149</v>
      </c>
      <c r="N423">
        <v>609.81494061846149</v>
      </c>
      <c r="P423" s="2">
        <v>43102</v>
      </c>
    </row>
    <row r="424" spans="1:16" x14ac:dyDescent="0.35">
      <c r="A424">
        <f t="shared" si="18"/>
        <v>2</v>
      </c>
      <c r="B424" t="str">
        <f t="shared" si="19"/>
        <v>Walkamin2Nrate250CVViet4Pop450Season2-Jan</v>
      </c>
      <c r="C424" t="str">
        <f t="shared" si="22"/>
        <v>Walkamin2</v>
      </c>
      <c r="D424">
        <v>250</v>
      </c>
      <c r="E424" t="s">
        <v>16</v>
      </c>
      <c r="F424" s="4">
        <v>43235</v>
      </c>
      <c r="H424">
        <v>450</v>
      </c>
      <c r="K424">
        <v>573.84737896877937</v>
      </c>
      <c r="N424">
        <v>573.84737896877937</v>
      </c>
      <c r="P424" s="2">
        <v>43102</v>
      </c>
    </row>
    <row r="425" spans="1:16" x14ac:dyDescent="0.35">
      <c r="A425">
        <f t="shared" si="18"/>
        <v>2</v>
      </c>
      <c r="B425" t="str">
        <f t="shared" si="19"/>
        <v>Walkamin2Nrate250CVViet4Pop600Season2-Jan</v>
      </c>
      <c r="C425" t="str">
        <f t="shared" si="22"/>
        <v>Walkamin2</v>
      </c>
      <c r="D425">
        <v>250</v>
      </c>
      <c r="E425" t="s">
        <v>16</v>
      </c>
      <c r="F425" s="4">
        <v>43235</v>
      </c>
      <c r="H425">
        <v>600</v>
      </c>
      <c r="K425">
        <v>502.3609238487511</v>
      </c>
      <c r="N425">
        <v>502.3609238487511</v>
      </c>
      <c r="P425" s="2">
        <v>43102</v>
      </c>
    </row>
    <row r="426" spans="1:16" x14ac:dyDescent="0.35">
      <c r="A426">
        <f t="shared" si="18"/>
        <v>2</v>
      </c>
      <c r="B426" t="str">
        <f t="shared" si="19"/>
        <v>Walkamin2Nrate150CVYRL39Pop150Season2-Jan</v>
      </c>
      <c r="C426" t="str">
        <f t="shared" si="22"/>
        <v>Walkamin2</v>
      </c>
      <c r="D426">
        <v>150</v>
      </c>
      <c r="E426" t="s">
        <v>17</v>
      </c>
      <c r="F426" s="4">
        <v>43235</v>
      </c>
      <c r="H426">
        <v>150</v>
      </c>
      <c r="K426">
        <v>522.14927240079919</v>
      </c>
      <c r="N426">
        <v>522.14927240079919</v>
      </c>
      <c r="P426" s="2">
        <v>43102</v>
      </c>
    </row>
    <row r="427" spans="1:16" x14ac:dyDescent="0.35">
      <c r="A427">
        <f t="shared" si="18"/>
        <v>2</v>
      </c>
      <c r="B427" t="str">
        <f t="shared" si="19"/>
        <v>Walkamin2Nrate150CVYRL39Pop300Season2-Jan</v>
      </c>
      <c r="C427" t="str">
        <f t="shared" si="22"/>
        <v>Walkamin2</v>
      </c>
      <c r="D427">
        <v>150</v>
      </c>
      <c r="E427" t="s">
        <v>17</v>
      </c>
      <c r="F427" s="4">
        <v>43235</v>
      </c>
      <c r="H427">
        <v>300</v>
      </c>
      <c r="K427">
        <v>665.89398947720997</v>
      </c>
      <c r="N427">
        <v>665.89398947720997</v>
      </c>
      <c r="P427" s="2">
        <v>43102</v>
      </c>
    </row>
    <row r="428" spans="1:16" x14ac:dyDescent="0.35">
      <c r="A428">
        <f t="shared" si="18"/>
        <v>2</v>
      </c>
      <c r="B428" t="str">
        <f t="shared" si="19"/>
        <v>Walkamin2Nrate150CVYRL39Pop450Season2-Jan</v>
      </c>
      <c r="C428" t="str">
        <f t="shared" si="22"/>
        <v>Walkamin2</v>
      </c>
      <c r="D428">
        <v>150</v>
      </c>
      <c r="E428" t="s">
        <v>17</v>
      </c>
      <c r="F428" s="4">
        <v>43235</v>
      </c>
      <c r="H428">
        <v>450</v>
      </c>
      <c r="K428">
        <v>590.51504627436418</v>
      </c>
      <c r="N428">
        <v>590.51504627436418</v>
      </c>
      <c r="P428" s="2">
        <v>43102</v>
      </c>
    </row>
    <row r="429" spans="1:16" x14ac:dyDescent="0.35">
      <c r="A429">
        <f t="shared" si="18"/>
        <v>2</v>
      </c>
      <c r="B429" t="str">
        <f t="shared" si="19"/>
        <v>Walkamin2Nrate150CVYRL39Pop600Season2-Jan</v>
      </c>
      <c r="C429" t="str">
        <f t="shared" si="22"/>
        <v>Walkamin2</v>
      </c>
      <c r="D429">
        <v>150</v>
      </c>
      <c r="E429" t="s">
        <v>17</v>
      </c>
      <c r="F429" s="4">
        <v>43235</v>
      </c>
      <c r="H429">
        <v>600</v>
      </c>
      <c r="K429">
        <v>684.71095460325353</v>
      </c>
      <c r="N429">
        <v>684.71095460325353</v>
      </c>
      <c r="P429" s="2">
        <v>43102</v>
      </c>
    </row>
    <row r="430" spans="1:16" x14ac:dyDescent="0.35">
      <c r="A430">
        <f t="shared" si="18"/>
        <v>2</v>
      </c>
      <c r="B430" t="str">
        <f t="shared" si="19"/>
        <v>Walkamin2Nrate200CVYRL39Pop150Season2-Jan</v>
      </c>
      <c r="C430" t="str">
        <f t="shared" si="22"/>
        <v>Walkamin2</v>
      </c>
      <c r="D430">
        <v>200</v>
      </c>
      <c r="E430" t="s">
        <v>17</v>
      </c>
      <c r="F430" s="4">
        <v>43235</v>
      </c>
      <c r="H430">
        <v>150</v>
      </c>
      <c r="K430">
        <v>615.44546450895655</v>
      </c>
      <c r="N430">
        <v>615.44546450895655</v>
      </c>
      <c r="P430" s="2">
        <v>43102</v>
      </c>
    </row>
    <row r="431" spans="1:16" x14ac:dyDescent="0.35">
      <c r="A431">
        <f t="shared" si="18"/>
        <v>2</v>
      </c>
      <c r="B431" t="str">
        <f t="shared" si="19"/>
        <v>Walkamin2Nrate200CVYRL39Pop300Season2-Jan</v>
      </c>
      <c r="C431" t="str">
        <f t="shared" si="22"/>
        <v>Walkamin2</v>
      </c>
      <c r="D431">
        <v>200</v>
      </c>
      <c r="E431" t="s">
        <v>17</v>
      </c>
      <c r="F431" s="4">
        <v>43235</v>
      </c>
      <c r="H431">
        <v>300</v>
      </c>
      <c r="K431">
        <v>601.58674417094994</v>
      </c>
      <c r="N431">
        <v>601.58674417094994</v>
      </c>
      <c r="P431" s="2">
        <v>43102</v>
      </c>
    </row>
    <row r="432" spans="1:16" x14ac:dyDescent="0.35">
      <c r="A432">
        <f t="shared" si="18"/>
        <v>2</v>
      </c>
      <c r="B432" t="str">
        <f t="shared" si="19"/>
        <v>Walkamin2Nrate200CVYRL39Pop450Season2-Jan</v>
      </c>
      <c r="C432" t="str">
        <f t="shared" si="22"/>
        <v>Walkamin2</v>
      </c>
      <c r="D432">
        <v>200</v>
      </c>
      <c r="E432" t="s">
        <v>17</v>
      </c>
      <c r="F432" s="4">
        <v>43235</v>
      </c>
      <c r="H432">
        <v>450</v>
      </c>
      <c r="K432">
        <v>668.71964984597594</v>
      </c>
      <c r="N432">
        <v>668.71964984597594</v>
      </c>
      <c r="P432" s="2">
        <v>43102</v>
      </c>
    </row>
    <row r="433" spans="1:16" x14ac:dyDescent="0.35">
      <c r="A433">
        <f t="shared" si="18"/>
        <v>2</v>
      </c>
      <c r="B433" t="str">
        <f t="shared" si="19"/>
        <v>Walkamin2Nrate200CVYRL39Pop600Season2-Jan</v>
      </c>
      <c r="C433" t="str">
        <f t="shared" si="22"/>
        <v>Walkamin2</v>
      </c>
      <c r="D433">
        <v>200</v>
      </c>
      <c r="E433" t="s">
        <v>17</v>
      </c>
      <c r="F433" s="4">
        <v>43235</v>
      </c>
      <c r="H433">
        <v>600</v>
      </c>
      <c r="K433">
        <v>726.0708321982961</v>
      </c>
      <c r="N433">
        <v>726.0708321982961</v>
      </c>
      <c r="P433" s="2">
        <v>43102</v>
      </c>
    </row>
    <row r="434" spans="1:16" x14ac:dyDescent="0.35">
      <c r="A434">
        <f t="shared" si="18"/>
        <v>2</v>
      </c>
      <c r="B434" t="str">
        <f t="shared" si="19"/>
        <v>Walkamin2Nrate250CVYRL39Pop150Season2-Jan</v>
      </c>
      <c r="C434" t="str">
        <f t="shared" si="22"/>
        <v>Walkamin2</v>
      </c>
      <c r="D434">
        <v>250</v>
      </c>
      <c r="E434" t="s">
        <v>17</v>
      </c>
      <c r="F434" s="4">
        <v>43235</v>
      </c>
      <c r="H434">
        <v>150</v>
      </c>
      <c r="K434">
        <v>479.44687039572545</v>
      </c>
      <c r="N434">
        <v>479.44687039572545</v>
      </c>
      <c r="P434" s="2">
        <v>43102</v>
      </c>
    </row>
    <row r="435" spans="1:16" x14ac:dyDescent="0.35">
      <c r="A435">
        <f t="shared" si="18"/>
        <v>2</v>
      </c>
      <c r="B435" t="str">
        <f t="shared" si="19"/>
        <v>Walkamin2Nrate250CVYRL39Pop300Season2-Jan</v>
      </c>
      <c r="C435" t="str">
        <f t="shared" si="22"/>
        <v>Walkamin2</v>
      </c>
      <c r="D435">
        <v>250</v>
      </c>
      <c r="E435" t="s">
        <v>17</v>
      </c>
      <c r="F435" s="4">
        <v>43235</v>
      </c>
      <c r="H435">
        <v>300</v>
      </c>
      <c r="K435">
        <v>512.97500230952426</v>
      </c>
      <c r="N435">
        <v>512.97500230952426</v>
      </c>
      <c r="P435" s="2">
        <v>43102</v>
      </c>
    </row>
    <row r="436" spans="1:16" x14ac:dyDescent="0.35">
      <c r="A436">
        <f t="shared" si="18"/>
        <v>2</v>
      </c>
      <c r="B436" t="str">
        <f t="shared" si="19"/>
        <v>Walkamin2Nrate250CVYRL39Pop450Season2-Jan</v>
      </c>
      <c r="C436" t="str">
        <f t="shared" si="22"/>
        <v>Walkamin2</v>
      </c>
      <c r="D436">
        <v>250</v>
      </c>
      <c r="E436" t="s">
        <v>17</v>
      </c>
      <c r="F436" s="4">
        <v>43235</v>
      </c>
      <c r="H436">
        <v>450</v>
      </c>
      <c r="K436">
        <v>794.18249117171695</v>
      </c>
      <c r="N436">
        <v>794.18249117171695</v>
      </c>
      <c r="P436" s="2">
        <v>43102</v>
      </c>
    </row>
    <row r="437" spans="1:16" x14ac:dyDescent="0.35">
      <c r="A437">
        <f t="shared" si="18"/>
        <v>2</v>
      </c>
      <c r="B437" t="str">
        <f t="shared" si="19"/>
        <v>Walkamin2Nrate250CVYRL39Pop600Season2-Jan</v>
      </c>
      <c r="C437" t="str">
        <f t="shared" si="22"/>
        <v>Walkamin2</v>
      </c>
      <c r="D437">
        <v>250</v>
      </c>
      <c r="E437" t="s">
        <v>17</v>
      </c>
      <c r="F437" s="4">
        <v>43235</v>
      </c>
      <c r="H437">
        <v>600</v>
      </c>
      <c r="K437">
        <v>702.81952509331654</v>
      </c>
      <c r="N437">
        <v>702.81952509331654</v>
      </c>
      <c r="P437" s="2">
        <v>43102</v>
      </c>
    </row>
    <row r="438" spans="1:16" x14ac:dyDescent="0.35">
      <c r="A438">
        <f t="shared" si="18"/>
        <v>2</v>
      </c>
      <c r="B438" t="str">
        <f t="shared" si="19"/>
        <v>Walkamin2Nrate150CVYUA16V30Pop150Season2-Jan</v>
      </c>
      <c r="C438" t="str">
        <f t="shared" si="22"/>
        <v>Walkamin2</v>
      </c>
      <c r="D438">
        <v>150</v>
      </c>
      <c r="E438" t="s">
        <v>21</v>
      </c>
      <c r="F438" s="4">
        <v>43235</v>
      </c>
      <c r="H438">
        <v>150</v>
      </c>
      <c r="K438">
        <v>319.61722917327785</v>
      </c>
      <c r="N438">
        <v>319.61722917327785</v>
      </c>
      <c r="P438" s="2">
        <v>43102</v>
      </c>
    </row>
    <row r="439" spans="1:16" x14ac:dyDescent="0.35">
      <c r="A439">
        <f t="shared" si="18"/>
        <v>2</v>
      </c>
      <c r="B439" t="str">
        <f t="shared" si="19"/>
        <v>Walkamin2Nrate150CVYUA16V30Pop300Season2-Jan</v>
      </c>
      <c r="C439" t="str">
        <f t="shared" si="22"/>
        <v>Walkamin2</v>
      </c>
      <c r="D439">
        <v>150</v>
      </c>
      <c r="E439" t="s">
        <v>21</v>
      </c>
      <c r="F439" s="4">
        <v>43235</v>
      </c>
      <c r="H439">
        <v>300</v>
      </c>
      <c r="K439">
        <v>325.22378518806596</v>
      </c>
      <c r="N439">
        <v>325.22378518806596</v>
      </c>
      <c r="P439" s="2">
        <v>43102</v>
      </c>
    </row>
    <row r="440" spans="1:16" x14ac:dyDescent="0.35">
      <c r="A440">
        <f t="shared" si="18"/>
        <v>2</v>
      </c>
      <c r="B440" t="str">
        <f t="shared" si="19"/>
        <v>Walkamin2Nrate150CVYUA16V30Pop450Season2-Jan</v>
      </c>
      <c r="C440" t="str">
        <f t="shared" si="22"/>
        <v>Walkamin2</v>
      </c>
      <c r="D440">
        <v>150</v>
      </c>
      <c r="E440" t="s">
        <v>21</v>
      </c>
      <c r="F440" s="4">
        <v>43235</v>
      </c>
      <c r="H440">
        <v>450</v>
      </c>
      <c r="K440">
        <v>280.99732224116013</v>
      </c>
      <c r="N440">
        <v>280.99732224116013</v>
      </c>
      <c r="P440" s="2">
        <v>43102</v>
      </c>
    </row>
    <row r="441" spans="1:16" x14ac:dyDescent="0.35">
      <c r="A441">
        <f t="shared" si="18"/>
        <v>2</v>
      </c>
      <c r="B441" t="str">
        <f t="shared" si="19"/>
        <v>Walkamin2Nrate150CVYUA16V30Pop600Season2-Jan</v>
      </c>
      <c r="C441" t="str">
        <f t="shared" si="22"/>
        <v>Walkamin2</v>
      </c>
      <c r="D441">
        <v>150</v>
      </c>
      <c r="E441" t="s">
        <v>21</v>
      </c>
      <c r="F441" s="4">
        <v>43235</v>
      </c>
      <c r="H441">
        <v>600</v>
      </c>
      <c r="K441">
        <v>274.94715216664406</v>
      </c>
      <c r="N441">
        <v>274.94715216664406</v>
      </c>
      <c r="P441" s="2">
        <v>43102</v>
      </c>
    </row>
    <row r="442" spans="1:16" x14ac:dyDescent="0.35">
      <c r="A442">
        <f t="shared" si="18"/>
        <v>2</v>
      </c>
      <c r="B442" t="str">
        <f t="shared" si="19"/>
        <v>Walkamin2Nrate200CVYUA16V30Pop150Season2-Jan</v>
      </c>
      <c r="C442" t="str">
        <f t="shared" si="22"/>
        <v>Walkamin2</v>
      </c>
      <c r="D442">
        <v>200</v>
      </c>
      <c r="E442" t="s">
        <v>21</v>
      </c>
      <c r="F442" s="4">
        <v>43235</v>
      </c>
      <c r="H442">
        <v>150</v>
      </c>
      <c r="K442">
        <v>304.98890648369627</v>
      </c>
      <c r="N442">
        <v>304.98890648369627</v>
      </c>
      <c r="P442" s="2">
        <v>43102</v>
      </c>
    </row>
    <row r="443" spans="1:16" x14ac:dyDescent="0.35">
      <c r="A443">
        <f t="shared" si="18"/>
        <v>2</v>
      </c>
      <c r="B443" t="str">
        <f t="shared" si="19"/>
        <v>Walkamin2Nrate200CVYUA16V30Pop300Season2-Jan</v>
      </c>
      <c r="C443" t="str">
        <f t="shared" si="22"/>
        <v>Walkamin2</v>
      </c>
      <c r="D443">
        <v>200</v>
      </c>
      <c r="E443" t="s">
        <v>21</v>
      </c>
      <c r="F443" s="4">
        <v>43235</v>
      </c>
      <c r="H443">
        <v>300</v>
      </c>
      <c r="K443">
        <v>244.09047133010145</v>
      </c>
      <c r="N443">
        <v>244.09047133010145</v>
      </c>
      <c r="P443" s="2">
        <v>43102</v>
      </c>
    </row>
    <row r="444" spans="1:16" x14ac:dyDescent="0.35">
      <c r="A444">
        <f t="shared" si="18"/>
        <v>2</v>
      </c>
      <c r="B444" t="str">
        <f t="shared" si="19"/>
        <v>Walkamin2Nrate200CVYUA16V30Pop450Season2-Jan</v>
      </c>
      <c r="C444" t="str">
        <f t="shared" si="22"/>
        <v>Walkamin2</v>
      </c>
      <c r="D444">
        <v>200</v>
      </c>
      <c r="E444" t="s">
        <v>21</v>
      </c>
      <c r="F444" s="4">
        <v>43235</v>
      </c>
      <c r="H444">
        <v>450</v>
      </c>
      <c r="K444">
        <v>267.49576917381489</v>
      </c>
      <c r="N444">
        <v>267.49576917381489</v>
      </c>
      <c r="P444" s="2">
        <v>43102</v>
      </c>
    </row>
    <row r="445" spans="1:16" x14ac:dyDescent="0.35">
      <c r="A445">
        <f t="shared" si="18"/>
        <v>2</v>
      </c>
      <c r="B445" t="str">
        <f t="shared" si="19"/>
        <v>Walkamin2Nrate200CVYUA16V30Pop600Season2-Jan</v>
      </c>
      <c r="C445" t="str">
        <f t="shared" si="22"/>
        <v>Walkamin2</v>
      </c>
      <c r="D445">
        <v>200</v>
      </c>
      <c r="E445" t="s">
        <v>21</v>
      </c>
      <c r="F445" s="4">
        <v>43235</v>
      </c>
      <c r="H445">
        <v>600</v>
      </c>
      <c r="K445">
        <v>286.09067877629519</v>
      </c>
      <c r="N445">
        <v>286.09067877629519</v>
      </c>
      <c r="P445" s="2">
        <v>43102</v>
      </c>
    </row>
    <row r="446" spans="1:16" x14ac:dyDescent="0.35">
      <c r="A446">
        <f t="shared" si="18"/>
        <v>2</v>
      </c>
      <c r="B446" t="str">
        <f t="shared" si="19"/>
        <v>Walkamin2Nrate250CVYUA16V30Pop150Season2-Jan</v>
      </c>
      <c r="C446" t="str">
        <f t="shared" si="22"/>
        <v>Walkamin2</v>
      </c>
      <c r="D446">
        <v>250</v>
      </c>
      <c r="E446" t="s">
        <v>21</v>
      </c>
      <c r="F446" s="4">
        <v>43235</v>
      </c>
      <c r="H446">
        <v>150</v>
      </c>
      <c r="K446">
        <v>389.51081676075444</v>
      </c>
      <c r="N446">
        <v>389.51081676075444</v>
      </c>
      <c r="P446" s="2">
        <v>43102</v>
      </c>
    </row>
    <row r="447" spans="1:16" x14ac:dyDescent="0.35">
      <c r="A447">
        <f t="shared" si="18"/>
        <v>2</v>
      </c>
      <c r="B447" t="str">
        <f t="shared" si="19"/>
        <v>Walkamin2Nrate250CVYUA16V30Pop300Season2-Jan</v>
      </c>
      <c r="C447" t="str">
        <f t="shared" si="22"/>
        <v>Walkamin2</v>
      </c>
      <c r="D447">
        <v>250</v>
      </c>
      <c r="E447" t="s">
        <v>21</v>
      </c>
      <c r="F447" s="4">
        <v>43235</v>
      </c>
      <c r="H447">
        <v>300</v>
      </c>
      <c r="K447">
        <v>415.02975667149468</v>
      </c>
      <c r="N447">
        <v>415.02975667149468</v>
      </c>
      <c r="P447" s="2">
        <v>43102</v>
      </c>
    </row>
    <row r="448" spans="1:16" x14ac:dyDescent="0.35">
      <c r="A448">
        <f t="shared" si="18"/>
        <v>2</v>
      </c>
      <c r="B448" t="str">
        <f t="shared" si="19"/>
        <v>Walkamin2Nrate250CVYUA16V30Pop450Season2-Jan</v>
      </c>
      <c r="C448" t="str">
        <f t="shared" si="22"/>
        <v>Walkamin2</v>
      </c>
      <c r="D448">
        <v>250</v>
      </c>
      <c r="E448" t="s">
        <v>21</v>
      </c>
      <c r="F448" s="4">
        <v>43235</v>
      </c>
      <c r="H448">
        <v>450</v>
      </c>
      <c r="K448">
        <v>321.76921904677977</v>
      </c>
      <c r="N448">
        <v>321.76921904677977</v>
      </c>
      <c r="P448" s="2">
        <v>43102</v>
      </c>
    </row>
    <row r="449" spans="1:16" x14ac:dyDescent="0.35">
      <c r="A449">
        <f t="shared" si="18"/>
        <v>2</v>
      </c>
      <c r="B449" t="str">
        <f t="shared" si="19"/>
        <v>Walkamin2Nrate250CVYUA16V30Pop600Season2-Jan</v>
      </c>
      <c r="C449" t="str">
        <f t="shared" si="22"/>
        <v>Walkamin2</v>
      </c>
      <c r="D449">
        <v>250</v>
      </c>
      <c r="E449" t="s">
        <v>21</v>
      </c>
      <c r="F449" s="4">
        <v>43235</v>
      </c>
      <c r="H449">
        <v>600</v>
      </c>
      <c r="K449">
        <v>354.70274037807701</v>
      </c>
      <c r="N449">
        <v>354.70274037807701</v>
      </c>
      <c r="P449" s="2">
        <v>43102</v>
      </c>
    </row>
    <row r="450" spans="1:16" x14ac:dyDescent="0.35">
      <c r="A450">
        <f t="shared" si="18"/>
        <v>1</v>
      </c>
      <c r="B450" t="str">
        <f t="shared" si="19"/>
        <v>Walkamin1dFertTime0CVDoongaraSeason12-Jan</v>
      </c>
      <c r="C450" t="str">
        <f t="shared" ref="C450:C464" si="23">CONCATENATE("Walkamin",A450,"d")</f>
        <v>Walkamin1d</v>
      </c>
      <c r="D450">
        <v>200</v>
      </c>
      <c r="E450" t="s">
        <v>14</v>
      </c>
      <c r="F450" s="4">
        <v>43151</v>
      </c>
      <c r="G450">
        <v>0</v>
      </c>
      <c r="I450" t="s">
        <v>15</v>
      </c>
      <c r="J450">
        <v>23</v>
      </c>
      <c r="L450">
        <v>0.99478446742222282</v>
      </c>
      <c r="M450">
        <v>17</v>
      </c>
      <c r="O450">
        <v>6.0000000000000009</v>
      </c>
      <c r="P450" s="2">
        <v>43112</v>
      </c>
    </row>
    <row r="451" spans="1:16" x14ac:dyDescent="0.35">
      <c r="A451">
        <f t="shared" ref="A451:A514" si="24">IF(G451="",2,1)</f>
        <v>1</v>
      </c>
      <c r="B451" t="str">
        <f t="shared" ref="B451:B514" si="25">IF(A451=2,CONCATENATE(C451,$D$1,D451,$E$1,E451,$H$1,H451,$P$1,TEXT(P451,"d-mmm")),CONCATENATE(C451,$G$1,G451,$E$1,E451,$P$1,TEXT(P451,"d-mmm")))</f>
        <v>Walkamin1dFertTime0CVDoongaraSeason12-Jan</v>
      </c>
      <c r="C451" t="str">
        <f t="shared" si="23"/>
        <v>Walkamin1d</v>
      </c>
      <c r="D451">
        <f>D450</f>
        <v>200</v>
      </c>
      <c r="E451" t="s">
        <v>14</v>
      </c>
      <c r="F451" s="4">
        <v>43202</v>
      </c>
      <c r="G451">
        <v>0</v>
      </c>
      <c r="I451">
        <v>81.872340425531959</v>
      </c>
      <c r="J451">
        <v>462.89361702127673</v>
      </c>
      <c r="L451">
        <v>3.3398106566378001</v>
      </c>
      <c r="M451">
        <v>154.29787234042556</v>
      </c>
      <c r="O451">
        <v>226.7234042553192</v>
      </c>
      <c r="P451" s="2">
        <v>43112</v>
      </c>
    </row>
    <row r="452" spans="1:16" x14ac:dyDescent="0.35">
      <c r="A452">
        <f t="shared" si="24"/>
        <v>1</v>
      </c>
      <c r="B452" t="str">
        <f t="shared" si="25"/>
        <v>Walkamin1dFertTime0CVDoongaraSeason12-Jan</v>
      </c>
      <c r="C452" t="str">
        <f t="shared" si="23"/>
        <v>Walkamin1d</v>
      </c>
      <c r="D452">
        <f t="shared" ref="D452:D494" si="26">D451</f>
        <v>200</v>
      </c>
      <c r="E452" t="s">
        <v>14</v>
      </c>
      <c r="F452" s="4">
        <v>43224</v>
      </c>
      <c r="G452">
        <v>0</v>
      </c>
      <c r="I452">
        <v>1126.7027027027025</v>
      </c>
      <c r="J452">
        <v>1821.4054054054054</v>
      </c>
      <c r="K452">
        <f>[1]W_Ntime_ws!$F4*100</f>
        <v>278.11969775924962</v>
      </c>
      <c r="L452">
        <v>4.4748536061405373</v>
      </c>
      <c r="M452">
        <v>251.027027027027</v>
      </c>
      <c r="N452">
        <f>[1]W_Ntime_ws!$F4*100</f>
        <v>278.11969775924962</v>
      </c>
      <c r="O452">
        <v>443.67567567567556</v>
      </c>
      <c r="P452" s="2">
        <v>43112</v>
      </c>
    </row>
    <row r="453" spans="1:16" x14ac:dyDescent="0.35">
      <c r="A453">
        <f t="shared" si="24"/>
        <v>1</v>
      </c>
      <c r="B453" t="str">
        <f t="shared" si="25"/>
        <v>Walkamin1dFertTime20CVDoongaraSeason12-Jan</v>
      </c>
      <c r="C453" t="str">
        <f t="shared" si="23"/>
        <v>Walkamin1d</v>
      </c>
      <c r="D453">
        <f t="shared" si="26"/>
        <v>200</v>
      </c>
      <c r="E453" t="s">
        <v>14</v>
      </c>
      <c r="F453" s="4">
        <v>43151</v>
      </c>
      <c r="G453">
        <v>20</v>
      </c>
      <c r="I453" t="s">
        <v>15</v>
      </c>
      <c r="J453">
        <v>43</v>
      </c>
      <c r="L453">
        <v>1.0048033996081482</v>
      </c>
      <c r="M453">
        <v>31</v>
      </c>
      <c r="O453">
        <v>12.000000000000002</v>
      </c>
      <c r="P453" s="2">
        <v>43112</v>
      </c>
    </row>
    <row r="454" spans="1:16" x14ac:dyDescent="0.35">
      <c r="A454">
        <f t="shared" si="24"/>
        <v>1</v>
      </c>
      <c r="B454" t="str">
        <f t="shared" si="25"/>
        <v>Walkamin1dFertTime20CVDoongaraSeason12-Jan</v>
      </c>
      <c r="C454" t="str">
        <f t="shared" si="23"/>
        <v>Walkamin1d</v>
      </c>
      <c r="D454">
        <f t="shared" si="26"/>
        <v>200</v>
      </c>
      <c r="E454" t="s">
        <v>14</v>
      </c>
      <c r="F454" s="4">
        <v>43202</v>
      </c>
      <c r="G454">
        <v>20</v>
      </c>
      <c r="I454">
        <v>167.1314916126573</v>
      </c>
      <c r="J454">
        <v>1040.3184664506291</v>
      </c>
      <c r="L454">
        <v>7.5554371776976614</v>
      </c>
      <c r="M454">
        <v>378.29526686999623</v>
      </c>
      <c r="O454">
        <v>494.89170796797572</v>
      </c>
      <c r="P454" s="2">
        <v>43112</v>
      </c>
    </row>
    <row r="455" spans="1:16" x14ac:dyDescent="0.35">
      <c r="A455">
        <f t="shared" si="24"/>
        <v>1</v>
      </c>
      <c r="B455" t="str">
        <f t="shared" si="25"/>
        <v>Walkamin1dFertTime20CVDoongaraSeason12-Jan</v>
      </c>
      <c r="C455" t="str">
        <f t="shared" si="23"/>
        <v>Walkamin1d</v>
      </c>
      <c r="D455">
        <f t="shared" si="26"/>
        <v>200</v>
      </c>
      <c r="E455" t="s">
        <v>14</v>
      </c>
      <c r="F455" s="4">
        <v>43224</v>
      </c>
      <c r="G455">
        <v>20</v>
      </c>
      <c r="I455">
        <v>872.45957753505877</v>
      </c>
      <c r="J455">
        <v>1699.7556581919914</v>
      </c>
      <c r="K455">
        <f>[1]W_Ntime_ws!$F7*100</f>
        <v>542.92068827955075</v>
      </c>
      <c r="L455">
        <v>8.1639957598805246</v>
      </c>
      <c r="M455">
        <v>339.88123712869168</v>
      </c>
      <c r="N455">
        <f>[1]W_Ntime_ws!$F7*100</f>
        <v>542.92068827955075</v>
      </c>
      <c r="O455">
        <v>487.41484352824079</v>
      </c>
      <c r="P455" s="2">
        <v>43112</v>
      </c>
    </row>
    <row r="456" spans="1:16" x14ac:dyDescent="0.35">
      <c r="A456">
        <f t="shared" si="24"/>
        <v>1</v>
      </c>
      <c r="B456" t="str">
        <f t="shared" si="25"/>
        <v>Walkamin1dFertTime50CVDoongaraSeason12-Jan</v>
      </c>
      <c r="C456" t="str">
        <f t="shared" si="23"/>
        <v>Walkamin1d</v>
      </c>
      <c r="D456">
        <f t="shared" si="26"/>
        <v>200</v>
      </c>
      <c r="E456" t="s">
        <v>14</v>
      </c>
      <c r="F456" s="4">
        <v>43151</v>
      </c>
      <c r="G456">
        <v>50</v>
      </c>
      <c r="I456" t="s">
        <v>15</v>
      </c>
      <c r="J456">
        <v>74.924999999999997</v>
      </c>
      <c r="L456">
        <v>1.1978700261964212</v>
      </c>
      <c r="M456">
        <v>53.55</v>
      </c>
      <c r="O456">
        <v>21.375</v>
      </c>
      <c r="P456" s="2">
        <v>43112</v>
      </c>
    </row>
    <row r="457" spans="1:16" x14ac:dyDescent="0.35">
      <c r="A457">
        <f t="shared" si="24"/>
        <v>1</v>
      </c>
      <c r="B457" t="str">
        <f t="shared" si="25"/>
        <v>Walkamin1dFertTime50CVDoongaraSeason12-Jan</v>
      </c>
      <c r="C457" t="str">
        <f t="shared" si="23"/>
        <v>Walkamin1d</v>
      </c>
      <c r="D457">
        <f t="shared" si="26"/>
        <v>200</v>
      </c>
      <c r="E457" t="s">
        <v>14</v>
      </c>
      <c r="F457" s="4">
        <v>43202</v>
      </c>
      <c r="G457">
        <v>50</v>
      </c>
      <c r="I457">
        <v>186.61091474582327</v>
      </c>
      <c r="J457">
        <v>1091.1381555436433</v>
      </c>
      <c r="L457">
        <v>6.8483849426453389</v>
      </c>
      <c r="M457">
        <v>360.14303163807745</v>
      </c>
      <c r="O457">
        <v>544.3842091597428</v>
      </c>
      <c r="P457" s="2">
        <v>43112</v>
      </c>
    </row>
    <row r="458" spans="1:16" x14ac:dyDescent="0.35">
      <c r="A458">
        <f t="shared" si="24"/>
        <v>1</v>
      </c>
      <c r="B458" t="str">
        <f t="shared" si="25"/>
        <v>Walkamin1dFertTime50CVDoongaraSeason12-Jan</v>
      </c>
      <c r="C458" t="str">
        <f t="shared" si="23"/>
        <v>Walkamin1d</v>
      </c>
      <c r="D458">
        <f t="shared" si="26"/>
        <v>200</v>
      </c>
      <c r="E458" t="s">
        <v>14</v>
      </c>
      <c r="F458" s="4">
        <v>43224</v>
      </c>
      <c r="G458">
        <v>50</v>
      </c>
      <c r="I458">
        <v>786.75540413533827</v>
      </c>
      <c r="J458">
        <v>1505.0398913951544</v>
      </c>
      <c r="K458">
        <f>[1]W_Ntime_ws!$F10*100</f>
        <v>594.78044016886679</v>
      </c>
      <c r="L458">
        <v>7.250087477395752</v>
      </c>
      <c r="M458">
        <v>253.52809106098584</v>
      </c>
      <c r="N458">
        <f>[1]W_Ntime_ws!$F10*100</f>
        <v>594.78044016886679</v>
      </c>
      <c r="O458">
        <v>464.75639619883043</v>
      </c>
      <c r="P458" s="2">
        <v>43112</v>
      </c>
    </row>
    <row r="459" spans="1:16" x14ac:dyDescent="0.35">
      <c r="A459">
        <f t="shared" si="24"/>
        <v>1</v>
      </c>
      <c r="B459" t="str">
        <f t="shared" si="25"/>
        <v>Walkamin1dFertTime80CVDoongaraSeason12-Jan</v>
      </c>
      <c r="C459" t="str">
        <f t="shared" si="23"/>
        <v>Walkamin1d</v>
      </c>
      <c r="D459">
        <f t="shared" si="26"/>
        <v>200</v>
      </c>
      <c r="E459" t="s">
        <v>14</v>
      </c>
      <c r="F459" s="4">
        <v>43151</v>
      </c>
      <c r="G459">
        <v>80</v>
      </c>
      <c r="I459" t="s">
        <v>15</v>
      </c>
      <c r="J459">
        <v>62.25</v>
      </c>
      <c r="L459">
        <v>1.8683850740919858</v>
      </c>
      <c r="M459">
        <v>45.499999999999993</v>
      </c>
      <c r="O459">
        <v>16.75</v>
      </c>
      <c r="P459" s="2">
        <v>43112</v>
      </c>
    </row>
    <row r="460" spans="1:16" x14ac:dyDescent="0.35">
      <c r="A460">
        <f t="shared" si="24"/>
        <v>1</v>
      </c>
      <c r="B460" t="str">
        <f t="shared" si="25"/>
        <v>Walkamin1dFertTime80CVDoongaraSeason12-Jan</v>
      </c>
      <c r="C460" t="str">
        <f t="shared" si="23"/>
        <v>Walkamin1d</v>
      </c>
      <c r="D460">
        <f t="shared" si="26"/>
        <v>200</v>
      </c>
      <c r="E460" t="s">
        <v>14</v>
      </c>
      <c r="F460" s="4">
        <v>43202</v>
      </c>
      <c r="G460">
        <v>80</v>
      </c>
      <c r="I460">
        <v>169.64864083285141</v>
      </c>
      <c r="J460">
        <v>1006.6460588283896</v>
      </c>
      <c r="L460">
        <v>5.3461679453712803</v>
      </c>
      <c r="M460">
        <v>345.78914318763941</v>
      </c>
      <c r="O460">
        <v>491.20827480789893</v>
      </c>
      <c r="P460" s="2">
        <v>43112</v>
      </c>
    </row>
    <row r="461" spans="1:16" x14ac:dyDescent="0.35">
      <c r="A461">
        <f t="shared" si="24"/>
        <v>1</v>
      </c>
      <c r="B461" t="str">
        <f t="shared" si="25"/>
        <v>Walkamin1dFertTime80CVDoongaraSeason12-Jan</v>
      </c>
      <c r="C461" t="str">
        <f t="shared" si="23"/>
        <v>Walkamin1d</v>
      </c>
      <c r="D461">
        <f t="shared" si="26"/>
        <v>200</v>
      </c>
      <c r="E461" t="s">
        <v>14</v>
      </c>
      <c r="F461" s="4">
        <v>43224</v>
      </c>
      <c r="G461">
        <v>80</v>
      </c>
      <c r="I461">
        <v>948.22894748257363</v>
      </c>
      <c r="J461">
        <v>1911.6157596491053</v>
      </c>
      <c r="K461">
        <f>[1]W_Ntime_ws!$F13*100</f>
        <v>579.51963102360548</v>
      </c>
      <c r="L461">
        <v>15.189638769318751</v>
      </c>
      <c r="M461">
        <v>413.10870279721451</v>
      </c>
      <c r="N461">
        <f>[1]W_Ntime_ws!$F13*100</f>
        <v>579.51963102360548</v>
      </c>
      <c r="O461">
        <v>550.27810936931712</v>
      </c>
      <c r="P461" s="2">
        <v>43112</v>
      </c>
    </row>
    <row r="462" spans="1:16" x14ac:dyDescent="0.35">
      <c r="A462">
        <f t="shared" si="24"/>
        <v>1</v>
      </c>
      <c r="B462" t="str">
        <f t="shared" si="25"/>
        <v>Walkamin1dFertTime100CVDoongaraSeason12-Jan</v>
      </c>
      <c r="C462" t="str">
        <f t="shared" si="23"/>
        <v>Walkamin1d</v>
      </c>
      <c r="D462">
        <f t="shared" si="26"/>
        <v>200</v>
      </c>
      <c r="E462" t="s">
        <v>14</v>
      </c>
      <c r="F462" s="4">
        <v>43151</v>
      </c>
      <c r="G462">
        <v>100</v>
      </c>
      <c r="I462" t="s">
        <v>15</v>
      </c>
      <c r="J462">
        <v>92.565789473684205</v>
      </c>
      <c r="L462">
        <v>1.6065631947424974</v>
      </c>
      <c r="M462">
        <v>58.907894736842103</v>
      </c>
      <c r="O462">
        <v>33.657894736842103</v>
      </c>
      <c r="P462" s="2">
        <v>43112</v>
      </c>
    </row>
    <row r="463" spans="1:16" x14ac:dyDescent="0.35">
      <c r="A463">
        <f t="shared" si="24"/>
        <v>1</v>
      </c>
      <c r="B463" t="str">
        <f t="shared" si="25"/>
        <v>Walkamin1dFertTime100CVDoongaraSeason12-Jan</v>
      </c>
      <c r="C463" t="str">
        <f t="shared" si="23"/>
        <v>Walkamin1d</v>
      </c>
      <c r="D463">
        <f t="shared" si="26"/>
        <v>200</v>
      </c>
      <c r="E463" t="s">
        <v>14</v>
      </c>
      <c r="F463" s="4">
        <v>43202</v>
      </c>
      <c r="G463">
        <v>100</v>
      </c>
      <c r="I463">
        <v>188.61648930923087</v>
      </c>
      <c r="J463">
        <v>1222.0770197785398</v>
      </c>
      <c r="L463">
        <v>7.7638616132797686</v>
      </c>
      <c r="M463">
        <v>423.923311302375</v>
      </c>
      <c r="O463">
        <v>609.53721916693394</v>
      </c>
      <c r="P463" s="2">
        <v>43112</v>
      </c>
    </row>
    <row r="464" spans="1:16" x14ac:dyDescent="0.35">
      <c r="A464">
        <f t="shared" si="24"/>
        <v>1</v>
      </c>
      <c r="B464" t="str">
        <f t="shared" si="25"/>
        <v>Walkamin1dFertTime100CVDoongaraSeason12-Jan</v>
      </c>
      <c r="C464" t="str">
        <f t="shared" si="23"/>
        <v>Walkamin1d</v>
      </c>
      <c r="D464">
        <f t="shared" si="26"/>
        <v>200</v>
      </c>
      <c r="E464" t="s">
        <v>14</v>
      </c>
      <c r="F464" s="4">
        <v>43224</v>
      </c>
      <c r="G464">
        <v>100</v>
      </c>
      <c r="I464">
        <v>764.08722004479284</v>
      </c>
      <c r="J464">
        <v>1571.2147945559479</v>
      </c>
      <c r="K464">
        <f>[1]W_Ntime_ws!$F16*100</f>
        <v>623.43654038133536</v>
      </c>
      <c r="L464">
        <v>11.972677901865966</v>
      </c>
      <c r="M464">
        <v>300.93298267149055</v>
      </c>
      <c r="N464">
        <f>[1]W_Ntime_ws!$F16*100</f>
        <v>623.43654038133536</v>
      </c>
      <c r="O464">
        <v>506.19459183966472</v>
      </c>
      <c r="P464" s="2">
        <v>43112</v>
      </c>
    </row>
    <row r="465" spans="1:16" x14ac:dyDescent="0.35">
      <c r="A465">
        <f t="shared" si="24"/>
        <v>1</v>
      </c>
      <c r="B465" t="str">
        <f t="shared" si="25"/>
        <v>Walkamin1FertTime0CVViet4Season2-Jan</v>
      </c>
      <c r="C465" t="str">
        <f t="shared" si="22"/>
        <v>Walkamin1</v>
      </c>
      <c r="D465">
        <f t="shared" si="26"/>
        <v>200</v>
      </c>
      <c r="E465" t="s">
        <v>16</v>
      </c>
      <c r="F465" s="4">
        <v>43151</v>
      </c>
      <c r="G465">
        <v>0</v>
      </c>
      <c r="I465" t="s">
        <v>15</v>
      </c>
      <c r="J465">
        <v>148.19512195121951</v>
      </c>
      <c r="L465">
        <v>3.0627821409206168</v>
      </c>
      <c r="M465">
        <v>101.31707317073167</v>
      </c>
      <c r="O465">
        <v>46.878048780487788</v>
      </c>
      <c r="P465" s="2">
        <v>43102</v>
      </c>
    </row>
    <row r="466" spans="1:16" x14ac:dyDescent="0.35">
      <c r="A466">
        <f t="shared" si="24"/>
        <v>1</v>
      </c>
      <c r="B466" t="str">
        <f t="shared" si="25"/>
        <v>Walkamin1FertTime0CVViet4Season2-Jan</v>
      </c>
      <c r="C466" t="str">
        <f t="shared" si="22"/>
        <v>Walkamin1</v>
      </c>
      <c r="D466">
        <f t="shared" si="26"/>
        <v>200</v>
      </c>
      <c r="E466" t="s">
        <v>16</v>
      </c>
      <c r="F466" s="4">
        <v>43202</v>
      </c>
      <c r="G466">
        <v>0</v>
      </c>
      <c r="I466">
        <v>165.53191489361706</v>
      </c>
      <c r="J466">
        <v>1075.9574468085107</v>
      </c>
      <c r="L466">
        <v>7.3102116070950283</v>
      </c>
      <c r="M466">
        <v>306.2340425531915</v>
      </c>
      <c r="O466">
        <v>604.19148936170211</v>
      </c>
      <c r="P466" s="2">
        <v>43102</v>
      </c>
    </row>
    <row r="467" spans="1:16" x14ac:dyDescent="0.35">
      <c r="A467">
        <f t="shared" si="24"/>
        <v>1</v>
      </c>
      <c r="B467" t="str">
        <f t="shared" si="25"/>
        <v>Walkamin1FertTime0CVViet4Season2-Jan</v>
      </c>
      <c r="C467" t="str">
        <f t="shared" ref="C467:C530" si="27">CONCATENATE("Walkamin",A467)</f>
        <v>Walkamin1</v>
      </c>
      <c r="D467">
        <f t="shared" si="26"/>
        <v>200</v>
      </c>
      <c r="E467" t="s">
        <v>16</v>
      </c>
      <c r="F467" s="4">
        <v>43224</v>
      </c>
      <c r="G467">
        <v>0</v>
      </c>
      <c r="I467">
        <v>683.61904761904793</v>
      </c>
      <c r="J467">
        <v>1330.2857142857142</v>
      </c>
      <c r="K467">
        <f>[1]W_Ntime_ws!$F19*100</f>
        <v>621.5949626541601</v>
      </c>
      <c r="L467">
        <v>5.6972622877199903</v>
      </c>
      <c r="M467">
        <v>295.61904761904765</v>
      </c>
      <c r="N467">
        <f>[1]W_Ntime_ws!$F19*100</f>
        <v>621.5949626541601</v>
      </c>
      <c r="O467">
        <v>351.04761904761909</v>
      </c>
      <c r="P467" s="2">
        <v>43102</v>
      </c>
    </row>
    <row r="468" spans="1:16" x14ac:dyDescent="0.35">
      <c r="A468">
        <f t="shared" si="24"/>
        <v>1</v>
      </c>
      <c r="B468" t="str">
        <f t="shared" si="25"/>
        <v>Walkamin1FertTime20CVViet4Season2-Jan</v>
      </c>
      <c r="C468" t="str">
        <f t="shared" si="27"/>
        <v>Walkamin1</v>
      </c>
      <c r="D468">
        <f t="shared" si="26"/>
        <v>200</v>
      </c>
      <c r="E468" t="s">
        <v>16</v>
      </c>
      <c r="F468" s="4">
        <v>43151</v>
      </c>
      <c r="G468">
        <v>20</v>
      </c>
      <c r="I468" t="s">
        <v>15</v>
      </c>
      <c r="J468">
        <v>161.73511904761904</v>
      </c>
      <c r="L468">
        <v>3.4328899045891665</v>
      </c>
      <c r="M468">
        <v>109.0171130952381</v>
      </c>
      <c r="O468">
        <v>52.718005952380949</v>
      </c>
      <c r="P468" s="2">
        <v>43102</v>
      </c>
    </row>
    <row r="469" spans="1:16" x14ac:dyDescent="0.35">
      <c r="A469">
        <f t="shared" si="24"/>
        <v>1</v>
      </c>
      <c r="B469" t="str">
        <f t="shared" si="25"/>
        <v>Walkamin1FertTime20CVViet4Season2-Jan</v>
      </c>
      <c r="C469" t="str">
        <f t="shared" si="27"/>
        <v>Walkamin1</v>
      </c>
      <c r="D469">
        <f t="shared" si="26"/>
        <v>200</v>
      </c>
      <c r="E469" t="s">
        <v>16</v>
      </c>
      <c r="F469" s="4">
        <v>43202</v>
      </c>
      <c r="G469">
        <v>20</v>
      </c>
      <c r="I469">
        <v>269.96472222222224</v>
      </c>
      <c r="J469">
        <v>1248.2633333333335</v>
      </c>
      <c r="L469">
        <v>7.7361830353294998</v>
      </c>
      <c r="M469">
        <v>366.92402777777778</v>
      </c>
      <c r="O469">
        <v>611.37458333333325</v>
      </c>
      <c r="P469" s="2">
        <v>43102</v>
      </c>
    </row>
    <row r="470" spans="1:16" x14ac:dyDescent="0.35">
      <c r="A470">
        <f t="shared" si="24"/>
        <v>1</v>
      </c>
      <c r="B470" t="str">
        <f t="shared" si="25"/>
        <v>Walkamin1FertTime20CVViet4Season2-Jan</v>
      </c>
      <c r="C470" t="str">
        <f t="shared" si="27"/>
        <v>Walkamin1</v>
      </c>
      <c r="D470">
        <f t="shared" si="26"/>
        <v>200</v>
      </c>
      <c r="E470" t="s">
        <v>16</v>
      </c>
      <c r="F470" s="4">
        <v>43224</v>
      </c>
      <c r="G470">
        <v>20</v>
      </c>
      <c r="I470">
        <v>883.65443396226397</v>
      </c>
      <c r="J470">
        <v>1664.0459433962264</v>
      </c>
      <c r="K470">
        <f>[1]W_Ntime_ws!$F22*100</f>
        <v>580.24999788894604</v>
      </c>
      <c r="L470">
        <v>8.8008216112461426</v>
      </c>
      <c r="M470">
        <v>343.86287735849055</v>
      </c>
      <c r="N470">
        <f>[1]W_Ntime_ws!$F22*100</f>
        <v>580.24999788894604</v>
      </c>
      <c r="O470">
        <v>436.52863207547159</v>
      </c>
      <c r="P470" s="2">
        <v>43102</v>
      </c>
    </row>
    <row r="471" spans="1:16" x14ac:dyDescent="0.35">
      <c r="A471">
        <f t="shared" si="24"/>
        <v>1</v>
      </c>
      <c r="B471" t="str">
        <f t="shared" si="25"/>
        <v>Walkamin1FertTime50CVViet4Season2-Jan</v>
      </c>
      <c r="C471" t="str">
        <f t="shared" si="27"/>
        <v>Walkamin1</v>
      </c>
      <c r="D471">
        <f t="shared" si="26"/>
        <v>200</v>
      </c>
      <c r="E471" t="s">
        <v>16</v>
      </c>
      <c r="F471" s="4">
        <v>43151</v>
      </c>
      <c r="G471">
        <v>50</v>
      </c>
      <c r="I471" t="s">
        <v>15</v>
      </c>
      <c r="J471">
        <v>205.15970515970511</v>
      </c>
      <c r="L471">
        <v>5.4806393909193911</v>
      </c>
      <c r="M471">
        <v>135.74692874692875</v>
      </c>
      <c r="O471">
        <v>69.412776412776424</v>
      </c>
      <c r="P471" s="2">
        <v>43102</v>
      </c>
    </row>
    <row r="472" spans="1:16" x14ac:dyDescent="0.35">
      <c r="A472">
        <f t="shared" si="24"/>
        <v>1</v>
      </c>
      <c r="B472" t="str">
        <f t="shared" si="25"/>
        <v>Walkamin1FertTime50CVViet4Season2-Jan</v>
      </c>
      <c r="C472" t="str">
        <f t="shared" si="27"/>
        <v>Walkamin1</v>
      </c>
      <c r="D472">
        <f t="shared" si="26"/>
        <v>200</v>
      </c>
      <c r="E472" t="s">
        <v>16</v>
      </c>
      <c r="F472" s="4">
        <v>43202</v>
      </c>
      <c r="G472">
        <v>50</v>
      </c>
      <c r="I472">
        <v>306.33198985627632</v>
      </c>
      <c r="J472">
        <v>1162.6579513705356</v>
      </c>
      <c r="L472">
        <v>7.1768698496847207</v>
      </c>
      <c r="M472">
        <v>331.39877356590915</v>
      </c>
      <c r="O472">
        <v>524.92718794835014</v>
      </c>
      <c r="P472" s="2">
        <v>43102</v>
      </c>
    </row>
    <row r="473" spans="1:16" x14ac:dyDescent="0.35">
      <c r="A473">
        <f t="shared" si="24"/>
        <v>1</v>
      </c>
      <c r="B473" t="str">
        <f t="shared" si="25"/>
        <v>Walkamin1FertTime50CVViet4Season2-Jan</v>
      </c>
      <c r="C473" t="str">
        <f t="shared" si="27"/>
        <v>Walkamin1</v>
      </c>
      <c r="D473">
        <f t="shared" si="26"/>
        <v>200</v>
      </c>
      <c r="E473" t="s">
        <v>16</v>
      </c>
      <c r="F473" s="4">
        <v>43224</v>
      </c>
      <c r="G473">
        <v>50</v>
      </c>
      <c r="I473">
        <v>975.3708283313324</v>
      </c>
      <c r="J473">
        <v>1752.1347038815522</v>
      </c>
      <c r="K473">
        <f>[1]W_Ntime_ws!$F25*100</f>
        <v>623.33983524471955</v>
      </c>
      <c r="L473">
        <v>13.080837418703744</v>
      </c>
      <c r="M473">
        <v>331.12938175270108</v>
      </c>
      <c r="N473">
        <f>[1]W_Ntime_ws!$F25*100</f>
        <v>623.33983524471955</v>
      </c>
      <c r="O473">
        <v>445.63449379751893</v>
      </c>
      <c r="P473" s="2">
        <v>43102</v>
      </c>
    </row>
    <row r="474" spans="1:16" x14ac:dyDescent="0.35">
      <c r="A474">
        <f t="shared" si="24"/>
        <v>1</v>
      </c>
      <c r="B474" t="str">
        <f t="shared" si="25"/>
        <v>Walkamin1FertTime80CVViet4Season2-Jan</v>
      </c>
      <c r="C474" t="str">
        <f t="shared" si="27"/>
        <v>Walkamin1</v>
      </c>
      <c r="D474">
        <f t="shared" si="26"/>
        <v>200</v>
      </c>
      <c r="E474" t="s">
        <v>16</v>
      </c>
      <c r="F474" s="4">
        <v>43151</v>
      </c>
      <c r="G474">
        <v>80</v>
      </c>
      <c r="I474" t="s">
        <v>15</v>
      </c>
      <c r="J474">
        <v>200.89310344827587</v>
      </c>
      <c r="L474">
        <v>3.430918424182765</v>
      </c>
      <c r="M474">
        <v>131.04942528735631</v>
      </c>
      <c r="O474">
        <v>69.843678160919538</v>
      </c>
      <c r="P474" s="2">
        <v>43102</v>
      </c>
    </row>
    <row r="475" spans="1:16" x14ac:dyDescent="0.35">
      <c r="A475">
        <f t="shared" si="24"/>
        <v>1</v>
      </c>
      <c r="B475" t="str">
        <f t="shared" si="25"/>
        <v>Walkamin1FertTime80CVViet4Season2-Jan</v>
      </c>
      <c r="C475" t="str">
        <f t="shared" si="27"/>
        <v>Walkamin1</v>
      </c>
      <c r="D475">
        <f t="shared" si="26"/>
        <v>200</v>
      </c>
      <c r="E475" t="s">
        <v>16</v>
      </c>
      <c r="F475" s="4">
        <v>43202</v>
      </c>
      <c r="G475">
        <v>80</v>
      </c>
      <c r="I475">
        <v>286.40669504643967</v>
      </c>
      <c r="J475">
        <v>1235.7429695562435</v>
      </c>
      <c r="L475">
        <v>10.241215648275436</v>
      </c>
      <c r="M475">
        <v>376.89610423116613</v>
      </c>
      <c r="O475">
        <v>572.44017027863777</v>
      </c>
      <c r="P475" s="2">
        <v>43102</v>
      </c>
    </row>
    <row r="476" spans="1:16" x14ac:dyDescent="0.35">
      <c r="A476">
        <f t="shared" si="24"/>
        <v>1</v>
      </c>
      <c r="B476" t="str">
        <f t="shared" si="25"/>
        <v>Walkamin1FertTime80CVViet4Season2-Jan</v>
      </c>
      <c r="C476" t="str">
        <f t="shared" si="27"/>
        <v>Walkamin1</v>
      </c>
      <c r="D476">
        <f t="shared" si="26"/>
        <v>200</v>
      </c>
      <c r="E476" t="s">
        <v>16</v>
      </c>
      <c r="F476" s="4">
        <v>43224</v>
      </c>
      <c r="G476">
        <v>80</v>
      </c>
      <c r="I476">
        <v>703.09345785440598</v>
      </c>
      <c r="J476">
        <v>1505.6527777777778</v>
      </c>
      <c r="K476">
        <f>[1]W_Ntime_ws!$F28*100</f>
        <v>520.82703552400926</v>
      </c>
      <c r="L476">
        <v>12.710176540318692</v>
      </c>
      <c r="M476">
        <v>342.80444923371647</v>
      </c>
      <c r="N476">
        <f>[1]W_Ntime_ws!$F28*100</f>
        <v>520.82703552400926</v>
      </c>
      <c r="O476">
        <v>459.75487068965515</v>
      </c>
      <c r="P476" s="2">
        <v>43102</v>
      </c>
    </row>
    <row r="477" spans="1:16" x14ac:dyDescent="0.35">
      <c r="A477">
        <f t="shared" si="24"/>
        <v>1</v>
      </c>
      <c r="B477" t="str">
        <f t="shared" si="25"/>
        <v>Walkamin1FertTime100CVViet4Season2-Jan</v>
      </c>
      <c r="C477" t="str">
        <f t="shared" si="27"/>
        <v>Walkamin1</v>
      </c>
      <c r="D477">
        <f t="shared" si="26"/>
        <v>200</v>
      </c>
      <c r="E477" t="s">
        <v>16</v>
      </c>
      <c r="F477" s="4">
        <v>43151</v>
      </c>
      <c r="G477">
        <v>100</v>
      </c>
      <c r="I477" t="s">
        <v>15</v>
      </c>
      <c r="J477">
        <v>149.2236842105263</v>
      </c>
      <c r="L477">
        <v>3.0271263159348849</v>
      </c>
      <c r="M477">
        <v>111.01242690058477</v>
      </c>
      <c r="O477">
        <v>38.211257309941516</v>
      </c>
      <c r="P477" s="2">
        <v>43102</v>
      </c>
    </row>
    <row r="478" spans="1:16" x14ac:dyDescent="0.35">
      <c r="A478">
        <f t="shared" si="24"/>
        <v>1</v>
      </c>
      <c r="B478" t="str">
        <f t="shared" si="25"/>
        <v>Walkamin1FertTime100CVViet4Season2-Jan</v>
      </c>
      <c r="C478" t="str">
        <f t="shared" si="27"/>
        <v>Walkamin1</v>
      </c>
      <c r="D478">
        <f t="shared" si="26"/>
        <v>200</v>
      </c>
      <c r="E478" t="s">
        <v>16</v>
      </c>
      <c r="F478" s="4">
        <v>43202</v>
      </c>
      <c r="G478">
        <v>100</v>
      </c>
      <c r="I478">
        <v>255.97691708913811</v>
      </c>
      <c r="J478">
        <v>1193.414708993653</v>
      </c>
      <c r="L478">
        <v>12.887117371479285</v>
      </c>
      <c r="M478">
        <v>361.61274250528925</v>
      </c>
      <c r="O478">
        <v>575.82504939922546</v>
      </c>
      <c r="P478" s="2">
        <v>43102</v>
      </c>
    </row>
    <row r="479" spans="1:16" x14ac:dyDescent="0.35">
      <c r="A479">
        <f t="shared" si="24"/>
        <v>1</v>
      </c>
      <c r="B479" t="str">
        <f t="shared" si="25"/>
        <v>Walkamin1FertTime100CVViet4Season2-Jan</v>
      </c>
      <c r="C479" t="str">
        <f t="shared" si="27"/>
        <v>Walkamin1</v>
      </c>
      <c r="D479">
        <f t="shared" si="26"/>
        <v>200</v>
      </c>
      <c r="E479" t="s">
        <v>16</v>
      </c>
      <c r="F479" s="4">
        <v>43224</v>
      </c>
      <c r="G479">
        <v>100</v>
      </c>
      <c r="I479">
        <v>681.5255398240572</v>
      </c>
      <c r="J479">
        <v>1529.8314438257162</v>
      </c>
      <c r="K479">
        <f>[1]W_Ntime_ws!$F31*100</f>
        <v>549.40133996957104</v>
      </c>
      <c r="L479">
        <v>14.047343702449965</v>
      </c>
      <c r="M479">
        <v>338.39301079648118</v>
      </c>
      <c r="N479">
        <f>[1]W_Ntime_ws!$F31*100</f>
        <v>549.40133996957104</v>
      </c>
      <c r="O479">
        <v>509.91289320517751</v>
      </c>
      <c r="P479" s="2">
        <v>43102</v>
      </c>
    </row>
    <row r="480" spans="1:16" x14ac:dyDescent="0.35">
      <c r="A480">
        <f t="shared" si="24"/>
        <v>1</v>
      </c>
      <c r="B480" t="str">
        <f t="shared" si="25"/>
        <v>Walkamin1FertTime0CVYRL39Season2-Jan</v>
      </c>
      <c r="C480" t="str">
        <f t="shared" si="27"/>
        <v>Walkamin1</v>
      </c>
      <c r="D480">
        <f t="shared" si="26"/>
        <v>200</v>
      </c>
      <c r="E480" t="s">
        <v>17</v>
      </c>
      <c r="F480" s="4">
        <v>43151</v>
      </c>
      <c r="G480">
        <v>0</v>
      </c>
      <c r="I480" t="s">
        <v>15</v>
      </c>
      <c r="J480">
        <v>94</v>
      </c>
      <c r="L480">
        <v>2.8143950002615417</v>
      </c>
      <c r="M480">
        <v>61</v>
      </c>
      <c r="O480">
        <v>33</v>
      </c>
      <c r="P480" s="2">
        <v>43102</v>
      </c>
    </row>
    <row r="481" spans="1:17" x14ac:dyDescent="0.35">
      <c r="A481">
        <f t="shared" si="24"/>
        <v>1</v>
      </c>
      <c r="B481" t="str">
        <f t="shared" si="25"/>
        <v>Walkamin1FertTime0CVYRL39Season2-Jan</v>
      </c>
      <c r="C481" t="str">
        <f t="shared" si="27"/>
        <v>Walkamin1</v>
      </c>
      <c r="D481">
        <f t="shared" si="26"/>
        <v>200</v>
      </c>
      <c r="E481" t="s">
        <v>17</v>
      </c>
      <c r="F481" s="4">
        <v>43202</v>
      </c>
      <c r="G481">
        <v>0</v>
      </c>
      <c r="I481">
        <v>66.300000000000068</v>
      </c>
      <c r="J481">
        <v>1127.1000000000001</v>
      </c>
      <c r="L481">
        <v>6.5037927167200067</v>
      </c>
      <c r="M481">
        <v>364.65000000000009</v>
      </c>
      <c r="O481">
        <v>696.15000000000009</v>
      </c>
      <c r="P481" s="2">
        <v>43102</v>
      </c>
    </row>
    <row r="482" spans="1:17" x14ac:dyDescent="0.35">
      <c r="A482">
        <f t="shared" si="24"/>
        <v>1</v>
      </c>
      <c r="B482" t="str">
        <f t="shared" si="25"/>
        <v>Walkamin1FertTime0CVYRL39Season2-Jan</v>
      </c>
      <c r="C482" t="str">
        <f t="shared" si="27"/>
        <v>Walkamin1</v>
      </c>
      <c r="D482">
        <f t="shared" si="26"/>
        <v>200</v>
      </c>
      <c r="E482" t="s">
        <v>17</v>
      </c>
      <c r="F482" s="4">
        <v>43224</v>
      </c>
      <c r="G482">
        <v>0</v>
      </c>
      <c r="I482">
        <v>732.44897959183686</v>
      </c>
      <c r="J482">
        <v>1283.6734693877552</v>
      </c>
      <c r="K482">
        <f>[1]W_Ntime_ws!$F34*100</f>
        <v>501.74035087719301</v>
      </c>
      <c r="L482">
        <v>13.827989761755081</v>
      </c>
      <c r="M482">
        <v>181.22448979591837</v>
      </c>
      <c r="N482">
        <f>[1]W_Ntime_ws!$F34*100</f>
        <v>501.74035087719301</v>
      </c>
      <c r="O482">
        <v>370.00000000000006</v>
      </c>
      <c r="P482" s="2">
        <v>43102</v>
      </c>
    </row>
    <row r="483" spans="1:17" x14ac:dyDescent="0.35">
      <c r="A483">
        <f t="shared" si="24"/>
        <v>1</v>
      </c>
      <c r="B483" t="str">
        <f t="shared" si="25"/>
        <v>Walkamin1FertTime20CVYRL39Season2-Jan</v>
      </c>
      <c r="C483" t="str">
        <f t="shared" si="27"/>
        <v>Walkamin1</v>
      </c>
      <c r="D483">
        <f t="shared" si="26"/>
        <v>200</v>
      </c>
      <c r="E483" t="s">
        <v>17</v>
      </c>
      <c r="F483" s="4">
        <v>43151</v>
      </c>
      <c r="G483">
        <v>20</v>
      </c>
      <c r="I483" t="s">
        <v>15</v>
      </c>
      <c r="J483">
        <v>157.9925616835994</v>
      </c>
      <c r="L483">
        <v>3.8644076516762009</v>
      </c>
      <c r="M483">
        <v>98.459905660377359</v>
      </c>
      <c r="O483">
        <v>59.53265602322206</v>
      </c>
      <c r="P483" s="2">
        <v>43102</v>
      </c>
    </row>
    <row r="484" spans="1:17" x14ac:dyDescent="0.35">
      <c r="A484">
        <f t="shared" si="24"/>
        <v>1</v>
      </c>
      <c r="B484" t="str">
        <f t="shared" si="25"/>
        <v>Walkamin1FertTime20CVYRL39Season2-Jan</v>
      </c>
      <c r="C484" t="str">
        <f t="shared" si="27"/>
        <v>Walkamin1</v>
      </c>
      <c r="D484">
        <f t="shared" si="26"/>
        <v>200</v>
      </c>
      <c r="E484" t="s">
        <v>17</v>
      </c>
      <c r="F484" s="4">
        <v>43202</v>
      </c>
      <c r="G484">
        <v>20</v>
      </c>
      <c r="I484">
        <v>304.49455124354199</v>
      </c>
      <c r="J484">
        <v>1254.3854109095278</v>
      </c>
      <c r="L484">
        <v>7.5686950969213704</v>
      </c>
      <c r="M484">
        <v>398.92860446954228</v>
      </c>
      <c r="O484">
        <v>550.96225519644361</v>
      </c>
      <c r="P484" s="2">
        <v>43102</v>
      </c>
    </row>
    <row r="485" spans="1:17" x14ac:dyDescent="0.35">
      <c r="A485">
        <f t="shared" si="24"/>
        <v>1</v>
      </c>
      <c r="B485" t="str">
        <f t="shared" si="25"/>
        <v>Walkamin1FertTime20CVYRL39Season2-Jan</v>
      </c>
      <c r="C485" t="str">
        <f t="shared" si="27"/>
        <v>Walkamin1</v>
      </c>
      <c r="D485">
        <f t="shared" si="26"/>
        <v>200</v>
      </c>
      <c r="E485" t="s">
        <v>17</v>
      </c>
      <c r="F485" s="4">
        <v>43224</v>
      </c>
      <c r="G485">
        <v>20</v>
      </c>
      <c r="I485">
        <v>788.93417784171902</v>
      </c>
      <c r="J485">
        <v>1587.1981169596816</v>
      </c>
      <c r="K485">
        <f>[1]W_Ntime_ws!$F37*100</f>
        <v>654.07858267071811</v>
      </c>
      <c r="L485">
        <v>10.707705608864016</v>
      </c>
      <c r="M485">
        <v>333.46630127765161</v>
      </c>
      <c r="N485">
        <f>[1]W_Ntime_ws!$F37*100</f>
        <v>654.07858267071811</v>
      </c>
      <c r="O485">
        <v>464.7976378403111</v>
      </c>
      <c r="P485" s="2">
        <v>43102</v>
      </c>
    </row>
    <row r="486" spans="1:17" x14ac:dyDescent="0.35">
      <c r="A486">
        <f t="shared" si="24"/>
        <v>1</v>
      </c>
      <c r="B486" t="str">
        <f t="shared" si="25"/>
        <v>Walkamin1FertTime50CVYRL39Season2-Jan</v>
      </c>
      <c r="C486" t="str">
        <f t="shared" si="27"/>
        <v>Walkamin1</v>
      </c>
      <c r="D486">
        <f t="shared" si="26"/>
        <v>200</v>
      </c>
      <c r="E486" t="s">
        <v>17</v>
      </c>
      <c r="F486" s="4">
        <v>43151</v>
      </c>
      <c r="G486">
        <v>50</v>
      </c>
      <c r="I486" t="s">
        <v>15</v>
      </c>
      <c r="J486">
        <v>109.1405529953917</v>
      </c>
      <c r="L486">
        <v>3.3145277945916534</v>
      </c>
      <c r="M486">
        <v>82.564516129032256</v>
      </c>
      <c r="O486">
        <v>26.576036866359452</v>
      </c>
      <c r="P486" s="2">
        <v>43102</v>
      </c>
    </row>
    <row r="487" spans="1:17" x14ac:dyDescent="0.35">
      <c r="A487">
        <f t="shared" si="24"/>
        <v>1</v>
      </c>
      <c r="B487" t="str">
        <f t="shared" si="25"/>
        <v>Walkamin1FertTime50CVYRL39Season2-Jan</v>
      </c>
      <c r="C487" t="str">
        <f t="shared" si="27"/>
        <v>Walkamin1</v>
      </c>
      <c r="D487">
        <f t="shared" si="26"/>
        <v>200</v>
      </c>
      <c r="E487" t="s">
        <v>17</v>
      </c>
      <c r="F487" s="4">
        <v>43202</v>
      </c>
      <c r="G487">
        <v>50</v>
      </c>
      <c r="I487">
        <v>275.05770645467487</v>
      </c>
      <c r="J487">
        <v>1119.4851150925485</v>
      </c>
      <c r="L487">
        <v>6.5010625385225138</v>
      </c>
      <c r="M487">
        <v>336.00762043189371</v>
      </c>
      <c r="O487">
        <v>508.41978820598007</v>
      </c>
      <c r="P487" s="2">
        <v>43102</v>
      </c>
    </row>
    <row r="488" spans="1:17" x14ac:dyDescent="0.35">
      <c r="A488">
        <f t="shared" si="24"/>
        <v>1</v>
      </c>
      <c r="B488" t="str">
        <f t="shared" si="25"/>
        <v>Walkamin1FertTime50CVYRL39Season2-Jan</v>
      </c>
      <c r="C488" t="str">
        <f t="shared" si="27"/>
        <v>Walkamin1</v>
      </c>
      <c r="D488">
        <f t="shared" si="26"/>
        <v>200</v>
      </c>
      <c r="E488" t="s">
        <v>17</v>
      </c>
      <c r="F488" s="4">
        <v>43224</v>
      </c>
      <c r="G488">
        <v>50</v>
      </c>
      <c r="I488">
        <v>615.42196910594464</v>
      </c>
      <c r="J488">
        <v>1295.365780109568</v>
      </c>
      <c r="K488">
        <f>[1]W_Ntime_ws!$F40*100</f>
        <v>649.09957008135734</v>
      </c>
      <c r="L488">
        <v>10.358003404843361</v>
      </c>
      <c r="M488">
        <v>299.08989853677991</v>
      </c>
      <c r="N488">
        <f>[1]W_Ntime_ws!$F40*100</f>
        <v>649.09957008135734</v>
      </c>
      <c r="O488">
        <v>380.8539124668435</v>
      </c>
      <c r="P488" s="2">
        <v>43102</v>
      </c>
    </row>
    <row r="489" spans="1:17" x14ac:dyDescent="0.35">
      <c r="A489">
        <f t="shared" si="24"/>
        <v>1</v>
      </c>
      <c r="B489" t="str">
        <f t="shared" si="25"/>
        <v>Walkamin1FertTime80CVYRL39Season2-Jan</v>
      </c>
      <c r="C489" t="str">
        <f t="shared" si="27"/>
        <v>Walkamin1</v>
      </c>
      <c r="D489">
        <f t="shared" si="26"/>
        <v>200</v>
      </c>
      <c r="E489" t="s">
        <v>17</v>
      </c>
      <c r="F489" s="4">
        <v>43151</v>
      </c>
      <c r="G489">
        <v>80</v>
      </c>
      <c r="I489" t="s">
        <v>15</v>
      </c>
      <c r="J489">
        <v>146.12142289348168</v>
      </c>
      <c r="L489">
        <v>3.3545838067394786</v>
      </c>
      <c r="M489">
        <v>91.042395336512982</v>
      </c>
      <c r="O489">
        <v>55.079027556968732</v>
      </c>
      <c r="P489" s="2">
        <v>43102</v>
      </c>
    </row>
    <row r="490" spans="1:17" x14ac:dyDescent="0.35">
      <c r="A490">
        <f t="shared" si="24"/>
        <v>1</v>
      </c>
      <c r="B490" t="str">
        <f t="shared" si="25"/>
        <v>Walkamin1FertTime80CVYRL39Season2-Jan</v>
      </c>
      <c r="C490" t="str">
        <f t="shared" si="27"/>
        <v>Walkamin1</v>
      </c>
      <c r="D490">
        <f t="shared" si="26"/>
        <v>200</v>
      </c>
      <c r="E490" t="s">
        <v>17</v>
      </c>
      <c r="F490" s="4">
        <v>43202</v>
      </c>
      <c r="G490">
        <v>80</v>
      </c>
      <c r="I490">
        <v>216.2109423503326</v>
      </c>
      <c r="J490">
        <v>994.62634700665183</v>
      </c>
      <c r="L490">
        <v>7.3532893043523941</v>
      </c>
      <c r="M490">
        <v>275.06573725055432</v>
      </c>
      <c r="O490">
        <v>503.34966740576499</v>
      </c>
      <c r="P490" s="2">
        <v>43102</v>
      </c>
    </row>
    <row r="491" spans="1:17" x14ac:dyDescent="0.35">
      <c r="A491">
        <f t="shared" si="24"/>
        <v>1</v>
      </c>
      <c r="B491" t="str">
        <f t="shared" si="25"/>
        <v>Walkamin1FertTime80CVYRL39Season2-Jan</v>
      </c>
      <c r="C491" t="str">
        <f t="shared" si="27"/>
        <v>Walkamin1</v>
      </c>
      <c r="D491">
        <f t="shared" si="26"/>
        <v>200</v>
      </c>
      <c r="E491" t="s">
        <v>17</v>
      </c>
      <c r="F491" s="4">
        <v>43224</v>
      </c>
      <c r="G491">
        <v>80</v>
      </c>
      <c r="I491">
        <v>703.64841897233202</v>
      </c>
      <c r="J491">
        <v>1512.7093050065876</v>
      </c>
      <c r="K491">
        <f>[1]W_Ntime_ws!$F43*100</f>
        <v>647.61683390445933</v>
      </c>
      <c r="L491">
        <v>13.274800462985024</v>
      </c>
      <c r="M491">
        <v>349.81785243741763</v>
      </c>
      <c r="N491">
        <f>[1]W_Ntime_ws!$F43*100</f>
        <v>647.61683390445933</v>
      </c>
      <c r="O491">
        <v>459.2430335968379</v>
      </c>
      <c r="P491" s="2">
        <v>43102</v>
      </c>
    </row>
    <row r="492" spans="1:17" x14ac:dyDescent="0.35">
      <c r="A492">
        <f t="shared" si="24"/>
        <v>1</v>
      </c>
      <c r="B492" t="str">
        <f t="shared" si="25"/>
        <v>Walkamin1FertTime100CVYRL39Season2-Jan</v>
      </c>
      <c r="C492" t="str">
        <f t="shared" si="27"/>
        <v>Walkamin1</v>
      </c>
      <c r="D492">
        <f t="shared" si="26"/>
        <v>200</v>
      </c>
      <c r="E492" t="s">
        <v>17</v>
      </c>
      <c r="F492" s="4">
        <v>43151</v>
      </c>
      <c r="G492">
        <v>100</v>
      </c>
      <c r="I492" t="s">
        <v>15</v>
      </c>
      <c r="J492">
        <v>125.74506079027356</v>
      </c>
      <c r="L492">
        <v>2.8632711070780372</v>
      </c>
      <c r="M492">
        <v>78.703457446808514</v>
      </c>
      <c r="O492">
        <v>47.041603343465042</v>
      </c>
      <c r="P492" s="2">
        <v>43102</v>
      </c>
    </row>
    <row r="493" spans="1:17" x14ac:dyDescent="0.35">
      <c r="A493">
        <f t="shared" si="24"/>
        <v>1</v>
      </c>
      <c r="B493" t="str">
        <f t="shared" si="25"/>
        <v>Walkamin1FertTime100CVYRL39Season2-Jan</v>
      </c>
      <c r="C493" t="str">
        <f t="shared" si="27"/>
        <v>Walkamin1</v>
      </c>
      <c r="D493">
        <f t="shared" si="26"/>
        <v>200</v>
      </c>
      <c r="E493" t="s">
        <v>17</v>
      </c>
      <c r="F493" s="4">
        <v>43202</v>
      </c>
      <c r="G493">
        <v>100</v>
      </c>
      <c r="I493">
        <v>284.95917156693184</v>
      </c>
      <c r="J493">
        <v>1154.1647313501671</v>
      </c>
      <c r="L493">
        <v>9.6398500020719542</v>
      </c>
      <c r="M493">
        <v>331.54312636919178</v>
      </c>
      <c r="O493">
        <v>537.66243341404356</v>
      </c>
      <c r="P493" s="2">
        <v>43102</v>
      </c>
    </row>
    <row r="494" spans="1:17" x14ac:dyDescent="0.35">
      <c r="A494">
        <f t="shared" si="24"/>
        <v>1</v>
      </c>
      <c r="B494" t="str">
        <f t="shared" si="25"/>
        <v>Walkamin1FertTime100CVYRL39Season2-Jan</v>
      </c>
      <c r="C494" t="str">
        <f t="shared" si="27"/>
        <v>Walkamin1</v>
      </c>
      <c r="D494">
        <f t="shared" si="26"/>
        <v>200</v>
      </c>
      <c r="E494" t="s">
        <v>17</v>
      </c>
      <c r="F494" s="4">
        <v>43224</v>
      </c>
      <c r="G494">
        <v>100</v>
      </c>
      <c r="I494">
        <v>608.17649188240455</v>
      </c>
      <c r="J494">
        <v>1360.8975665496562</v>
      </c>
      <c r="K494">
        <f>[1]W_Ntime_ws!$F46*100</f>
        <v>550.49655523710271</v>
      </c>
      <c r="L494">
        <v>13.383433133487959</v>
      </c>
      <c r="M494">
        <v>303.93508848910341</v>
      </c>
      <c r="N494">
        <f>[1]W_Ntime_ws!$F46*100</f>
        <v>550.49655523710271</v>
      </c>
      <c r="O494">
        <v>448.78598617814833</v>
      </c>
      <c r="P494" s="2">
        <v>43102</v>
      </c>
    </row>
    <row r="495" spans="1:17" x14ac:dyDescent="0.35">
      <c r="A495">
        <f t="shared" si="24"/>
        <v>2</v>
      </c>
      <c r="B495" t="str">
        <f t="shared" si="25"/>
        <v>Walkamin2Nrate250CVViet4Pop300Season2-Jan</v>
      </c>
      <c r="C495" t="str">
        <f t="shared" si="27"/>
        <v>Walkamin2</v>
      </c>
      <c r="D495">
        <v>250</v>
      </c>
      <c r="E495" t="s">
        <v>16</v>
      </c>
      <c r="F495" s="4">
        <v>43170</v>
      </c>
      <c r="H495">
        <v>300</v>
      </c>
      <c r="P495" s="2">
        <v>43102</v>
      </c>
      <c r="Q495" t="s">
        <v>24</v>
      </c>
    </row>
    <row r="496" spans="1:17" x14ac:dyDescent="0.35">
      <c r="A496">
        <f t="shared" si="24"/>
        <v>2</v>
      </c>
      <c r="B496" t="str">
        <f t="shared" si="25"/>
        <v>Walkamin2Nrate250CVYRL39Pop600Season2-Jan</v>
      </c>
      <c r="C496" t="str">
        <f t="shared" si="27"/>
        <v>Walkamin2</v>
      </c>
      <c r="D496">
        <v>250</v>
      </c>
      <c r="E496" t="s">
        <v>17</v>
      </c>
      <c r="F496" s="4">
        <v>43167</v>
      </c>
      <c r="H496">
        <v>600</v>
      </c>
      <c r="P496" s="2">
        <v>43102</v>
      </c>
      <c r="Q496" t="str">
        <f>Q495</f>
        <v>PanicleInitiation</v>
      </c>
    </row>
    <row r="497" spans="1:17" x14ac:dyDescent="0.35">
      <c r="A497">
        <f t="shared" si="24"/>
        <v>2</v>
      </c>
      <c r="B497" t="str">
        <f t="shared" si="25"/>
        <v>Walkamin2Nrate250CVViet4Pop150Season2-Jan</v>
      </c>
      <c r="C497" t="str">
        <f t="shared" si="27"/>
        <v>Walkamin2</v>
      </c>
      <c r="D497">
        <v>250</v>
      </c>
      <c r="E497" t="s">
        <v>16</v>
      </c>
      <c r="F497" s="4">
        <v>43168</v>
      </c>
      <c r="H497">
        <v>150</v>
      </c>
      <c r="P497" s="2">
        <v>43102</v>
      </c>
      <c r="Q497" t="str">
        <f t="shared" ref="Q497:Q539" si="28">Q496</f>
        <v>PanicleInitiation</v>
      </c>
    </row>
    <row r="498" spans="1:17" x14ac:dyDescent="0.35">
      <c r="A498">
        <f t="shared" si="24"/>
        <v>2</v>
      </c>
      <c r="B498" t="str">
        <f t="shared" si="25"/>
        <v>Walkamin2dNrate250CVDoongaraPop150Season12-Jan</v>
      </c>
      <c r="C498" t="str">
        <f t="shared" ref="C498" si="29">CONCATENATE("Walkamin",A498,"d")</f>
        <v>Walkamin2d</v>
      </c>
      <c r="D498">
        <v>250</v>
      </c>
      <c r="E498" t="s">
        <v>14</v>
      </c>
      <c r="F498" s="4">
        <v>43173</v>
      </c>
      <c r="H498">
        <v>150</v>
      </c>
      <c r="P498" s="2">
        <v>43112</v>
      </c>
      <c r="Q498" t="str">
        <f t="shared" si="28"/>
        <v>PanicleInitiation</v>
      </c>
    </row>
    <row r="499" spans="1:17" x14ac:dyDescent="0.35">
      <c r="A499">
        <f t="shared" si="24"/>
        <v>2</v>
      </c>
      <c r="B499" t="str">
        <f t="shared" si="25"/>
        <v>Walkamin2Nrate250CVYUA16V30Pop300Season2-Jan</v>
      </c>
      <c r="C499" t="str">
        <f t="shared" si="27"/>
        <v>Walkamin2</v>
      </c>
      <c r="D499">
        <v>250</v>
      </c>
      <c r="E499" t="s">
        <v>21</v>
      </c>
      <c r="F499" s="4">
        <v>43166</v>
      </c>
      <c r="H499">
        <v>300</v>
      </c>
      <c r="P499" s="2">
        <v>43102</v>
      </c>
      <c r="Q499" t="str">
        <f t="shared" si="28"/>
        <v>PanicleInitiation</v>
      </c>
    </row>
    <row r="500" spans="1:17" x14ac:dyDescent="0.35">
      <c r="A500">
        <f t="shared" si="24"/>
        <v>2</v>
      </c>
      <c r="B500" t="str">
        <f t="shared" si="25"/>
        <v>Walkamin2Nrate250CVViet4Pop450Season2-Jan</v>
      </c>
      <c r="C500" t="str">
        <f t="shared" si="27"/>
        <v>Walkamin2</v>
      </c>
      <c r="D500">
        <v>250</v>
      </c>
      <c r="E500" t="s">
        <v>16</v>
      </c>
      <c r="F500" s="4">
        <v>43168</v>
      </c>
      <c r="H500">
        <v>450</v>
      </c>
      <c r="P500" s="2">
        <v>43102</v>
      </c>
      <c r="Q500" t="str">
        <f t="shared" si="28"/>
        <v>PanicleInitiation</v>
      </c>
    </row>
    <row r="501" spans="1:17" x14ac:dyDescent="0.35">
      <c r="A501">
        <f t="shared" si="24"/>
        <v>2</v>
      </c>
      <c r="B501" t="str">
        <f t="shared" si="25"/>
        <v>Walkamin2dNrate150CVDoongaraPop450Season12-Jan</v>
      </c>
      <c r="C501" t="str">
        <f t="shared" ref="C501" si="30">CONCATENATE("Walkamin",A501,"d")</f>
        <v>Walkamin2d</v>
      </c>
      <c r="D501">
        <v>150</v>
      </c>
      <c r="E501" t="s">
        <v>14</v>
      </c>
      <c r="F501" s="4">
        <v>43172</v>
      </c>
      <c r="H501">
        <v>450</v>
      </c>
      <c r="P501" s="2">
        <v>43112</v>
      </c>
      <c r="Q501" t="str">
        <f t="shared" si="28"/>
        <v>PanicleInitiation</v>
      </c>
    </row>
    <row r="502" spans="1:17" x14ac:dyDescent="0.35">
      <c r="A502">
        <f t="shared" si="24"/>
        <v>2</v>
      </c>
      <c r="B502" t="str">
        <f t="shared" si="25"/>
        <v>Walkamin2Nrate150CVViet4Pop450Season2-Jan</v>
      </c>
      <c r="C502" t="str">
        <f t="shared" si="27"/>
        <v>Walkamin2</v>
      </c>
      <c r="D502">
        <v>150</v>
      </c>
      <c r="E502" t="s">
        <v>16</v>
      </c>
      <c r="F502" s="4">
        <v>43168</v>
      </c>
      <c r="H502">
        <v>450</v>
      </c>
      <c r="P502" s="2">
        <v>43102</v>
      </c>
      <c r="Q502" t="str">
        <f t="shared" si="28"/>
        <v>PanicleInitiation</v>
      </c>
    </row>
    <row r="503" spans="1:17" x14ac:dyDescent="0.35">
      <c r="A503">
        <f t="shared" si="24"/>
        <v>2</v>
      </c>
      <c r="B503" t="str">
        <f t="shared" si="25"/>
        <v>Walkamin2Nrate150CVYRL39Pop150Season2-Jan</v>
      </c>
      <c r="C503" t="str">
        <f t="shared" si="27"/>
        <v>Walkamin2</v>
      </c>
      <c r="D503">
        <v>150</v>
      </c>
      <c r="E503" t="s">
        <v>17</v>
      </c>
      <c r="F503" s="4">
        <v>43171</v>
      </c>
      <c r="H503">
        <v>150</v>
      </c>
      <c r="P503" s="2">
        <v>43102</v>
      </c>
      <c r="Q503" t="str">
        <f t="shared" si="28"/>
        <v>PanicleInitiation</v>
      </c>
    </row>
    <row r="504" spans="1:17" x14ac:dyDescent="0.35">
      <c r="A504">
        <f t="shared" si="24"/>
        <v>2</v>
      </c>
      <c r="B504" t="str">
        <f t="shared" si="25"/>
        <v>Walkamin2Nrate150CVViet4Pop150Season2-Jan</v>
      </c>
      <c r="C504" t="str">
        <f t="shared" si="27"/>
        <v>Walkamin2</v>
      </c>
      <c r="D504">
        <v>150</v>
      </c>
      <c r="E504" t="s">
        <v>16</v>
      </c>
      <c r="F504" s="4">
        <v>43170</v>
      </c>
      <c r="H504">
        <v>150</v>
      </c>
      <c r="P504" s="2">
        <v>43102</v>
      </c>
      <c r="Q504" t="str">
        <f t="shared" si="28"/>
        <v>PanicleInitiation</v>
      </c>
    </row>
    <row r="505" spans="1:17" x14ac:dyDescent="0.35">
      <c r="A505">
        <f t="shared" si="24"/>
        <v>2</v>
      </c>
      <c r="B505" t="str">
        <f t="shared" si="25"/>
        <v>Walkamin2Nrate150CVYRL39Pop450Season2-Jan</v>
      </c>
      <c r="C505" t="str">
        <f t="shared" si="27"/>
        <v>Walkamin2</v>
      </c>
      <c r="D505">
        <v>150</v>
      </c>
      <c r="E505" t="s">
        <v>17</v>
      </c>
      <c r="F505" s="4">
        <v>43167</v>
      </c>
      <c r="H505">
        <v>450</v>
      </c>
      <c r="P505" s="2">
        <v>43102</v>
      </c>
      <c r="Q505" t="str">
        <f t="shared" si="28"/>
        <v>PanicleInitiation</v>
      </c>
    </row>
    <row r="506" spans="1:17" x14ac:dyDescent="0.35">
      <c r="A506">
        <f t="shared" si="24"/>
        <v>2</v>
      </c>
      <c r="B506" t="str">
        <f t="shared" si="25"/>
        <v>Walkamin2dNrate150CVDoongaraPop150Season12-Jan</v>
      </c>
      <c r="C506" t="str">
        <f t="shared" ref="C506:C510" si="31">CONCATENATE("Walkamin",A506,"d")</f>
        <v>Walkamin2d</v>
      </c>
      <c r="D506">
        <v>150</v>
      </c>
      <c r="E506" t="s">
        <v>14</v>
      </c>
      <c r="F506" s="4">
        <v>43171</v>
      </c>
      <c r="H506">
        <v>150</v>
      </c>
      <c r="P506" s="2">
        <v>43112</v>
      </c>
      <c r="Q506" t="str">
        <f t="shared" si="28"/>
        <v>PanicleInitiation</v>
      </c>
    </row>
    <row r="507" spans="1:17" x14ac:dyDescent="0.35">
      <c r="A507">
        <f t="shared" si="24"/>
        <v>2</v>
      </c>
      <c r="B507" t="str">
        <f t="shared" si="25"/>
        <v>Walkamin2dNrate200CVDoongaraPop450Season12-Jan</v>
      </c>
      <c r="C507" t="str">
        <f t="shared" si="31"/>
        <v>Walkamin2d</v>
      </c>
      <c r="D507">
        <v>200</v>
      </c>
      <c r="E507" t="s">
        <v>14</v>
      </c>
      <c r="F507" s="4">
        <v>43171</v>
      </c>
      <c r="H507">
        <v>450</v>
      </c>
      <c r="P507" s="2">
        <v>43112</v>
      </c>
      <c r="Q507" t="str">
        <f t="shared" si="28"/>
        <v>PanicleInitiation</v>
      </c>
    </row>
    <row r="508" spans="1:17" x14ac:dyDescent="0.35">
      <c r="A508">
        <f t="shared" si="24"/>
        <v>2</v>
      </c>
      <c r="B508" t="str">
        <f t="shared" si="25"/>
        <v>Walkamin2dNrate200CVDoongaraPop150Season12-Jan</v>
      </c>
      <c r="C508" t="str">
        <f t="shared" si="31"/>
        <v>Walkamin2d</v>
      </c>
      <c r="D508">
        <v>200</v>
      </c>
      <c r="E508" t="s">
        <v>14</v>
      </c>
      <c r="F508" s="4">
        <v>43173</v>
      </c>
      <c r="H508">
        <v>150</v>
      </c>
      <c r="P508" s="2">
        <v>43112</v>
      </c>
      <c r="Q508" t="str">
        <f t="shared" si="28"/>
        <v>PanicleInitiation</v>
      </c>
    </row>
    <row r="509" spans="1:17" x14ac:dyDescent="0.35">
      <c r="A509">
        <f t="shared" si="24"/>
        <v>2</v>
      </c>
      <c r="B509" t="str">
        <f t="shared" si="25"/>
        <v>Walkamin2dNrate200CVDoongaraPop150Season12-Jan</v>
      </c>
      <c r="C509" t="str">
        <f t="shared" si="31"/>
        <v>Walkamin2d</v>
      </c>
      <c r="D509">
        <v>200</v>
      </c>
      <c r="E509" t="s">
        <v>14</v>
      </c>
      <c r="F509" s="4">
        <v>43172</v>
      </c>
      <c r="H509">
        <v>150</v>
      </c>
      <c r="P509" s="2">
        <v>43112</v>
      </c>
      <c r="Q509" t="str">
        <f t="shared" si="28"/>
        <v>PanicleInitiation</v>
      </c>
    </row>
    <row r="510" spans="1:17" x14ac:dyDescent="0.35">
      <c r="A510">
        <f t="shared" si="24"/>
        <v>2</v>
      </c>
      <c r="B510" t="str">
        <f t="shared" si="25"/>
        <v>Walkamin2dNrate200CVDoongaraPop300Season12-Jan</v>
      </c>
      <c r="C510" t="str">
        <f t="shared" si="31"/>
        <v>Walkamin2d</v>
      </c>
      <c r="D510">
        <v>200</v>
      </c>
      <c r="E510" t="s">
        <v>14</v>
      </c>
      <c r="F510" s="4">
        <v>43173</v>
      </c>
      <c r="H510">
        <v>300</v>
      </c>
      <c r="P510" s="2">
        <v>43112</v>
      </c>
      <c r="Q510" t="str">
        <f t="shared" si="28"/>
        <v>PanicleInitiation</v>
      </c>
    </row>
    <row r="511" spans="1:17" x14ac:dyDescent="0.35">
      <c r="A511">
        <f t="shared" si="24"/>
        <v>2</v>
      </c>
      <c r="B511" t="str">
        <f t="shared" si="25"/>
        <v>Walkamin2Nrate200CVYUA16V30Pop150Season2-Jan</v>
      </c>
      <c r="C511" t="str">
        <f t="shared" si="27"/>
        <v>Walkamin2</v>
      </c>
      <c r="D511">
        <v>200</v>
      </c>
      <c r="E511" t="s">
        <v>21</v>
      </c>
      <c r="F511" s="4">
        <v>43173</v>
      </c>
      <c r="H511">
        <v>150</v>
      </c>
      <c r="P511" s="2">
        <v>43102</v>
      </c>
      <c r="Q511" t="str">
        <f t="shared" si="28"/>
        <v>PanicleInitiation</v>
      </c>
    </row>
    <row r="512" spans="1:17" x14ac:dyDescent="0.35">
      <c r="A512">
        <f t="shared" si="24"/>
        <v>2</v>
      </c>
      <c r="B512" t="str">
        <f t="shared" si="25"/>
        <v>Walkamin2Nrate200CVYUA16V30Pop300Season2-Jan</v>
      </c>
      <c r="C512" t="str">
        <f t="shared" si="27"/>
        <v>Walkamin2</v>
      </c>
      <c r="D512">
        <v>200</v>
      </c>
      <c r="E512" t="s">
        <v>21</v>
      </c>
      <c r="F512" s="4">
        <v>43173</v>
      </c>
      <c r="H512">
        <v>300</v>
      </c>
      <c r="P512" s="2">
        <v>43102</v>
      </c>
      <c r="Q512" t="str">
        <f t="shared" si="28"/>
        <v>PanicleInitiation</v>
      </c>
    </row>
    <row r="513" spans="1:17" x14ac:dyDescent="0.35">
      <c r="A513">
        <f t="shared" si="24"/>
        <v>2</v>
      </c>
      <c r="B513" t="str">
        <f t="shared" si="25"/>
        <v>Walkamin2Nrate250CVViet4Pop150Season2-Jan</v>
      </c>
      <c r="C513" t="str">
        <f t="shared" si="27"/>
        <v>Walkamin2</v>
      </c>
      <c r="D513">
        <v>250</v>
      </c>
      <c r="E513" t="s">
        <v>16</v>
      </c>
      <c r="F513" s="4">
        <v>43171</v>
      </c>
      <c r="H513">
        <v>150</v>
      </c>
      <c r="P513" s="2">
        <v>43102</v>
      </c>
      <c r="Q513" t="str">
        <f t="shared" si="28"/>
        <v>PanicleInitiation</v>
      </c>
    </row>
    <row r="514" spans="1:17" x14ac:dyDescent="0.35">
      <c r="A514">
        <f t="shared" si="24"/>
        <v>2</v>
      </c>
      <c r="B514" t="str">
        <f t="shared" si="25"/>
        <v>Walkamin2dNrate250CVDoongaraPop450Season12-Jan</v>
      </c>
      <c r="C514" t="str">
        <f t="shared" ref="C514" si="32">CONCATENATE("Walkamin",A514,"d")</f>
        <v>Walkamin2d</v>
      </c>
      <c r="D514">
        <v>250</v>
      </c>
      <c r="E514" t="s">
        <v>14</v>
      </c>
      <c r="F514" s="4">
        <v>43173</v>
      </c>
      <c r="H514">
        <v>450</v>
      </c>
      <c r="P514" s="2">
        <v>43112</v>
      </c>
      <c r="Q514" t="str">
        <f t="shared" si="28"/>
        <v>PanicleInitiation</v>
      </c>
    </row>
    <row r="515" spans="1:17" x14ac:dyDescent="0.35">
      <c r="A515">
        <f t="shared" ref="A515:A578" si="33">IF(G515="",2,1)</f>
        <v>2</v>
      </c>
      <c r="B515" t="str">
        <f t="shared" ref="B515:B578" si="34">IF(A515=2,CONCATENATE(C515,$D$1,D515,$E$1,E515,$H$1,H515,$P$1,TEXT(P515,"d-mmm")),CONCATENATE(C515,$G$1,G515,$E$1,E515,$P$1,TEXT(P515,"d-mmm")))</f>
        <v>Walkamin2Nrate250CVYUA16V30Pop450Season2-Jan</v>
      </c>
      <c r="C515" t="str">
        <f t="shared" si="27"/>
        <v>Walkamin2</v>
      </c>
      <c r="D515">
        <v>250</v>
      </c>
      <c r="E515" t="s">
        <v>21</v>
      </c>
      <c r="F515" s="4">
        <v>43172</v>
      </c>
      <c r="H515">
        <v>450</v>
      </c>
      <c r="P515" s="2">
        <v>43102</v>
      </c>
      <c r="Q515" t="str">
        <f t="shared" si="28"/>
        <v>PanicleInitiation</v>
      </c>
    </row>
    <row r="516" spans="1:17" x14ac:dyDescent="0.35">
      <c r="A516">
        <f t="shared" si="33"/>
        <v>2</v>
      </c>
      <c r="B516" t="str">
        <f t="shared" si="34"/>
        <v>Walkamin2Nrate250CVYUA16V30Pop600Season2-Jan</v>
      </c>
      <c r="C516" t="str">
        <f t="shared" si="27"/>
        <v>Walkamin2</v>
      </c>
      <c r="D516">
        <v>250</v>
      </c>
      <c r="E516" t="s">
        <v>21</v>
      </c>
      <c r="F516" s="4">
        <v>43175</v>
      </c>
      <c r="H516">
        <v>600</v>
      </c>
      <c r="P516" s="2">
        <v>43102</v>
      </c>
      <c r="Q516" t="str">
        <f t="shared" si="28"/>
        <v>PanicleInitiation</v>
      </c>
    </row>
    <row r="517" spans="1:17" x14ac:dyDescent="0.35">
      <c r="A517">
        <f t="shared" si="33"/>
        <v>2</v>
      </c>
      <c r="B517" t="str">
        <f t="shared" si="34"/>
        <v>Walkamin2Nrate250CVYUA16V30Pop150Season2-Jan</v>
      </c>
      <c r="C517" t="str">
        <f t="shared" si="27"/>
        <v>Walkamin2</v>
      </c>
      <c r="D517">
        <v>250</v>
      </c>
      <c r="E517" t="s">
        <v>21</v>
      </c>
      <c r="F517" s="4">
        <v>43174</v>
      </c>
      <c r="H517">
        <v>150</v>
      </c>
      <c r="P517" s="2">
        <v>43102</v>
      </c>
      <c r="Q517" t="str">
        <f t="shared" si="28"/>
        <v>PanicleInitiation</v>
      </c>
    </row>
    <row r="518" spans="1:17" x14ac:dyDescent="0.35">
      <c r="A518">
        <f t="shared" si="33"/>
        <v>2</v>
      </c>
      <c r="B518" t="str">
        <f t="shared" si="34"/>
        <v>Walkamin2dNrate250CVDoongaraPop300Season12-Jan</v>
      </c>
      <c r="C518" t="str">
        <f t="shared" ref="C518" si="35">CONCATENATE("Walkamin",A518,"d")</f>
        <v>Walkamin2d</v>
      </c>
      <c r="D518">
        <v>250</v>
      </c>
      <c r="E518" t="s">
        <v>14</v>
      </c>
      <c r="F518" s="4">
        <v>43173</v>
      </c>
      <c r="H518">
        <v>300</v>
      </c>
      <c r="P518" s="2">
        <v>43112</v>
      </c>
      <c r="Q518" t="str">
        <f t="shared" si="28"/>
        <v>PanicleInitiation</v>
      </c>
    </row>
    <row r="519" spans="1:17" x14ac:dyDescent="0.35">
      <c r="A519">
        <f t="shared" si="33"/>
        <v>2</v>
      </c>
      <c r="B519" t="str">
        <f t="shared" si="34"/>
        <v>Walkamin2Nrate150CVYUA16V30Pop300Season2-Jan</v>
      </c>
      <c r="C519" t="str">
        <f t="shared" si="27"/>
        <v>Walkamin2</v>
      </c>
      <c r="D519">
        <v>150</v>
      </c>
      <c r="E519" t="s">
        <v>21</v>
      </c>
      <c r="F519" s="4">
        <v>43173</v>
      </c>
      <c r="H519">
        <v>300</v>
      </c>
      <c r="P519" s="2">
        <v>43102</v>
      </c>
      <c r="Q519" t="str">
        <f t="shared" si="28"/>
        <v>PanicleInitiation</v>
      </c>
    </row>
    <row r="520" spans="1:17" x14ac:dyDescent="0.35">
      <c r="A520">
        <f t="shared" si="33"/>
        <v>2</v>
      </c>
      <c r="B520" t="str">
        <f t="shared" si="34"/>
        <v>Walkamin2Nrate150CVYUA16V30Pop150Season2-Jan</v>
      </c>
      <c r="C520" t="str">
        <f t="shared" si="27"/>
        <v>Walkamin2</v>
      </c>
      <c r="D520">
        <v>150</v>
      </c>
      <c r="E520" t="s">
        <v>21</v>
      </c>
      <c r="F520" s="4">
        <v>43173</v>
      </c>
      <c r="H520">
        <v>150</v>
      </c>
      <c r="P520" s="2">
        <v>43102</v>
      </c>
      <c r="Q520" t="str">
        <f t="shared" si="28"/>
        <v>PanicleInitiation</v>
      </c>
    </row>
    <row r="521" spans="1:17" x14ac:dyDescent="0.35">
      <c r="A521">
        <f t="shared" si="33"/>
        <v>2</v>
      </c>
      <c r="B521" t="str">
        <f t="shared" si="34"/>
        <v>Walkamin2Nrate150CVYRL39Pop450Season2-Jan</v>
      </c>
      <c r="C521" t="str">
        <f t="shared" si="27"/>
        <v>Walkamin2</v>
      </c>
      <c r="D521">
        <v>150</v>
      </c>
      <c r="E521" t="s">
        <v>17</v>
      </c>
      <c r="F521" s="4">
        <v>43171</v>
      </c>
      <c r="H521">
        <v>450</v>
      </c>
      <c r="P521" s="2">
        <v>43102</v>
      </c>
      <c r="Q521" t="str">
        <f t="shared" si="28"/>
        <v>PanicleInitiation</v>
      </c>
    </row>
    <row r="522" spans="1:17" x14ac:dyDescent="0.35">
      <c r="A522">
        <f t="shared" si="33"/>
        <v>2</v>
      </c>
      <c r="B522" t="str">
        <f t="shared" si="34"/>
        <v>Walkamin2Nrate150CVViet4Pop450Season2-Jan</v>
      </c>
      <c r="C522" t="str">
        <f t="shared" si="27"/>
        <v>Walkamin2</v>
      </c>
      <c r="D522">
        <v>150</v>
      </c>
      <c r="E522" t="s">
        <v>16</v>
      </c>
      <c r="F522" s="4">
        <v>43169</v>
      </c>
      <c r="H522">
        <v>450</v>
      </c>
      <c r="P522" s="2">
        <v>43102</v>
      </c>
      <c r="Q522" t="str">
        <f t="shared" si="28"/>
        <v>PanicleInitiation</v>
      </c>
    </row>
    <row r="523" spans="1:17" x14ac:dyDescent="0.35">
      <c r="A523">
        <f t="shared" si="33"/>
        <v>2</v>
      </c>
      <c r="B523" t="str">
        <f t="shared" si="34"/>
        <v>Walkamin2dNrate150CVDoongaraPop450Season12-Jan</v>
      </c>
      <c r="C523" t="str">
        <f t="shared" ref="C523" si="36">CONCATENATE("Walkamin",A523,"d")</f>
        <v>Walkamin2d</v>
      </c>
      <c r="D523">
        <v>150</v>
      </c>
      <c r="E523" t="s">
        <v>14</v>
      </c>
      <c r="F523" s="4">
        <v>43172</v>
      </c>
      <c r="H523">
        <v>450</v>
      </c>
      <c r="P523" s="2">
        <v>43112</v>
      </c>
      <c r="Q523" t="str">
        <f t="shared" si="28"/>
        <v>PanicleInitiation</v>
      </c>
    </row>
    <row r="524" spans="1:17" x14ac:dyDescent="0.35">
      <c r="A524">
        <f t="shared" si="33"/>
        <v>2</v>
      </c>
      <c r="B524" t="str">
        <f t="shared" si="34"/>
        <v>Walkamin2Nrate150CVViet4Pop300Season2-Jan</v>
      </c>
      <c r="C524" t="str">
        <f t="shared" si="27"/>
        <v>Walkamin2</v>
      </c>
      <c r="D524">
        <v>150</v>
      </c>
      <c r="E524" t="s">
        <v>16</v>
      </c>
      <c r="F524" s="4">
        <v>43169</v>
      </c>
      <c r="H524">
        <v>300</v>
      </c>
      <c r="P524" s="2">
        <v>43102</v>
      </c>
      <c r="Q524" t="str">
        <f t="shared" si="28"/>
        <v>PanicleInitiation</v>
      </c>
    </row>
    <row r="525" spans="1:17" x14ac:dyDescent="0.35">
      <c r="A525">
        <f t="shared" si="33"/>
        <v>2</v>
      </c>
      <c r="B525" t="str">
        <f t="shared" si="34"/>
        <v>Walkamin2Nrate200CVYUA16V30Pop150Season2-Jan</v>
      </c>
      <c r="C525" t="str">
        <f t="shared" si="27"/>
        <v>Walkamin2</v>
      </c>
      <c r="D525">
        <v>200</v>
      </c>
      <c r="E525" t="s">
        <v>21</v>
      </c>
      <c r="F525" s="4">
        <v>43173</v>
      </c>
      <c r="H525">
        <v>150</v>
      </c>
      <c r="P525" s="2">
        <v>43102</v>
      </c>
      <c r="Q525" t="str">
        <f t="shared" si="28"/>
        <v>PanicleInitiation</v>
      </c>
    </row>
    <row r="526" spans="1:17" x14ac:dyDescent="0.35">
      <c r="A526">
        <f t="shared" si="33"/>
        <v>2</v>
      </c>
      <c r="B526" t="str">
        <f t="shared" si="34"/>
        <v>Walkamin2Nrate200CVViet4Pop600Season2-Jan</v>
      </c>
      <c r="C526" t="str">
        <f t="shared" si="27"/>
        <v>Walkamin2</v>
      </c>
      <c r="D526">
        <v>200</v>
      </c>
      <c r="E526" t="s">
        <v>16</v>
      </c>
      <c r="F526" s="4">
        <v>43167</v>
      </c>
      <c r="H526">
        <v>600</v>
      </c>
      <c r="P526" s="2">
        <v>43102</v>
      </c>
      <c r="Q526" t="str">
        <f t="shared" si="28"/>
        <v>PanicleInitiation</v>
      </c>
    </row>
    <row r="527" spans="1:17" x14ac:dyDescent="0.35">
      <c r="A527">
        <f t="shared" si="33"/>
        <v>2</v>
      </c>
      <c r="B527" t="str">
        <f t="shared" si="34"/>
        <v>Walkamin2Nrate200CVYRL39Pop600Season2-Jan</v>
      </c>
      <c r="C527" t="str">
        <f t="shared" si="27"/>
        <v>Walkamin2</v>
      </c>
      <c r="D527">
        <v>200</v>
      </c>
      <c r="E527" t="s">
        <v>17</v>
      </c>
      <c r="F527" s="4">
        <v>43167</v>
      </c>
      <c r="H527">
        <v>600</v>
      </c>
      <c r="P527" s="2">
        <v>43102</v>
      </c>
      <c r="Q527" t="str">
        <f t="shared" si="28"/>
        <v>PanicleInitiation</v>
      </c>
    </row>
    <row r="528" spans="1:17" x14ac:dyDescent="0.35">
      <c r="A528">
        <f t="shared" si="33"/>
        <v>2</v>
      </c>
      <c r="B528" t="str">
        <f t="shared" si="34"/>
        <v>Walkamin2dNrate200CVDoongaraPop600Season12-Jan</v>
      </c>
      <c r="C528" t="str">
        <f t="shared" ref="C528:C529" si="37">CONCATENATE("Walkamin",A528,"d")</f>
        <v>Walkamin2d</v>
      </c>
      <c r="D528">
        <v>200</v>
      </c>
      <c r="E528" t="s">
        <v>14</v>
      </c>
      <c r="F528" s="4">
        <v>43172</v>
      </c>
      <c r="H528">
        <v>600</v>
      </c>
      <c r="P528" s="2">
        <v>43112</v>
      </c>
      <c r="Q528" t="str">
        <f t="shared" si="28"/>
        <v>PanicleInitiation</v>
      </c>
    </row>
    <row r="529" spans="1:17" x14ac:dyDescent="0.35">
      <c r="A529">
        <f t="shared" si="33"/>
        <v>2</v>
      </c>
      <c r="B529" t="str">
        <f t="shared" si="34"/>
        <v>Walkamin2dNrate200CVDoongaraPop600Season12-Jan</v>
      </c>
      <c r="C529" t="str">
        <f t="shared" si="37"/>
        <v>Walkamin2d</v>
      </c>
      <c r="D529">
        <v>200</v>
      </c>
      <c r="E529" t="s">
        <v>14</v>
      </c>
      <c r="F529" s="4">
        <v>43170</v>
      </c>
      <c r="H529">
        <v>600</v>
      </c>
      <c r="P529" s="2">
        <v>43112</v>
      </c>
      <c r="Q529" t="str">
        <f t="shared" si="28"/>
        <v>PanicleInitiation</v>
      </c>
    </row>
    <row r="530" spans="1:17" x14ac:dyDescent="0.35">
      <c r="A530">
        <f t="shared" si="33"/>
        <v>2</v>
      </c>
      <c r="B530" t="str">
        <f t="shared" si="34"/>
        <v>Walkamin2Nrate200CVYRL39Pop600Season2-Jan</v>
      </c>
      <c r="C530" t="str">
        <f t="shared" si="27"/>
        <v>Walkamin2</v>
      </c>
      <c r="D530">
        <v>200</v>
      </c>
      <c r="E530" t="s">
        <v>17</v>
      </c>
      <c r="F530" s="4">
        <v>43168</v>
      </c>
      <c r="H530">
        <v>600</v>
      </c>
      <c r="P530" s="2">
        <v>43102</v>
      </c>
      <c r="Q530" t="str">
        <f t="shared" si="28"/>
        <v>PanicleInitiation</v>
      </c>
    </row>
    <row r="531" spans="1:17" x14ac:dyDescent="0.35">
      <c r="A531">
        <f t="shared" si="33"/>
        <v>2</v>
      </c>
      <c r="B531" t="str">
        <f t="shared" si="34"/>
        <v>Walkamin2Nrate250CVYUA16V30Pop600Season2-Jan</v>
      </c>
      <c r="C531" t="str">
        <f t="shared" ref="C531:C594" si="38">CONCATENATE("Walkamin",A531)</f>
        <v>Walkamin2</v>
      </c>
      <c r="D531">
        <v>250</v>
      </c>
      <c r="E531" t="s">
        <v>21</v>
      </c>
      <c r="F531" s="4">
        <v>43170</v>
      </c>
      <c r="H531">
        <v>600</v>
      </c>
      <c r="P531" s="2">
        <v>43102</v>
      </c>
      <c r="Q531" t="str">
        <f t="shared" si="28"/>
        <v>PanicleInitiation</v>
      </c>
    </row>
    <row r="532" spans="1:17" x14ac:dyDescent="0.35">
      <c r="A532">
        <f t="shared" si="33"/>
        <v>2</v>
      </c>
      <c r="B532" t="str">
        <f t="shared" si="34"/>
        <v>Walkamin2Nrate250CVViet4Pop300Season2-Jan</v>
      </c>
      <c r="C532" t="str">
        <f t="shared" si="38"/>
        <v>Walkamin2</v>
      </c>
      <c r="D532">
        <v>250</v>
      </c>
      <c r="E532" t="s">
        <v>16</v>
      </c>
      <c r="F532" s="4">
        <v>43171</v>
      </c>
      <c r="H532">
        <v>300</v>
      </c>
      <c r="P532" s="2">
        <v>43102</v>
      </c>
      <c r="Q532" t="str">
        <f t="shared" si="28"/>
        <v>PanicleInitiation</v>
      </c>
    </row>
    <row r="533" spans="1:17" x14ac:dyDescent="0.35">
      <c r="A533">
        <f t="shared" si="33"/>
        <v>2</v>
      </c>
      <c r="B533" t="str">
        <f t="shared" si="34"/>
        <v>Walkamin2Nrate250CVYUA16V30Pop450Season2-Jan</v>
      </c>
      <c r="C533" t="str">
        <f t="shared" si="38"/>
        <v>Walkamin2</v>
      </c>
      <c r="D533">
        <v>250</v>
      </c>
      <c r="E533" t="s">
        <v>21</v>
      </c>
      <c r="F533" s="4">
        <v>43171</v>
      </c>
      <c r="H533">
        <v>450</v>
      </c>
      <c r="P533" s="2">
        <v>43102</v>
      </c>
      <c r="Q533" t="str">
        <f t="shared" si="28"/>
        <v>PanicleInitiation</v>
      </c>
    </row>
    <row r="534" spans="1:17" x14ac:dyDescent="0.35">
      <c r="A534">
        <f t="shared" si="33"/>
        <v>2</v>
      </c>
      <c r="B534" t="str">
        <f t="shared" si="34"/>
        <v>Walkamin2Nrate250CVViet4Pop600Season2-Jan</v>
      </c>
      <c r="C534" t="str">
        <f t="shared" si="38"/>
        <v>Walkamin2</v>
      </c>
      <c r="D534">
        <v>250</v>
      </c>
      <c r="E534" t="s">
        <v>16</v>
      </c>
      <c r="F534" s="4">
        <v>43169</v>
      </c>
      <c r="H534">
        <v>600</v>
      </c>
      <c r="P534" s="2">
        <v>43102</v>
      </c>
      <c r="Q534" t="str">
        <f t="shared" si="28"/>
        <v>PanicleInitiation</v>
      </c>
    </row>
    <row r="535" spans="1:17" x14ac:dyDescent="0.35">
      <c r="A535">
        <f t="shared" si="33"/>
        <v>2</v>
      </c>
      <c r="B535" t="str">
        <f t="shared" si="34"/>
        <v>Walkamin2Nrate250CVYRL39Pop150Season2-Jan</v>
      </c>
      <c r="C535" t="str">
        <f t="shared" si="38"/>
        <v>Walkamin2</v>
      </c>
      <c r="D535">
        <v>250</v>
      </c>
      <c r="E535" t="s">
        <v>17</v>
      </c>
      <c r="F535" s="4">
        <v>43171</v>
      </c>
      <c r="H535">
        <v>150</v>
      </c>
      <c r="P535" s="2">
        <v>43102</v>
      </c>
      <c r="Q535" t="str">
        <f t="shared" si="28"/>
        <v>PanicleInitiation</v>
      </c>
    </row>
    <row r="536" spans="1:17" x14ac:dyDescent="0.35">
      <c r="A536">
        <f t="shared" si="33"/>
        <v>2</v>
      </c>
      <c r="B536" t="str">
        <f t="shared" si="34"/>
        <v>Walkamin2dNrate250CVDoongaraPop600Season12-Jan</v>
      </c>
      <c r="C536" t="str">
        <f t="shared" ref="C536" si="39">CONCATENATE("Walkamin",A536,"d")</f>
        <v>Walkamin2d</v>
      </c>
      <c r="D536">
        <v>250</v>
      </c>
      <c r="E536" t="s">
        <v>14</v>
      </c>
      <c r="F536" s="4">
        <v>43173</v>
      </c>
      <c r="H536">
        <v>600</v>
      </c>
      <c r="P536" s="2">
        <v>43112</v>
      </c>
      <c r="Q536" t="str">
        <f t="shared" si="28"/>
        <v>PanicleInitiation</v>
      </c>
    </row>
    <row r="537" spans="1:17" x14ac:dyDescent="0.35">
      <c r="A537">
        <f t="shared" si="33"/>
        <v>2</v>
      </c>
      <c r="B537" t="str">
        <f t="shared" si="34"/>
        <v>Walkamin2Nrate150CVYRL39Pop300Season2-Jan</v>
      </c>
      <c r="C537" t="str">
        <f t="shared" si="38"/>
        <v>Walkamin2</v>
      </c>
      <c r="D537">
        <v>150</v>
      </c>
      <c r="E537" t="s">
        <v>17</v>
      </c>
      <c r="F537" s="4">
        <v>43170</v>
      </c>
      <c r="H537">
        <v>300</v>
      </c>
      <c r="P537" s="2">
        <v>43102</v>
      </c>
      <c r="Q537" t="str">
        <f t="shared" si="28"/>
        <v>PanicleInitiation</v>
      </c>
    </row>
    <row r="538" spans="1:17" x14ac:dyDescent="0.35">
      <c r="A538">
        <f t="shared" si="33"/>
        <v>2</v>
      </c>
      <c r="B538" t="str">
        <f t="shared" si="34"/>
        <v>Walkamin2Nrate150CVViet4Pop300Season2-Jan</v>
      </c>
      <c r="C538" t="str">
        <f t="shared" si="38"/>
        <v>Walkamin2</v>
      </c>
      <c r="D538">
        <v>150</v>
      </c>
      <c r="E538" t="s">
        <v>16</v>
      </c>
      <c r="F538" s="4">
        <v>43170</v>
      </c>
      <c r="H538">
        <v>300</v>
      </c>
      <c r="P538" s="2">
        <v>43102</v>
      </c>
      <c r="Q538" t="str">
        <f t="shared" si="28"/>
        <v>PanicleInitiation</v>
      </c>
    </row>
    <row r="539" spans="1:17" x14ac:dyDescent="0.35">
      <c r="A539">
        <f t="shared" si="33"/>
        <v>2</v>
      </c>
      <c r="B539" t="str">
        <f t="shared" si="34"/>
        <v>Walkamin2Nrate150CVYUA16V30Pop300Season2-Jan</v>
      </c>
      <c r="C539" t="str">
        <f t="shared" si="38"/>
        <v>Walkamin2</v>
      </c>
      <c r="D539">
        <v>150</v>
      </c>
      <c r="E539" t="s">
        <v>21</v>
      </c>
      <c r="F539" s="4">
        <v>43171</v>
      </c>
      <c r="H539">
        <v>300</v>
      </c>
      <c r="P539" s="2">
        <v>43102</v>
      </c>
      <c r="Q539" t="str">
        <f t="shared" si="28"/>
        <v>PanicleInitiation</v>
      </c>
    </row>
    <row r="540" spans="1:17" x14ac:dyDescent="0.35">
      <c r="A540">
        <f t="shared" si="33"/>
        <v>2</v>
      </c>
      <c r="B540" t="str">
        <f t="shared" si="34"/>
        <v>Walkamin2dNrate150CVDoongaraPop150Season12-Jan</v>
      </c>
      <c r="C540" t="str">
        <f t="shared" ref="C540" si="40">CONCATENATE("Walkamin",A540,"d")</f>
        <v>Walkamin2d</v>
      </c>
      <c r="D540">
        <v>150</v>
      </c>
      <c r="E540" t="s">
        <v>14</v>
      </c>
      <c r="F540" s="4">
        <v>43172</v>
      </c>
      <c r="H540">
        <v>150</v>
      </c>
      <c r="P540" s="2">
        <v>43112</v>
      </c>
      <c r="Q540" s="2" t="str">
        <f>Q539</f>
        <v>PanicleInitiation</v>
      </c>
    </row>
    <row r="541" spans="1:17" x14ac:dyDescent="0.35">
      <c r="A541">
        <f t="shared" si="33"/>
        <v>2</v>
      </c>
      <c r="B541" t="str">
        <f t="shared" si="34"/>
        <v>Walkamin2Nrate150CVViet4Pop600Season2-Jan</v>
      </c>
      <c r="C541" t="str">
        <f t="shared" si="38"/>
        <v>Walkamin2</v>
      </c>
      <c r="D541">
        <v>150</v>
      </c>
      <c r="E541" t="s">
        <v>16</v>
      </c>
      <c r="F541" s="4">
        <v>43169</v>
      </c>
      <c r="H541">
        <v>600</v>
      </c>
      <c r="P541" s="2">
        <v>43102</v>
      </c>
      <c r="Q541" s="2" t="str">
        <f t="shared" ref="Q541:Q604" si="41">Q540</f>
        <v>PanicleInitiation</v>
      </c>
    </row>
    <row r="542" spans="1:17" x14ac:dyDescent="0.35">
      <c r="A542">
        <f t="shared" si="33"/>
        <v>2</v>
      </c>
      <c r="B542" t="str">
        <f t="shared" si="34"/>
        <v>Walkamin2Nrate150CVYUA16V30Pop600Season2-Jan</v>
      </c>
      <c r="C542" t="str">
        <f t="shared" si="38"/>
        <v>Walkamin2</v>
      </c>
      <c r="D542">
        <v>150</v>
      </c>
      <c r="E542" t="s">
        <v>21</v>
      </c>
      <c r="F542" s="4">
        <v>43171</v>
      </c>
      <c r="H542">
        <v>600</v>
      </c>
      <c r="P542" s="2">
        <v>43102</v>
      </c>
      <c r="Q542" s="2" t="str">
        <f t="shared" si="41"/>
        <v>PanicleInitiation</v>
      </c>
    </row>
    <row r="543" spans="1:17" x14ac:dyDescent="0.35">
      <c r="A543">
        <f t="shared" si="33"/>
        <v>2</v>
      </c>
      <c r="B543" t="str">
        <f t="shared" si="34"/>
        <v>Walkamin2Nrate200CVYUA16V30Pop450Season2-Jan</v>
      </c>
      <c r="C543" t="str">
        <f t="shared" si="38"/>
        <v>Walkamin2</v>
      </c>
      <c r="D543">
        <v>200</v>
      </c>
      <c r="E543" t="s">
        <v>21</v>
      </c>
      <c r="F543" s="4">
        <v>43172</v>
      </c>
      <c r="H543">
        <v>450</v>
      </c>
      <c r="P543" s="2">
        <v>43102</v>
      </c>
      <c r="Q543" s="2" t="str">
        <f t="shared" si="41"/>
        <v>PanicleInitiation</v>
      </c>
    </row>
    <row r="544" spans="1:17" x14ac:dyDescent="0.35">
      <c r="A544">
        <f t="shared" si="33"/>
        <v>2</v>
      </c>
      <c r="B544" t="str">
        <f t="shared" si="34"/>
        <v>Walkamin2dNrate200CVDoongaraPop600Season12-Jan</v>
      </c>
      <c r="C544" t="str">
        <f t="shared" ref="C544" si="42">CONCATENATE("Walkamin",A544,"d")</f>
        <v>Walkamin2d</v>
      </c>
      <c r="D544">
        <v>200</v>
      </c>
      <c r="E544" t="s">
        <v>14</v>
      </c>
      <c r="F544" s="4">
        <v>43174</v>
      </c>
      <c r="H544">
        <v>600</v>
      </c>
      <c r="P544" s="2">
        <v>43112</v>
      </c>
      <c r="Q544" s="2" t="str">
        <f t="shared" si="41"/>
        <v>PanicleInitiation</v>
      </c>
    </row>
    <row r="545" spans="1:17" x14ac:dyDescent="0.35">
      <c r="A545">
        <f t="shared" si="33"/>
        <v>2</v>
      </c>
      <c r="B545" t="str">
        <f t="shared" si="34"/>
        <v>Walkamin2Nrate200CVViet4Pop450Season2-Jan</v>
      </c>
      <c r="C545" t="str">
        <f t="shared" si="38"/>
        <v>Walkamin2</v>
      </c>
      <c r="D545">
        <v>200</v>
      </c>
      <c r="E545" t="s">
        <v>16</v>
      </c>
      <c r="F545" s="4">
        <v>43169</v>
      </c>
      <c r="H545">
        <v>450</v>
      </c>
      <c r="P545" s="2">
        <v>43102</v>
      </c>
      <c r="Q545" s="2" t="str">
        <f t="shared" si="41"/>
        <v>PanicleInitiation</v>
      </c>
    </row>
    <row r="546" spans="1:17" x14ac:dyDescent="0.35">
      <c r="A546">
        <f t="shared" si="33"/>
        <v>2</v>
      </c>
      <c r="B546" t="str">
        <f t="shared" si="34"/>
        <v>Walkamin2Nrate200CVYRL39Pop150Season2-Jan</v>
      </c>
      <c r="C546" t="str">
        <f t="shared" si="38"/>
        <v>Walkamin2</v>
      </c>
      <c r="D546">
        <v>200</v>
      </c>
      <c r="E546" t="s">
        <v>17</v>
      </c>
      <c r="F546" s="4">
        <v>43172</v>
      </c>
      <c r="H546">
        <v>150</v>
      </c>
      <c r="P546" s="2">
        <v>43102</v>
      </c>
      <c r="Q546" s="2" t="str">
        <f t="shared" si="41"/>
        <v>PanicleInitiation</v>
      </c>
    </row>
    <row r="547" spans="1:17" x14ac:dyDescent="0.35">
      <c r="A547">
        <f t="shared" si="33"/>
        <v>2</v>
      </c>
      <c r="B547" t="str">
        <f t="shared" si="34"/>
        <v>Walkamin2Nrate200CVViet4Pop300Season2-Jan</v>
      </c>
      <c r="C547" t="str">
        <f t="shared" si="38"/>
        <v>Walkamin2</v>
      </c>
      <c r="D547">
        <v>200</v>
      </c>
      <c r="E547" t="s">
        <v>16</v>
      </c>
      <c r="F547" s="4">
        <v>43169</v>
      </c>
      <c r="H547">
        <v>300</v>
      </c>
      <c r="P547" s="2">
        <v>43102</v>
      </c>
      <c r="Q547" s="2" t="str">
        <f t="shared" si="41"/>
        <v>PanicleInitiation</v>
      </c>
    </row>
    <row r="548" spans="1:17" x14ac:dyDescent="0.35">
      <c r="A548">
        <f t="shared" si="33"/>
        <v>2</v>
      </c>
      <c r="B548" t="str">
        <f t="shared" si="34"/>
        <v>Walkamin2Nrate200CVYRL39Pop150Season2-Jan</v>
      </c>
      <c r="C548" t="str">
        <f t="shared" si="38"/>
        <v>Walkamin2</v>
      </c>
      <c r="D548">
        <v>200</v>
      </c>
      <c r="E548" t="s">
        <v>17</v>
      </c>
      <c r="F548" s="4">
        <v>43169</v>
      </c>
      <c r="H548">
        <v>150</v>
      </c>
      <c r="P548" s="2">
        <v>43102</v>
      </c>
      <c r="Q548" s="2" t="str">
        <f t="shared" si="41"/>
        <v>PanicleInitiation</v>
      </c>
    </row>
    <row r="549" spans="1:17" x14ac:dyDescent="0.35">
      <c r="A549">
        <f t="shared" si="33"/>
        <v>2</v>
      </c>
      <c r="B549" t="str">
        <f t="shared" si="34"/>
        <v>Walkamin2Nrate250CVYRL39Pop450Season2-Jan</v>
      </c>
      <c r="C549" t="str">
        <f t="shared" si="38"/>
        <v>Walkamin2</v>
      </c>
      <c r="D549">
        <v>250</v>
      </c>
      <c r="E549" t="s">
        <v>17</v>
      </c>
      <c r="F549" s="4">
        <v>43167</v>
      </c>
      <c r="H549">
        <v>450</v>
      </c>
      <c r="P549" s="2">
        <v>43102</v>
      </c>
      <c r="Q549" s="2" t="str">
        <f t="shared" si="41"/>
        <v>PanicleInitiation</v>
      </c>
    </row>
    <row r="550" spans="1:17" x14ac:dyDescent="0.35">
      <c r="A550">
        <f t="shared" si="33"/>
        <v>2</v>
      </c>
      <c r="B550" t="str">
        <f t="shared" si="34"/>
        <v>Walkamin2Nrate250CVYUA16V30Pop150Season2-Jan</v>
      </c>
      <c r="C550" t="str">
        <f t="shared" si="38"/>
        <v>Walkamin2</v>
      </c>
      <c r="D550">
        <v>250</v>
      </c>
      <c r="E550" t="s">
        <v>21</v>
      </c>
      <c r="F550" s="4">
        <v>43172</v>
      </c>
      <c r="H550">
        <v>150</v>
      </c>
      <c r="P550" s="2">
        <v>43102</v>
      </c>
      <c r="Q550" s="2" t="str">
        <f t="shared" si="41"/>
        <v>PanicleInitiation</v>
      </c>
    </row>
    <row r="551" spans="1:17" x14ac:dyDescent="0.35">
      <c r="A551">
        <f t="shared" si="33"/>
        <v>2</v>
      </c>
      <c r="B551" t="str">
        <f t="shared" si="34"/>
        <v>Walkamin2Nrate250CVYUA16V30Pop300Season2-Jan</v>
      </c>
      <c r="C551" t="str">
        <f t="shared" si="38"/>
        <v>Walkamin2</v>
      </c>
      <c r="D551">
        <v>250</v>
      </c>
      <c r="E551" t="s">
        <v>21</v>
      </c>
      <c r="F551" s="4">
        <v>43173</v>
      </c>
      <c r="H551">
        <v>300</v>
      </c>
      <c r="P551" s="2">
        <v>43102</v>
      </c>
      <c r="Q551" s="2" t="str">
        <f t="shared" si="41"/>
        <v>PanicleInitiation</v>
      </c>
    </row>
    <row r="552" spans="1:17" x14ac:dyDescent="0.35">
      <c r="A552">
        <f t="shared" si="33"/>
        <v>2</v>
      </c>
      <c r="B552" t="str">
        <f t="shared" si="34"/>
        <v>Walkamin2Nrate250CVYRL39Pop150Season2-Jan</v>
      </c>
      <c r="C552" t="str">
        <f t="shared" si="38"/>
        <v>Walkamin2</v>
      </c>
      <c r="D552">
        <v>250</v>
      </c>
      <c r="E552" t="s">
        <v>17</v>
      </c>
      <c r="F552" s="4">
        <v>43171</v>
      </c>
      <c r="H552">
        <v>150</v>
      </c>
      <c r="P552" s="2">
        <v>43102</v>
      </c>
      <c r="Q552" s="2" t="str">
        <f t="shared" si="41"/>
        <v>PanicleInitiation</v>
      </c>
    </row>
    <row r="553" spans="1:17" x14ac:dyDescent="0.35">
      <c r="A553">
        <f t="shared" si="33"/>
        <v>2</v>
      </c>
      <c r="B553" t="str">
        <f t="shared" si="34"/>
        <v>Walkamin2dNrate250CVDoongaraPop450Season12-Jan</v>
      </c>
      <c r="C553" t="str">
        <f t="shared" ref="C553" si="43">CONCATENATE("Walkamin",A553,"d")</f>
        <v>Walkamin2d</v>
      </c>
      <c r="D553">
        <v>250</v>
      </c>
      <c r="E553" t="s">
        <v>14</v>
      </c>
      <c r="F553" s="4">
        <v>43172</v>
      </c>
      <c r="H553">
        <v>450</v>
      </c>
      <c r="P553" s="2">
        <v>43112</v>
      </c>
      <c r="Q553" s="2" t="str">
        <f t="shared" si="41"/>
        <v>PanicleInitiation</v>
      </c>
    </row>
    <row r="554" spans="1:17" x14ac:dyDescent="0.35">
      <c r="A554">
        <f t="shared" si="33"/>
        <v>2</v>
      </c>
      <c r="B554" t="str">
        <f t="shared" si="34"/>
        <v>Walkamin2Nrate250CVYUA16V30Pop600Season2-Jan</v>
      </c>
      <c r="C554" t="str">
        <f t="shared" si="38"/>
        <v>Walkamin2</v>
      </c>
      <c r="D554">
        <v>250</v>
      </c>
      <c r="E554" t="s">
        <v>21</v>
      </c>
      <c r="F554" s="4">
        <v>43171</v>
      </c>
      <c r="H554">
        <v>600</v>
      </c>
      <c r="P554" s="2">
        <v>43102</v>
      </c>
      <c r="Q554" s="2" t="str">
        <f t="shared" si="41"/>
        <v>PanicleInitiation</v>
      </c>
    </row>
    <row r="555" spans="1:17" x14ac:dyDescent="0.35">
      <c r="A555">
        <f t="shared" si="33"/>
        <v>2</v>
      </c>
      <c r="B555" t="str">
        <f t="shared" si="34"/>
        <v>Walkamin2Nrate150CVYRL39Pop600Season2-Jan</v>
      </c>
      <c r="C555" t="str">
        <f t="shared" si="38"/>
        <v>Walkamin2</v>
      </c>
      <c r="D555">
        <v>150</v>
      </c>
      <c r="E555" t="s">
        <v>17</v>
      </c>
      <c r="F555" s="4">
        <v>43168</v>
      </c>
      <c r="H555">
        <v>600</v>
      </c>
      <c r="P555" s="2">
        <v>43102</v>
      </c>
      <c r="Q555" s="2" t="str">
        <f t="shared" si="41"/>
        <v>PanicleInitiation</v>
      </c>
    </row>
    <row r="556" spans="1:17" x14ac:dyDescent="0.35">
      <c r="A556">
        <f t="shared" si="33"/>
        <v>2</v>
      </c>
      <c r="B556" t="str">
        <f t="shared" si="34"/>
        <v>Walkamin2Nrate150CVYUA16V30Pop450Season2-Jan</v>
      </c>
      <c r="C556" t="str">
        <f t="shared" si="38"/>
        <v>Walkamin2</v>
      </c>
      <c r="D556">
        <v>150</v>
      </c>
      <c r="E556" t="s">
        <v>21</v>
      </c>
      <c r="F556" s="4">
        <v>43173</v>
      </c>
      <c r="H556">
        <v>450</v>
      </c>
      <c r="P556" s="2">
        <v>43102</v>
      </c>
      <c r="Q556" s="2" t="str">
        <f t="shared" si="41"/>
        <v>PanicleInitiation</v>
      </c>
    </row>
    <row r="557" spans="1:17" x14ac:dyDescent="0.35">
      <c r="A557">
        <f t="shared" si="33"/>
        <v>2</v>
      </c>
      <c r="B557" t="str">
        <f t="shared" si="34"/>
        <v>Walkamin2Nrate150CVYRL39Pop300Season2-Jan</v>
      </c>
      <c r="C557" t="str">
        <f t="shared" si="38"/>
        <v>Walkamin2</v>
      </c>
      <c r="D557">
        <v>150</v>
      </c>
      <c r="E557" t="s">
        <v>17</v>
      </c>
      <c r="F557" s="4">
        <v>43163</v>
      </c>
      <c r="H557">
        <v>300</v>
      </c>
      <c r="P557" s="2">
        <v>43102</v>
      </c>
      <c r="Q557" s="2" t="str">
        <f t="shared" si="41"/>
        <v>PanicleInitiation</v>
      </c>
    </row>
    <row r="558" spans="1:17" x14ac:dyDescent="0.35">
      <c r="A558">
        <f t="shared" si="33"/>
        <v>2</v>
      </c>
      <c r="B558" t="str">
        <f t="shared" si="34"/>
        <v>Walkamin2Nrate150CVViet4Pop150Season2-Jan</v>
      </c>
      <c r="C558" t="str">
        <f t="shared" si="38"/>
        <v>Walkamin2</v>
      </c>
      <c r="D558">
        <v>150</v>
      </c>
      <c r="E558" t="s">
        <v>16</v>
      </c>
      <c r="F558" s="4">
        <v>43171</v>
      </c>
      <c r="H558">
        <v>150</v>
      </c>
      <c r="P558" s="2">
        <v>43102</v>
      </c>
      <c r="Q558" s="2" t="str">
        <f t="shared" si="41"/>
        <v>PanicleInitiation</v>
      </c>
    </row>
    <row r="559" spans="1:17" x14ac:dyDescent="0.35">
      <c r="A559">
        <f t="shared" si="33"/>
        <v>2</v>
      </c>
      <c r="B559" t="str">
        <f t="shared" si="34"/>
        <v>Walkamin2Nrate150CVYRL39Pop150Season2-Jan</v>
      </c>
      <c r="C559" t="str">
        <f t="shared" si="38"/>
        <v>Walkamin2</v>
      </c>
      <c r="D559">
        <v>150</v>
      </c>
      <c r="E559" t="s">
        <v>17</v>
      </c>
      <c r="F559" s="4">
        <v>43173</v>
      </c>
      <c r="H559">
        <v>150</v>
      </c>
      <c r="P559" s="2">
        <v>43102</v>
      </c>
      <c r="Q559" s="2" t="str">
        <f t="shared" si="41"/>
        <v>PanicleInitiation</v>
      </c>
    </row>
    <row r="560" spans="1:17" x14ac:dyDescent="0.35">
      <c r="A560">
        <f t="shared" si="33"/>
        <v>2</v>
      </c>
      <c r="B560" t="str">
        <f t="shared" si="34"/>
        <v>Walkamin2Nrate150CVViet4Pop600Season2-Jan</v>
      </c>
      <c r="C560" t="str">
        <f t="shared" si="38"/>
        <v>Walkamin2</v>
      </c>
      <c r="D560">
        <v>150</v>
      </c>
      <c r="E560" t="s">
        <v>16</v>
      </c>
      <c r="F560" s="4">
        <v>43170</v>
      </c>
      <c r="H560">
        <v>600</v>
      </c>
      <c r="P560" s="2">
        <v>43102</v>
      </c>
      <c r="Q560" s="2" t="str">
        <f t="shared" si="41"/>
        <v>PanicleInitiation</v>
      </c>
    </row>
    <row r="561" spans="1:17" x14ac:dyDescent="0.35">
      <c r="A561">
        <f t="shared" si="33"/>
        <v>2</v>
      </c>
      <c r="B561" t="str">
        <f t="shared" si="34"/>
        <v>Walkamin2Nrate200CVViet4Pop300Season2-Jan</v>
      </c>
      <c r="C561" t="str">
        <f t="shared" si="38"/>
        <v>Walkamin2</v>
      </c>
      <c r="D561">
        <v>200</v>
      </c>
      <c r="E561" t="s">
        <v>16</v>
      </c>
      <c r="F561" s="4">
        <v>43170</v>
      </c>
      <c r="H561">
        <v>300</v>
      </c>
      <c r="P561" s="2">
        <v>43102</v>
      </c>
      <c r="Q561" s="2" t="str">
        <f t="shared" si="41"/>
        <v>PanicleInitiation</v>
      </c>
    </row>
    <row r="562" spans="1:17" x14ac:dyDescent="0.35">
      <c r="A562">
        <f t="shared" si="33"/>
        <v>2</v>
      </c>
      <c r="B562" t="str">
        <f t="shared" si="34"/>
        <v>Walkamin2dNrate200CVDoongaraPop450Season12-Jan</v>
      </c>
      <c r="C562" t="str">
        <f t="shared" ref="C562" si="44">CONCATENATE("Walkamin",A562,"d")</f>
        <v>Walkamin2d</v>
      </c>
      <c r="D562">
        <v>200</v>
      </c>
      <c r="E562" t="s">
        <v>14</v>
      </c>
      <c r="F562" s="4">
        <v>43173</v>
      </c>
      <c r="H562">
        <v>450</v>
      </c>
      <c r="P562" s="2">
        <v>43112</v>
      </c>
      <c r="Q562" s="2" t="str">
        <f t="shared" si="41"/>
        <v>PanicleInitiation</v>
      </c>
    </row>
    <row r="563" spans="1:17" x14ac:dyDescent="0.35">
      <c r="A563">
        <f t="shared" si="33"/>
        <v>2</v>
      </c>
      <c r="B563" t="str">
        <f t="shared" si="34"/>
        <v>Walkamin2Nrate200CVViet4Pop600Season2-Jan</v>
      </c>
      <c r="C563" t="str">
        <f t="shared" si="38"/>
        <v>Walkamin2</v>
      </c>
      <c r="D563">
        <v>200</v>
      </c>
      <c r="E563" t="s">
        <v>16</v>
      </c>
      <c r="F563" s="4">
        <v>43167</v>
      </c>
      <c r="H563">
        <v>600</v>
      </c>
      <c r="P563" s="2">
        <v>43102</v>
      </c>
      <c r="Q563" s="2" t="str">
        <f t="shared" si="41"/>
        <v>PanicleInitiation</v>
      </c>
    </row>
    <row r="564" spans="1:17" x14ac:dyDescent="0.35">
      <c r="A564">
        <f t="shared" si="33"/>
        <v>2</v>
      </c>
      <c r="B564" t="str">
        <f t="shared" si="34"/>
        <v>Walkamin2Nrate200CVViet4Pop150Season2-Jan</v>
      </c>
      <c r="C564" t="str">
        <f t="shared" si="38"/>
        <v>Walkamin2</v>
      </c>
      <c r="D564">
        <v>200</v>
      </c>
      <c r="E564" t="s">
        <v>16</v>
      </c>
      <c r="F564" s="4">
        <v>43170</v>
      </c>
      <c r="H564">
        <v>150</v>
      </c>
      <c r="P564" s="2">
        <v>43102</v>
      </c>
      <c r="Q564" s="2" t="str">
        <f t="shared" si="41"/>
        <v>PanicleInitiation</v>
      </c>
    </row>
    <row r="565" spans="1:17" x14ac:dyDescent="0.35">
      <c r="A565">
        <f t="shared" si="33"/>
        <v>2</v>
      </c>
      <c r="B565" t="str">
        <f t="shared" si="34"/>
        <v>Walkamin2Nrate200CVYUA16V30Pop150Season2-Jan</v>
      </c>
      <c r="C565" t="str">
        <f t="shared" si="38"/>
        <v>Walkamin2</v>
      </c>
      <c r="D565">
        <v>200</v>
      </c>
      <c r="E565" t="s">
        <v>21</v>
      </c>
      <c r="F565" s="4">
        <v>43171</v>
      </c>
      <c r="H565">
        <v>150</v>
      </c>
      <c r="P565" s="2">
        <v>43102</v>
      </c>
      <c r="Q565" s="2" t="str">
        <f t="shared" si="41"/>
        <v>PanicleInitiation</v>
      </c>
    </row>
    <row r="566" spans="1:17" x14ac:dyDescent="0.35">
      <c r="A566">
        <f t="shared" si="33"/>
        <v>2</v>
      </c>
      <c r="B566" t="str">
        <f t="shared" si="34"/>
        <v>Walkamin2Nrate200CVViet4Pop450Season2-Jan</v>
      </c>
      <c r="C566" t="str">
        <f t="shared" si="38"/>
        <v>Walkamin2</v>
      </c>
      <c r="D566">
        <v>200</v>
      </c>
      <c r="E566" t="s">
        <v>16</v>
      </c>
      <c r="F566" s="4">
        <v>43169</v>
      </c>
      <c r="H566">
        <v>450</v>
      </c>
      <c r="P566" s="2">
        <v>43102</v>
      </c>
      <c r="Q566" s="2" t="str">
        <f t="shared" si="41"/>
        <v>PanicleInitiation</v>
      </c>
    </row>
    <row r="567" spans="1:17" x14ac:dyDescent="0.35">
      <c r="A567">
        <f t="shared" si="33"/>
        <v>2</v>
      </c>
      <c r="B567" t="str">
        <f t="shared" si="34"/>
        <v>Walkamin2Nrate250CVYUA16V30Pop450Season2-Jan</v>
      </c>
      <c r="C567" t="str">
        <f t="shared" si="38"/>
        <v>Walkamin2</v>
      </c>
      <c r="D567">
        <v>250</v>
      </c>
      <c r="E567" t="s">
        <v>21</v>
      </c>
      <c r="F567" s="4">
        <v>43169</v>
      </c>
      <c r="H567">
        <v>450</v>
      </c>
      <c r="P567" s="2">
        <v>43102</v>
      </c>
      <c r="Q567" s="2" t="str">
        <f t="shared" si="41"/>
        <v>PanicleInitiation</v>
      </c>
    </row>
    <row r="568" spans="1:17" x14ac:dyDescent="0.35">
      <c r="A568">
        <f t="shared" si="33"/>
        <v>2</v>
      </c>
      <c r="B568" t="str">
        <f t="shared" si="34"/>
        <v>Walkamin2dNrate250CVDoongaraPop450Season12-Jan</v>
      </c>
      <c r="C568" t="str">
        <f t="shared" ref="C568" si="45">CONCATENATE("Walkamin",A568,"d")</f>
        <v>Walkamin2d</v>
      </c>
      <c r="D568">
        <v>250</v>
      </c>
      <c r="E568" t="s">
        <v>14</v>
      </c>
      <c r="F568" s="4">
        <v>43172</v>
      </c>
      <c r="H568">
        <v>450</v>
      </c>
      <c r="P568" s="2">
        <v>43112</v>
      </c>
      <c r="Q568" s="2" t="str">
        <f t="shared" si="41"/>
        <v>PanicleInitiation</v>
      </c>
    </row>
    <row r="569" spans="1:17" x14ac:dyDescent="0.35">
      <c r="A569">
        <f t="shared" si="33"/>
        <v>2</v>
      </c>
      <c r="B569" t="str">
        <f t="shared" si="34"/>
        <v>Walkamin2Nrate250CVViet4Pop600Season2-Jan</v>
      </c>
      <c r="C569" t="str">
        <f t="shared" si="38"/>
        <v>Walkamin2</v>
      </c>
      <c r="D569">
        <v>250</v>
      </c>
      <c r="E569" t="s">
        <v>16</v>
      </c>
      <c r="F569" s="4">
        <v>43169</v>
      </c>
      <c r="H569">
        <v>600</v>
      </c>
      <c r="P569" s="2">
        <v>43102</v>
      </c>
      <c r="Q569" s="2" t="str">
        <f t="shared" si="41"/>
        <v>PanicleInitiation</v>
      </c>
    </row>
    <row r="570" spans="1:17" x14ac:dyDescent="0.35">
      <c r="A570">
        <f t="shared" si="33"/>
        <v>2</v>
      </c>
      <c r="B570" t="str">
        <f t="shared" si="34"/>
        <v>Walkamin2Nrate250CVYRL39Pop300Season2-Jan</v>
      </c>
      <c r="C570" t="str">
        <f t="shared" si="38"/>
        <v>Walkamin2</v>
      </c>
      <c r="D570">
        <v>250</v>
      </c>
      <c r="E570" t="s">
        <v>17</v>
      </c>
      <c r="F570" s="4">
        <v>43175</v>
      </c>
      <c r="H570">
        <v>300</v>
      </c>
      <c r="P570" s="2">
        <v>43102</v>
      </c>
      <c r="Q570" s="2" t="str">
        <f t="shared" si="41"/>
        <v>PanicleInitiation</v>
      </c>
    </row>
    <row r="571" spans="1:17" x14ac:dyDescent="0.35">
      <c r="A571">
        <f t="shared" si="33"/>
        <v>2</v>
      </c>
      <c r="B571" t="str">
        <f t="shared" si="34"/>
        <v>Walkamin2Nrate250CVViet4Pop150Season2-Jan</v>
      </c>
      <c r="C571" t="str">
        <f t="shared" si="38"/>
        <v>Walkamin2</v>
      </c>
      <c r="D571">
        <v>250</v>
      </c>
      <c r="E571" t="s">
        <v>16</v>
      </c>
      <c r="F571" s="4">
        <v>43171</v>
      </c>
      <c r="H571">
        <v>150</v>
      </c>
      <c r="P571" s="2">
        <v>43102</v>
      </c>
      <c r="Q571" s="2" t="str">
        <f t="shared" si="41"/>
        <v>PanicleInitiation</v>
      </c>
    </row>
    <row r="572" spans="1:17" x14ac:dyDescent="0.35">
      <c r="A572">
        <f t="shared" si="33"/>
        <v>2</v>
      </c>
      <c r="B572" t="str">
        <f t="shared" si="34"/>
        <v>Walkamin2Nrate250CVYRL39Pop150Season2-Jan</v>
      </c>
      <c r="C572" t="str">
        <f t="shared" si="38"/>
        <v>Walkamin2</v>
      </c>
      <c r="D572">
        <v>250</v>
      </c>
      <c r="E572" t="s">
        <v>17</v>
      </c>
      <c r="F572" s="4">
        <v>43171</v>
      </c>
      <c r="H572">
        <v>150</v>
      </c>
      <c r="P572" s="2">
        <v>43102</v>
      </c>
      <c r="Q572" s="2" t="str">
        <f t="shared" si="41"/>
        <v>PanicleInitiation</v>
      </c>
    </row>
    <row r="573" spans="1:17" x14ac:dyDescent="0.35">
      <c r="A573">
        <f t="shared" si="33"/>
        <v>2</v>
      </c>
      <c r="B573" t="str">
        <f t="shared" si="34"/>
        <v>Walkamin2Nrate150CVYRL39Pop600Season2-Jan</v>
      </c>
      <c r="C573" t="str">
        <f t="shared" si="38"/>
        <v>Walkamin2</v>
      </c>
      <c r="D573">
        <v>150</v>
      </c>
      <c r="E573" t="s">
        <v>17</v>
      </c>
      <c r="F573" s="4">
        <v>43168</v>
      </c>
      <c r="H573">
        <v>600</v>
      </c>
      <c r="P573" s="2">
        <v>43102</v>
      </c>
      <c r="Q573" s="2" t="str">
        <f t="shared" si="41"/>
        <v>PanicleInitiation</v>
      </c>
    </row>
    <row r="574" spans="1:17" x14ac:dyDescent="0.35">
      <c r="A574">
        <f t="shared" si="33"/>
        <v>2</v>
      </c>
      <c r="B574" t="str">
        <f t="shared" si="34"/>
        <v>Walkamin2Nrate150CVYRL39Pop600Season2-Jan</v>
      </c>
      <c r="C574" t="str">
        <f t="shared" si="38"/>
        <v>Walkamin2</v>
      </c>
      <c r="D574">
        <v>150</v>
      </c>
      <c r="E574" t="s">
        <v>17</v>
      </c>
      <c r="F574" s="4">
        <v>43169</v>
      </c>
      <c r="H574">
        <v>600</v>
      </c>
      <c r="P574" s="2">
        <v>43102</v>
      </c>
      <c r="Q574" s="2" t="str">
        <f t="shared" si="41"/>
        <v>PanicleInitiation</v>
      </c>
    </row>
    <row r="575" spans="1:17" x14ac:dyDescent="0.35">
      <c r="A575">
        <f t="shared" si="33"/>
        <v>2</v>
      </c>
      <c r="B575" t="str">
        <f t="shared" si="34"/>
        <v>Walkamin2Nrate150CVViet4Pop150Season2-Jan</v>
      </c>
      <c r="C575" t="str">
        <f t="shared" si="38"/>
        <v>Walkamin2</v>
      </c>
      <c r="D575">
        <v>150</v>
      </c>
      <c r="E575" t="s">
        <v>16</v>
      </c>
      <c r="F575" s="4">
        <v>43171</v>
      </c>
      <c r="H575">
        <v>150</v>
      </c>
      <c r="P575" s="2">
        <v>43102</v>
      </c>
      <c r="Q575" s="2" t="str">
        <f t="shared" si="41"/>
        <v>PanicleInitiation</v>
      </c>
    </row>
    <row r="576" spans="1:17" x14ac:dyDescent="0.35">
      <c r="A576">
        <f t="shared" si="33"/>
        <v>2</v>
      </c>
      <c r="B576" t="str">
        <f t="shared" si="34"/>
        <v>Walkamin2dNrate150CVDoongaraPop450Season12-Jan</v>
      </c>
      <c r="C576" t="str">
        <f t="shared" ref="C576:C577" si="46">CONCATENATE("Walkamin",A576,"d")</f>
        <v>Walkamin2d</v>
      </c>
      <c r="D576">
        <v>150</v>
      </c>
      <c r="E576" t="s">
        <v>14</v>
      </c>
      <c r="F576" s="4">
        <v>43169</v>
      </c>
      <c r="H576">
        <v>450</v>
      </c>
      <c r="P576" s="2">
        <v>43112</v>
      </c>
      <c r="Q576" s="2" t="str">
        <f t="shared" si="41"/>
        <v>PanicleInitiation</v>
      </c>
    </row>
    <row r="577" spans="1:17" x14ac:dyDescent="0.35">
      <c r="A577">
        <f t="shared" si="33"/>
        <v>2</v>
      </c>
      <c r="B577" t="str">
        <f t="shared" si="34"/>
        <v>Walkamin2dNrate150CVDoongaraPop300Season12-Jan</v>
      </c>
      <c r="C577" t="str">
        <f t="shared" si="46"/>
        <v>Walkamin2d</v>
      </c>
      <c r="D577">
        <v>150</v>
      </c>
      <c r="E577" t="s">
        <v>14</v>
      </c>
      <c r="F577" s="4">
        <v>43173</v>
      </c>
      <c r="H577">
        <v>300</v>
      </c>
      <c r="P577" s="2">
        <v>43112</v>
      </c>
      <c r="Q577" s="2" t="str">
        <f t="shared" si="41"/>
        <v>PanicleInitiation</v>
      </c>
    </row>
    <row r="578" spans="1:17" x14ac:dyDescent="0.35">
      <c r="A578">
        <f t="shared" si="33"/>
        <v>2</v>
      </c>
      <c r="B578" t="str">
        <f t="shared" si="34"/>
        <v>Walkamin2Nrate150CVYUA16V30Pop150Season2-Jan</v>
      </c>
      <c r="C578" t="str">
        <f t="shared" si="38"/>
        <v>Walkamin2</v>
      </c>
      <c r="D578">
        <v>150</v>
      </c>
      <c r="E578" t="s">
        <v>21</v>
      </c>
      <c r="F578" s="4">
        <v>43171</v>
      </c>
      <c r="H578">
        <v>150</v>
      </c>
      <c r="P578" s="2">
        <v>43102</v>
      </c>
      <c r="Q578" s="2" t="str">
        <f t="shared" si="41"/>
        <v>PanicleInitiation</v>
      </c>
    </row>
    <row r="579" spans="1:17" x14ac:dyDescent="0.35">
      <c r="A579">
        <f t="shared" ref="A579:A642" si="47">IF(G579="",2,1)</f>
        <v>2</v>
      </c>
      <c r="B579" t="str">
        <f t="shared" ref="B579:B642" si="48">IF(A579=2,CONCATENATE(C579,$D$1,D579,$E$1,E579,$H$1,H579,$P$1,TEXT(P579,"d-mmm")),CONCATENATE(C579,$G$1,G579,$E$1,E579,$P$1,TEXT(P579,"d-mmm")))</f>
        <v>Walkamin2Nrate200CVYUA16V30Pop450Season2-Jan</v>
      </c>
      <c r="C579" t="str">
        <f t="shared" si="38"/>
        <v>Walkamin2</v>
      </c>
      <c r="D579">
        <v>200</v>
      </c>
      <c r="E579" t="s">
        <v>21</v>
      </c>
      <c r="F579" s="4">
        <v>43173</v>
      </c>
      <c r="H579">
        <v>450</v>
      </c>
      <c r="P579" s="2">
        <v>43102</v>
      </c>
      <c r="Q579" s="2" t="str">
        <f t="shared" si="41"/>
        <v>PanicleInitiation</v>
      </c>
    </row>
    <row r="580" spans="1:17" x14ac:dyDescent="0.35">
      <c r="A580">
        <f t="shared" si="47"/>
        <v>2</v>
      </c>
      <c r="B580" t="str">
        <f t="shared" si="48"/>
        <v>Walkamin2Nrate200CVYUA16V30Pop450Season2-Jan</v>
      </c>
      <c r="C580" t="str">
        <f t="shared" si="38"/>
        <v>Walkamin2</v>
      </c>
      <c r="D580">
        <v>200</v>
      </c>
      <c r="E580" t="s">
        <v>21</v>
      </c>
      <c r="F580" s="4">
        <v>43173</v>
      </c>
      <c r="H580">
        <v>450</v>
      </c>
      <c r="P580" s="2">
        <v>43102</v>
      </c>
      <c r="Q580" s="2" t="str">
        <f t="shared" si="41"/>
        <v>PanicleInitiation</v>
      </c>
    </row>
    <row r="581" spans="1:17" x14ac:dyDescent="0.35">
      <c r="A581">
        <f t="shared" si="47"/>
        <v>2</v>
      </c>
      <c r="B581" t="str">
        <f t="shared" si="48"/>
        <v>Walkamin2dNrate200CVDoongaraPop450Season12-Jan</v>
      </c>
      <c r="C581" t="str">
        <f t="shared" ref="C581" si="49">CONCATENATE("Walkamin",A581,"d")</f>
        <v>Walkamin2d</v>
      </c>
      <c r="D581">
        <v>200</v>
      </c>
      <c r="E581" t="s">
        <v>14</v>
      </c>
      <c r="F581" s="4">
        <v>43172</v>
      </c>
      <c r="H581">
        <v>450</v>
      </c>
      <c r="P581" s="2">
        <v>43112</v>
      </c>
      <c r="Q581" s="2" t="str">
        <f t="shared" si="41"/>
        <v>PanicleInitiation</v>
      </c>
    </row>
    <row r="582" spans="1:17" x14ac:dyDescent="0.35">
      <c r="A582">
        <f t="shared" si="47"/>
        <v>2</v>
      </c>
      <c r="B582" t="str">
        <f t="shared" si="48"/>
        <v>Walkamin2Nrate200CVYRL39Pop300Season2-Jan</v>
      </c>
      <c r="C582" t="str">
        <f t="shared" si="38"/>
        <v>Walkamin2</v>
      </c>
      <c r="D582">
        <v>200</v>
      </c>
      <c r="E582" t="s">
        <v>17</v>
      </c>
      <c r="F582" s="4">
        <v>43170</v>
      </c>
      <c r="H582">
        <v>300</v>
      </c>
      <c r="P582" s="2">
        <v>43102</v>
      </c>
      <c r="Q582" s="2" t="str">
        <f t="shared" si="41"/>
        <v>PanicleInitiation</v>
      </c>
    </row>
    <row r="583" spans="1:17" x14ac:dyDescent="0.35">
      <c r="A583">
        <f t="shared" si="47"/>
        <v>2</v>
      </c>
      <c r="B583" t="str">
        <f t="shared" si="48"/>
        <v>Walkamin2Nrate200CVViet4Pop300Season2-Jan</v>
      </c>
      <c r="C583" t="str">
        <f t="shared" si="38"/>
        <v>Walkamin2</v>
      </c>
      <c r="D583">
        <v>200</v>
      </c>
      <c r="E583" t="s">
        <v>16</v>
      </c>
      <c r="F583" s="4">
        <v>43169</v>
      </c>
      <c r="H583">
        <v>300</v>
      </c>
      <c r="P583" s="2">
        <v>43102</v>
      </c>
      <c r="Q583" s="2" t="str">
        <f t="shared" si="41"/>
        <v>PanicleInitiation</v>
      </c>
    </row>
    <row r="584" spans="1:17" x14ac:dyDescent="0.35">
      <c r="A584">
        <f t="shared" si="47"/>
        <v>2</v>
      </c>
      <c r="B584" t="str">
        <f t="shared" si="48"/>
        <v>Walkamin2dNrate200CVDoongaraPop300Season12-Jan</v>
      </c>
      <c r="C584" t="str">
        <f t="shared" ref="C584" si="50">CONCATENATE("Walkamin",A584,"d")</f>
        <v>Walkamin2d</v>
      </c>
      <c r="D584">
        <v>200</v>
      </c>
      <c r="E584" t="s">
        <v>14</v>
      </c>
      <c r="F584" s="4">
        <v>43173</v>
      </c>
      <c r="H584">
        <v>300</v>
      </c>
      <c r="P584" s="2">
        <v>43112</v>
      </c>
      <c r="Q584" s="2" t="str">
        <f t="shared" si="41"/>
        <v>PanicleInitiation</v>
      </c>
    </row>
    <row r="585" spans="1:17" x14ac:dyDescent="0.35">
      <c r="A585">
        <f t="shared" si="47"/>
        <v>2</v>
      </c>
      <c r="B585" t="str">
        <f t="shared" si="48"/>
        <v>Walkamin2Nrate250CVYRL39Pop600Season2-Jan</v>
      </c>
      <c r="C585" t="str">
        <f t="shared" si="38"/>
        <v>Walkamin2</v>
      </c>
      <c r="D585">
        <v>250</v>
      </c>
      <c r="E585" t="s">
        <v>17</v>
      </c>
      <c r="F585" s="4">
        <v>43169</v>
      </c>
      <c r="H585">
        <v>600</v>
      </c>
      <c r="P585" s="2">
        <v>43102</v>
      </c>
      <c r="Q585" s="2" t="str">
        <f t="shared" si="41"/>
        <v>PanicleInitiation</v>
      </c>
    </row>
    <row r="586" spans="1:17" x14ac:dyDescent="0.35">
      <c r="A586">
        <f t="shared" si="47"/>
        <v>2</v>
      </c>
      <c r="B586" t="str">
        <f t="shared" si="48"/>
        <v>Walkamin2dNrate250CVDoongaraPop300Season12-Jan</v>
      </c>
      <c r="C586" t="str">
        <f t="shared" ref="C586:C587" si="51">CONCATENATE("Walkamin",A586,"d")</f>
        <v>Walkamin2d</v>
      </c>
      <c r="D586">
        <v>250</v>
      </c>
      <c r="E586" t="s">
        <v>14</v>
      </c>
      <c r="F586" s="4">
        <v>43174</v>
      </c>
      <c r="H586">
        <v>300</v>
      </c>
      <c r="P586" s="2">
        <v>43112</v>
      </c>
      <c r="Q586" s="2" t="str">
        <f t="shared" si="41"/>
        <v>PanicleInitiation</v>
      </c>
    </row>
    <row r="587" spans="1:17" x14ac:dyDescent="0.35">
      <c r="A587">
        <f t="shared" si="47"/>
        <v>2</v>
      </c>
      <c r="B587" t="str">
        <f t="shared" si="48"/>
        <v>Walkamin2dNrate250CVDoongaraPop600Season12-Jan</v>
      </c>
      <c r="C587" t="str">
        <f t="shared" si="51"/>
        <v>Walkamin2d</v>
      </c>
      <c r="D587">
        <v>250</v>
      </c>
      <c r="E587" t="s">
        <v>14</v>
      </c>
      <c r="F587" s="4">
        <v>43172</v>
      </c>
      <c r="H587">
        <v>600</v>
      </c>
      <c r="P587" s="2">
        <v>43112</v>
      </c>
      <c r="Q587" s="2" t="str">
        <f t="shared" si="41"/>
        <v>PanicleInitiation</v>
      </c>
    </row>
    <row r="588" spans="1:17" x14ac:dyDescent="0.35">
      <c r="A588">
        <f t="shared" si="47"/>
        <v>2</v>
      </c>
      <c r="B588" t="str">
        <f t="shared" si="48"/>
        <v>Walkamin2Nrate250CVViet4Pop300Season2-Jan</v>
      </c>
      <c r="C588" t="str">
        <f t="shared" si="38"/>
        <v>Walkamin2</v>
      </c>
      <c r="D588">
        <v>250</v>
      </c>
      <c r="E588" t="s">
        <v>16</v>
      </c>
      <c r="F588" s="4">
        <v>43172</v>
      </c>
      <c r="H588">
        <v>300</v>
      </c>
      <c r="P588" s="2">
        <v>43102</v>
      </c>
      <c r="Q588" s="2" t="str">
        <f t="shared" si="41"/>
        <v>PanicleInitiation</v>
      </c>
    </row>
    <row r="589" spans="1:17" x14ac:dyDescent="0.35">
      <c r="A589">
        <f t="shared" si="47"/>
        <v>2</v>
      </c>
      <c r="B589" t="str">
        <f t="shared" si="48"/>
        <v>Walkamin2dNrate250CVDoongaraPop150Season12-Jan</v>
      </c>
      <c r="C589" t="str">
        <f t="shared" ref="C589" si="52">CONCATENATE("Walkamin",A589,"d")</f>
        <v>Walkamin2d</v>
      </c>
      <c r="D589">
        <v>250</v>
      </c>
      <c r="E589" t="s">
        <v>14</v>
      </c>
      <c r="F589" s="4">
        <v>43175</v>
      </c>
      <c r="H589">
        <v>150</v>
      </c>
      <c r="P589" s="2">
        <v>43112</v>
      </c>
      <c r="Q589" s="2" t="str">
        <f t="shared" si="41"/>
        <v>PanicleInitiation</v>
      </c>
    </row>
    <row r="590" spans="1:17" x14ac:dyDescent="0.35">
      <c r="A590">
        <f t="shared" si="47"/>
        <v>2</v>
      </c>
      <c r="B590" t="str">
        <f t="shared" si="48"/>
        <v>Walkamin2Nrate250CVYUA16V30Pop450Season2-Jan</v>
      </c>
      <c r="C590" t="str">
        <f t="shared" si="38"/>
        <v>Walkamin2</v>
      </c>
      <c r="D590">
        <v>250</v>
      </c>
      <c r="E590" t="s">
        <v>21</v>
      </c>
      <c r="F590" s="4">
        <v>43171</v>
      </c>
      <c r="H590">
        <v>450</v>
      </c>
      <c r="P590" s="2">
        <v>43102</v>
      </c>
      <c r="Q590" s="2" t="str">
        <f t="shared" si="41"/>
        <v>PanicleInitiation</v>
      </c>
    </row>
    <row r="591" spans="1:17" x14ac:dyDescent="0.35">
      <c r="A591">
        <f t="shared" si="47"/>
        <v>2</v>
      </c>
      <c r="B591" t="str">
        <f t="shared" si="48"/>
        <v>Walkamin2Nrate150CVYUA16V30Pop600Season2-Jan</v>
      </c>
      <c r="C591" t="str">
        <f t="shared" si="38"/>
        <v>Walkamin2</v>
      </c>
      <c r="D591">
        <v>150</v>
      </c>
      <c r="E591" t="s">
        <v>21</v>
      </c>
      <c r="F591" s="4">
        <v>43172</v>
      </c>
      <c r="H591">
        <v>600</v>
      </c>
      <c r="P591" s="2">
        <v>43102</v>
      </c>
      <c r="Q591" s="2" t="str">
        <f t="shared" si="41"/>
        <v>PanicleInitiation</v>
      </c>
    </row>
    <row r="592" spans="1:17" x14ac:dyDescent="0.35">
      <c r="A592">
        <f t="shared" si="47"/>
        <v>2</v>
      </c>
      <c r="B592" t="str">
        <f t="shared" si="48"/>
        <v>Walkamin2dNrate150CVDoongaraPop150Season12-Jan</v>
      </c>
      <c r="C592" t="str">
        <f t="shared" ref="C592:C593" si="53">CONCATENATE("Walkamin",A592,"d")</f>
        <v>Walkamin2d</v>
      </c>
      <c r="D592">
        <v>150</v>
      </c>
      <c r="E592" t="s">
        <v>14</v>
      </c>
      <c r="F592" s="4">
        <v>43174</v>
      </c>
      <c r="H592">
        <v>150</v>
      </c>
      <c r="P592" s="2">
        <v>43112</v>
      </c>
      <c r="Q592" s="2" t="str">
        <f t="shared" si="41"/>
        <v>PanicleInitiation</v>
      </c>
    </row>
    <row r="593" spans="1:17" x14ac:dyDescent="0.35">
      <c r="A593">
        <f t="shared" si="47"/>
        <v>2</v>
      </c>
      <c r="B593" t="str">
        <f t="shared" si="48"/>
        <v>Walkamin2dNrate150CVDoongaraPop150Season12-Jan</v>
      </c>
      <c r="C593" t="str">
        <f t="shared" si="53"/>
        <v>Walkamin2d</v>
      </c>
      <c r="D593">
        <v>150</v>
      </c>
      <c r="E593" t="s">
        <v>14</v>
      </c>
      <c r="F593" s="4">
        <v>43172</v>
      </c>
      <c r="H593">
        <v>150</v>
      </c>
      <c r="P593" s="2">
        <v>43112</v>
      </c>
      <c r="Q593" s="2" t="str">
        <f t="shared" si="41"/>
        <v>PanicleInitiation</v>
      </c>
    </row>
    <row r="594" spans="1:17" x14ac:dyDescent="0.35">
      <c r="A594">
        <f t="shared" si="47"/>
        <v>2</v>
      </c>
      <c r="B594" t="str">
        <f t="shared" si="48"/>
        <v>Walkamin2Nrate150CVYRL39Pop600Season2-Jan</v>
      </c>
      <c r="C594" t="str">
        <f t="shared" si="38"/>
        <v>Walkamin2</v>
      </c>
      <c r="D594">
        <v>150</v>
      </c>
      <c r="E594" t="s">
        <v>17</v>
      </c>
      <c r="F594" s="4">
        <v>43169</v>
      </c>
      <c r="H594">
        <v>600</v>
      </c>
      <c r="P594" s="2">
        <v>43102</v>
      </c>
      <c r="Q594" s="2" t="str">
        <f t="shared" si="41"/>
        <v>PanicleInitiation</v>
      </c>
    </row>
    <row r="595" spans="1:17" x14ac:dyDescent="0.35">
      <c r="A595">
        <f t="shared" si="47"/>
        <v>2</v>
      </c>
      <c r="B595" t="str">
        <f t="shared" si="48"/>
        <v>Walkamin2Nrate150CVYUA16V30Pop450Season2-Jan</v>
      </c>
      <c r="C595" t="str">
        <f t="shared" ref="C595:C658" si="54">CONCATENATE("Walkamin",A595)</f>
        <v>Walkamin2</v>
      </c>
      <c r="D595">
        <v>150</v>
      </c>
      <c r="E595" t="s">
        <v>21</v>
      </c>
      <c r="F595" s="4">
        <v>43169</v>
      </c>
      <c r="H595">
        <v>450</v>
      </c>
      <c r="P595" s="2">
        <v>43102</v>
      </c>
      <c r="Q595" s="2" t="str">
        <f t="shared" si="41"/>
        <v>PanicleInitiation</v>
      </c>
    </row>
    <row r="596" spans="1:17" x14ac:dyDescent="0.35">
      <c r="A596">
        <f t="shared" si="47"/>
        <v>2</v>
      </c>
      <c r="B596" t="str">
        <f t="shared" si="48"/>
        <v>Walkamin2Nrate150CVViet4Pop450Season2-Jan</v>
      </c>
      <c r="C596" t="str">
        <f t="shared" si="54"/>
        <v>Walkamin2</v>
      </c>
      <c r="D596">
        <v>150</v>
      </c>
      <c r="E596" t="s">
        <v>16</v>
      </c>
      <c r="F596" s="4">
        <v>43170</v>
      </c>
      <c r="H596">
        <v>450</v>
      </c>
      <c r="P596" s="2">
        <v>43102</v>
      </c>
      <c r="Q596" s="2" t="str">
        <f t="shared" si="41"/>
        <v>PanicleInitiation</v>
      </c>
    </row>
    <row r="597" spans="1:17" x14ac:dyDescent="0.35">
      <c r="A597">
        <f t="shared" si="47"/>
        <v>2</v>
      </c>
      <c r="B597" t="str">
        <f t="shared" si="48"/>
        <v>Walkamin2Nrate200CVYUA16V30Pop150Season2-Jan</v>
      </c>
      <c r="C597" t="str">
        <f t="shared" si="54"/>
        <v>Walkamin2</v>
      </c>
      <c r="D597">
        <v>200</v>
      </c>
      <c r="E597" t="s">
        <v>21</v>
      </c>
      <c r="F597" s="4">
        <v>43171</v>
      </c>
      <c r="H597">
        <v>150</v>
      </c>
      <c r="P597" s="2">
        <v>43102</v>
      </c>
      <c r="Q597" s="2" t="str">
        <f t="shared" si="41"/>
        <v>PanicleInitiation</v>
      </c>
    </row>
    <row r="598" spans="1:17" x14ac:dyDescent="0.35">
      <c r="A598">
        <f t="shared" si="47"/>
        <v>2</v>
      </c>
      <c r="B598" t="str">
        <f t="shared" si="48"/>
        <v>Walkamin2Nrate200CVYRL39Pop600Season2-Jan</v>
      </c>
      <c r="C598" t="str">
        <f t="shared" si="54"/>
        <v>Walkamin2</v>
      </c>
      <c r="D598">
        <v>200</v>
      </c>
      <c r="E598" t="s">
        <v>17</v>
      </c>
      <c r="F598" s="4">
        <v>43169</v>
      </c>
      <c r="H598">
        <v>600</v>
      </c>
      <c r="P598" s="2">
        <v>43102</v>
      </c>
      <c r="Q598" s="2" t="str">
        <f t="shared" si="41"/>
        <v>PanicleInitiation</v>
      </c>
    </row>
    <row r="599" spans="1:17" x14ac:dyDescent="0.35">
      <c r="A599">
        <f t="shared" si="47"/>
        <v>2</v>
      </c>
      <c r="B599" t="str">
        <f t="shared" si="48"/>
        <v>Walkamin2Nrate200CVViet4Pop300Season2-Jan</v>
      </c>
      <c r="C599" t="str">
        <f t="shared" si="54"/>
        <v>Walkamin2</v>
      </c>
      <c r="D599">
        <v>200</v>
      </c>
      <c r="E599" t="s">
        <v>16</v>
      </c>
      <c r="F599" s="4">
        <v>43171</v>
      </c>
      <c r="H599">
        <v>300</v>
      </c>
      <c r="P599" s="2">
        <v>43102</v>
      </c>
      <c r="Q599" s="2" t="str">
        <f t="shared" si="41"/>
        <v>PanicleInitiation</v>
      </c>
    </row>
    <row r="600" spans="1:17" x14ac:dyDescent="0.35">
      <c r="A600">
        <f t="shared" si="47"/>
        <v>2</v>
      </c>
      <c r="B600" t="str">
        <f t="shared" si="48"/>
        <v>Walkamin2Nrate200CVViet4Pop150Season2-Jan</v>
      </c>
      <c r="C600" t="str">
        <f t="shared" si="54"/>
        <v>Walkamin2</v>
      </c>
      <c r="D600">
        <v>200</v>
      </c>
      <c r="E600" t="s">
        <v>16</v>
      </c>
      <c r="F600" s="4">
        <v>43171</v>
      </c>
      <c r="H600">
        <v>150</v>
      </c>
      <c r="P600" s="2">
        <v>43102</v>
      </c>
      <c r="Q600" s="2" t="str">
        <f t="shared" si="41"/>
        <v>PanicleInitiation</v>
      </c>
    </row>
    <row r="601" spans="1:17" x14ac:dyDescent="0.35">
      <c r="A601">
        <f t="shared" si="47"/>
        <v>2</v>
      </c>
      <c r="B601" t="str">
        <f t="shared" si="48"/>
        <v>Walkamin2dNrate200CVDoongaraPop150Season12-Jan</v>
      </c>
      <c r="C601" t="str">
        <f t="shared" ref="C601" si="55">CONCATENATE("Walkamin",A601,"d")</f>
        <v>Walkamin2d</v>
      </c>
      <c r="D601">
        <v>200</v>
      </c>
      <c r="E601" t="s">
        <v>14</v>
      </c>
      <c r="F601" s="4">
        <v>43172</v>
      </c>
      <c r="H601">
        <v>150</v>
      </c>
      <c r="P601" s="2">
        <v>43112</v>
      </c>
      <c r="Q601" s="2" t="str">
        <f t="shared" si="41"/>
        <v>PanicleInitiation</v>
      </c>
    </row>
    <row r="602" spans="1:17" x14ac:dyDescent="0.35">
      <c r="A602">
        <f t="shared" si="47"/>
        <v>2</v>
      </c>
      <c r="B602" t="str">
        <f t="shared" si="48"/>
        <v>Walkamin2Nrate200CVYRL39Pop450Season2-Jan</v>
      </c>
      <c r="C602" t="str">
        <f t="shared" si="54"/>
        <v>Walkamin2</v>
      </c>
      <c r="D602">
        <v>200</v>
      </c>
      <c r="E602" t="s">
        <v>17</v>
      </c>
      <c r="F602" s="4">
        <v>43169</v>
      </c>
      <c r="H602">
        <v>450</v>
      </c>
      <c r="P602" s="2">
        <v>43102</v>
      </c>
      <c r="Q602" s="2" t="str">
        <f t="shared" si="41"/>
        <v>PanicleInitiation</v>
      </c>
    </row>
    <row r="603" spans="1:17" x14ac:dyDescent="0.35">
      <c r="A603">
        <f t="shared" si="47"/>
        <v>2</v>
      </c>
      <c r="B603" t="str">
        <f t="shared" si="48"/>
        <v>Walkamin2dNrate250CVDoongaraPop300Season12-Jan</v>
      </c>
      <c r="C603" t="str">
        <f t="shared" ref="C603" si="56">CONCATENATE("Walkamin",A603,"d")</f>
        <v>Walkamin2d</v>
      </c>
      <c r="D603">
        <v>250</v>
      </c>
      <c r="E603" t="s">
        <v>14</v>
      </c>
      <c r="F603" s="4">
        <v>43173</v>
      </c>
      <c r="H603">
        <v>300</v>
      </c>
      <c r="P603" s="2">
        <v>43112</v>
      </c>
      <c r="Q603" s="2" t="str">
        <f t="shared" si="41"/>
        <v>PanicleInitiation</v>
      </c>
    </row>
    <row r="604" spans="1:17" x14ac:dyDescent="0.35">
      <c r="A604">
        <f t="shared" si="47"/>
        <v>2</v>
      </c>
      <c r="B604" t="str">
        <f t="shared" si="48"/>
        <v>Walkamin2Nrate250CVViet4Pop450Season2-Jan</v>
      </c>
      <c r="C604" t="str">
        <f t="shared" si="54"/>
        <v>Walkamin2</v>
      </c>
      <c r="D604">
        <v>250</v>
      </c>
      <c r="E604" t="s">
        <v>16</v>
      </c>
      <c r="F604" s="4">
        <v>43172</v>
      </c>
      <c r="H604">
        <v>450</v>
      </c>
      <c r="P604" s="2">
        <v>43102</v>
      </c>
      <c r="Q604" s="2" t="str">
        <f t="shared" si="41"/>
        <v>PanicleInitiation</v>
      </c>
    </row>
    <row r="605" spans="1:17" x14ac:dyDescent="0.35">
      <c r="A605">
        <f t="shared" si="47"/>
        <v>2</v>
      </c>
      <c r="B605" t="str">
        <f t="shared" si="48"/>
        <v>Walkamin2Nrate250CVViet4Pop300Season2-Jan</v>
      </c>
      <c r="C605" t="str">
        <f t="shared" si="54"/>
        <v>Walkamin2</v>
      </c>
      <c r="D605">
        <v>250</v>
      </c>
      <c r="E605" t="s">
        <v>16</v>
      </c>
      <c r="F605" s="4">
        <v>43171</v>
      </c>
      <c r="H605">
        <v>300</v>
      </c>
      <c r="P605" s="2">
        <v>43102</v>
      </c>
      <c r="Q605" s="2" t="str">
        <f t="shared" ref="Q605:Q668" si="57">Q604</f>
        <v>PanicleInitiation</v>
      </c>
    </row>
    <row r="606" spans="1:17" x14ac:dyDescent="0.35">
      <c r="A606">
        <f t="shared" si="47"/>
        <v>2</v>
      </c>
      <c r="B606" t="str">
        <f t="shared" si="48"/>
        <v>Walkamin2Nrate250CVViet4Pop150Season2-Jan</v>
      </c>
      <c r="C606" t="str">
        <f t="shared" si="54"/>
        <v>Walkamin2</v>
      </c>
      <c r="D606">
        <v>250</v>
      </c>
      <c r="E606" t="s">
        <v>16</v>
      </c>
      <c r="F606" s="4">
        <v>43169</v>
      </c>
      <c r="H606">
        <v>150</v>
      </c>
      <c r="P606" s="2">
        <v>43102</v>
      </c>
      <c r="Q606" s="2" t="str">
        <f t="shared" si="57"/>
        <v>PanicleInitiation</v>
      </c>
    </row>
    <row r="607" spans="1:17" x14ac:dyDescent="0.35">
      <c r="A607">
        <f t="shared" si="47"/>
        <v>2</v>
      </c>
      <c r="B607" t="str">
        <f t="shared" si="48"/>
        <v>Walkamin2Nrate250CVYUA16V30Pop150Season2-Jan</v>
      </c>
      <c r="C607" t="str">
        <f t="shared" si="54"/>
        <v>Walkamin2</v>
      </c>
      <c r="D607">
        <v>250</v>
      </c>
      <c r="E607" t="s">
        <v>21</v>
      </c>
      <c r="F607" s="4">
        <v>43173</v>
      </c>
      <c r="H607">
        <v>150</v>
      </c>
      <c r="P607" s="2">
        <v>43102</v>
      </c>
      <c r="Q607" s="2" t="str">
        <f t="shared" si="57"/>
        <v>PanicleInitiation</v>
      </c>
    </row>
    <row r="608" spans="1:17" x14ac:dyDescent="0.35">
      <c r="A608">
        <f t="shared" si="47"/>
        <v>2</v>
      </c>
      <c r="B608" t="str">
        <f t="shared" si="48"/>
        <v>Walkamin2dNrate250CVDoongaraPop600Season12-Jan</v>
      </c>
      <c r="C608" t="str">
        <f t="shared" ref="C608" si="58">CONCATENATE("Walkamin",A608,"d")</f>
        <v>Walkamin2d</v>
      </c>
      <c r="D608">
        <v>250</v>
      </c>
      <c r="E608" t="s">
        <v>14</v>
      </c>
      <c r="F608" s="4">
        <v>43172</v>
      </c>
      <c r="H608">
        <v>600</v>
      </c>
      <c r="P608" s="2">
        <v>43112</v>
      </c>
      <c r="Q608" s="2" t="str">
        <f t="shared" si="57"/>
        <v>PanicleInitiation</v>
      </c>
    </row>
    <row r="609" spans="1:17" x14ac:dyDescent="0.35">
      <c r="A609">
        <f t="shared" si="47"/>
        <v>2</v>
      </c>
      <c r="B609" t="str">
        <f t="shared" si="48"/>
        <v>Walkamin2Nrate150CVYRL39Pop150Season2-Jan</v>
      </c>
      <c r="C609" t="str">
        <f t="shared" si="54"/>
        <v>Walkamin2</v>
      </c>
      <c r="D609">
        <v>150</v>
      </c>
      <c r="E609" t="s">
        <v>17</v>
      </c>
      <c r="F609" s="4">
        <v>43172</v>
      </c>
      <c r="H609">
        <v>150</v>
      </c>
      <c r="P609" s="2">
        <v>43102</v>
      </c>
      <c r="Q609" s="2" t="str">
        <f t="shared" si="57"/>
        <v>PanicleInitiation</v>
      </c>
    </row>
    <row r="610" spans="1:17" x14ac:dyDescent="0.35">
      <c r="A610">
        <f t="shared" si="47"/>
        <v>2</v>
      </c>
      <c r="B610" t="str">
        <f t="shared" si="48"/>
        <v>Walkamin2Nrate150CVYUA16V30Pop150Season2-Jan</v>
      </c>
      <c r="C610" t="str">
        <f t="shared" si="54"/>
        <v>Walkamin2</v>
      </c>
      <c r="D610">
        <v>150</v>
      </c>
      <c r="E610" t="s">
        <v>21</v>
      </c>
      <c r="F610" s="4">
        <v>43173</v>
      </c>
      <c r="H610">
        <v>150</v>
      </c>
      <c r="P610" s="2">
        <v>43102</v>
      </c>
      <c r="Q610" s="2" t="str">
        <f t="shared" si="57"/>
        <v>PanicleInitiation</v>
      </c>
    </row>
    <row r="611" spans="1:17" x14ac:dyDescent="0.35">
      <c r="A611">
        <f t="shared" si="47"/>
        <v>2</v>
      </c>
      <c r="B611" t="str">
        <f t="shared" si="48"/>
        <v>Walkamin2dNrate150CVDoongaraPop300Season12-Jan</v>
      </c>
      <c r="C611" t="str">
        <f t="shared" ref="C611" si="59">CONCATENATE("Walkamin",A611,"d")</f>
        <v>Walkamin2d</v>
      </c>
      <c r="D611">
        <v>150</v>
      </c>
      <c r="E611" t="s">
        <v>14</v>
      </c>
      <c r="F611" s="4">
        <v>43173</v>
      </c>
      <c r="H611">
        <v>300</v>
      </c>
      <c r="P611" s="2">
        <v>43112</v>
      </c>
      <c r="Q611" s="2" t="str">
        <f t="shared" si="57"/>
        <v>PanicleInitiation</v>
      </c>
    </row>
    <row r="612" spans="1:17" x14ac:dyDescent="0.35">
      <c r="A612">
        <f t="shared" si="47"/>
        <v>2</v>
      </c>
      <c r="B612" t="str">
        <f t="shared" si="48"/>
        <v>Walkamin2Nrate150CVYRL39Pop300Season2-Jan</v>
      </c>
      <c r="C612" t="str">
        <f t="shared" si="54"/>
        <v>Walkamin2</v>
      </c>
      <c r="D612">
        <v>150</v>
      </c>
      <c r="E612" t="s">
        <v>17</v>
      </c>
      <c r="F612" s="4">
        <v>43168</v>
      </c>
      <c r="H612">
        <v>300</v>
      </c>
      <c r="P612" s="2">
        <v>43102</v>
      </c>
      <c r="Q612" s="2" t="str">
        <f t="shared" si="57"/>
        <v>PanicleInitiation</v>
      </c>
    </row>
    <row r="613" spans="1:17" x14ac:dyDescent="0.35">
      <c r="A613">
        <f t="shared" si="47"/>
        <v>2</v>
      </c>
      <c r="B613" t="str">
        <f t="shared" si="48"/>
        <v>Walkamin2Nrate150CVViet4Pop600Season2-Jan</v>
      </c>
      <c r="C613" t="str">
        <f t="shared" si="54"/>
        <v>Walkamin2</v>
      </c>
      <c r="D613">
        <v>150</v>
      </c>
      <c r="E613" t="s">
        <v>16</v>
      </c>
      <c r="F613" s="4">
        <v>43171</v>
      </c>
      <c r="H613">
        <v>600</v>
      </c>
      <c r="P613" s="2">
        <v>43102</v>
      </c>
      <c r="Q613" s="2" t="str">
        <f t="shared" si="57"/>
        <v>PanicleInitiation</v>
      </c>
    </row>
    <row r="614" spans="1:17" x14ac:dyDescent="0.35">
      <c r="A614">
        <f t="shared" si="47"/>
        <v>2</v>
      </c>
      <c r="B614" t="str">
        <f t="shared" si="48"/>
        <v>Walkamin2Nrate150CVYRL39Pop450Season2-Jan</v>
      </c>
      <c r="C614" t="str">
        <f t="shared" si="54"/>
        <v>Walkamin2</v>
      </c>
      <c r="D614">
        <v>150</v>
      </c>
      <c r="E614" t="s">
        <v>17</v>
      </c>
      <c r="F614" s="4">
        <v>43170</v>
      </c>
      <c r="H614">
        <v>450</v>
      </c>
      <c r="P614" s="2">
        <v>43102</v>
      </c>
      <c r="Q614" s="2" t="str">
        <f t="shared" si="57"/>
        <v>PanicleInitiation</v>
      </c>
    </row>
    <row r="615" spans="1:17" x14ac:dyDescent="0.35">
      <c r="A615">
        <f t="shared" si="47"/>
        <v>2</v>
      </c>
      <c r="B615" t="str">
        <f t="shared" si="48"/>
        <v>Walkamin2Nrate200CVYUA16V30Pop600Season2-Jan</v>
      </c>
      <c r="C615" t="str">
        <f t="shared" si="54"/>
        <v>Walkamin2</v>
      </c>
      <c r="D615">
        <v>200</v>
      </c>
      <c r="E615" t="s">
        <v>21</v>
      </c>
      <c r="F615" s="4">
        <v>43172</v>
      </c>
      <c r="H615">
        <v>600</v>
      </c>
      <c r="P615" s="2">
        <v>43102</v>
      </c>
      <c r="Q615" s="2" t="str">
        <f t="shared" si="57"/>
        <v>PanicleInitiation</v>
      </c>
    </row>
    <row r="616" spans="1:17" x14ac:dyDescent="0.35">
      <c r="A616">
        <f t="shared" si="47"/>
        <v>2</v>
      </c>
      <c r="B616" t="str">
        <f t="shared" si="48"/>
        <v>Walkamin2Nrate200CVYRL39Pop300Season2-Jan</v>
      </c>
      <c r="C616" t="str">
        <f t="shared" si="54"/>
        <v>Walkamin2</v>
      </c>
      <c r="D616">
        <v>200</v>
      </c>
      <c r="E616" t="s">
        <v>17</v>
      </c>
      <c r="F616" s="4">
        <v>43170</v>
      </c>
      <c r="H616">
        <v>300</v>
      </c>
      <c r="P616" s="2">
        <v>43102</v>
      </c>
      <c r="Q616" s="2" t="str">
        <f t="shared" si="57"/>
        <v>PanicleInitiation</v>
      </c>
    </row>
    <row r="617" spans="1:17" x14ac:dyDescent="0.35">
      <c r="A617">
        <f t="shared" si="47"/>
        <v>2</v>
      </c>
      <c r="B617" t="str">
        <f t="shared" si="48"/>
        <v>Walkamin2Nrate200CVYRL39Pop300Season2-Jan</v>
      </c>
      <c r="C617" t="str">
        <f t="shared" si="54"/>
        <v>Walkamin2</v>
      </c>
      <c r="D617">
        <v>200</v>
      </c>
      <c r="E617" t="s">
        <v>17</v>
      </c>
      <c r="F617" s="4">
        <v>43172</v>
      </c>
      <c r="H617">
        <v>300</v>
      </c>
      <c r="P617" s="2">
        <v>43102</v>
      </c>
      <c r="Q617" s="2" t="str">
        <f t="shared" si="57"/>
        <v>PanicleInitiation</v>
      </c>
    </row>
    <row r="618" spans="1:17" x14ac:dyDescent="0.35">
      <c r="A618">
        <f t="shared" si="47"/>
        <v>2</v>
      </c>
      <c r="B618" t="str">
        <f t="shared" si="48"/>
        <v>Walkamin2dNrate200CVDoongaraPop450Season12-Jan</v>
      </c>
      <c r="C618" t="str">
        <f t="shared" ref="C618" si="60">CONCATENATE("Walkamin",A618,"d")</f>
        <v>Walkamin2d</v>
      </c>
      <c r="D618">
        <v>200</v>
      </c>
      <c r="E618" t="s">
        <v>14</v>
      </c>
      <c r="F618" s="4">
        <v>43172</v>
      </c>
      <c r="H618">
        <v>450</v>
      </c>
      <c r="P618" s="2">
        <v>43112</v>
      </c>
      <c r="Q618" s="2" t="str">
        <f t="shared" si="57"/>
        <v>PanicleInitiation</v>
      </c>
    </row>
    <row r="619" spans="1:17" x14ac:dyDescent="0.35">
      <c r="A619">
        <f t="shared" si="47"/>
        <v>2</v>
      </c>
      <c r="B619" t="str">
        <f t="shared" si="48"/>
        <v>Walkamin2Nrate200CVYRL39Pop450Season2-Jan</v>
      </c>
      <c r="C619" t="str">
        <f t="shared" si="54"/>
        <v>Walkamin2</v>
      </c>
      <c r="D619">
        <v>200</v>
      </c>
      <c r="E619" t="s">
        <v>17</v>
      </c>
      <c r="F619" s="4">
        <v>43170</v>
      </c>
      <c r="H619">
        <v>450</v>
      </c>
      <c r="P619" s="2">
        <v>43102</v>
      </c>
      <c r="Q619" s="2" t="str">
        <f t="shared" si="57"/>
        <v>PanicleInitiation</v>
      </c>
    </row>
    <row r="620" spans="1:17" x14ac:dyDescent="0.35">
      <c r="A620">
        <f t="shared" si="47"/>
        <v>2</v>
      </c>
      <c r="B620" t="str">
        <f t="shared" si="48"/>
        <v>Walkamin2Nrate200CVViet4Pop150Season2-Jan</v>
      </c>
      <c r="C620" t="str">
        <f t="shared" si="54"/>
        <v>Walkamin2</v>
      </c>
      <c r="D620">
        <v>200</v>
      </c>
      <c r="E620" t="s">
        <v>16</v>
      </c>
      <c r="F620" s="4">
        <v>43170</v>
      </c>
      <c r="H620">
        <v>150</v>
      </c>
      <c r="P620" s="2">
        <v>43102</v>
      </c>
      <c r="Q620" s="2" t="str">
        <f t="shared" si="57"/>
        <v>PanicleInitiation</v>
      </c>
    </row>
    <row r="621" spans="1:17" x14ac:dyDescent="0.35">
      <c r="A621">
        <f t="shared" si="47"/>
        <v>2</v>
      </c>
      <c r="B621" t="str">
        <f t="shared" si="48"/>
        <v>Walkamin2dNrate250CVDoongaraPop150Season12-Jan</v>
      </c>
      <c r="C621" t="str">
        <f t="shared" ref="C621" si="61">CONCATENATE("Walkamin",A621,"d")</f>
        <v>Walkamin2d</v>
      </c>
      <c r="D621">
        <v>250</v>
      </c>
      <c r="E621" t="s">
        <v>14</v>
      </c>
      <c r="F621" s="4">
        <v>43171</v>
      </c>
      <c r="H621">
        <v>150</v>
      </c>
      <c r="P621" s="2">
        <v>43112</v>
      </c>
      <c r="Q621" s="2" t="str">
        <f t="shared" si="57"/>
        <v>PanicleInitiation</v>
      </c>
    </row>
    <row r="622" spans="1:17" x14ac:dyDescent="0.35">
      <c r="A622">
        <f t="shared" si="47"/>
        <v>2</v>
      </c>
      <c r="B622" t="str">
        <f t="shared" si="48"/>
        <v>Walkamin2Nrate250CVViet4Pop450Season2-Jan</v>
      </c>
      <c r="C622" t="str">
        <f t="shared" si="54"/>
        <v>Walkamin2</v>
      </c>
      <c r="D622">
        <v>250</v>
      </c>
      <c r="E622" t="s">
        <v>16</v>
      </c>
      <c r="F622" s="4">
        <v>43170</v>
      </c>
      <c r="H622">
        <v>450</v>
      </c>
      <c r="P622" s="2">
        <v>43102</v>
      </c>
      <c r="Q622" s="2" t="str">
        <f t="shared" si="57"/>
        <v>PanicleInitiation</v>
      </c>
    </row>
    <row r="623" spans="1:17" x14ac:dyDescent="0.35">
      <c r="A623">
        <f t="shared" si="47"/>
        <v>2</v>
      </c>
      <c r="B623" t="str">
        <f t="shared" si="48"/>
        <v>Walkamin2dNrate250CVDoongaraPop450Season12-Jan</v>
      </c>
      <c r="C623" t="str">
        <f t="shared" ref="C623" si="62">CONCATENATE("Walkamin",A623,"d")</f>
        <v>Walkamin2d</v>
      </c>
      <c r="D623">
        <v>250</v>
      </c>
      <c r="E623" t="s">
        <v>14</v>
      </c>
      <c r="F623" s="4">
        <v>43172</v>
      </c>
      <c r="H623">
        <v>450</v>
      </c>
      <c r="P623" s="2">
        <v>43112</v>
      </c>
      <c r="Q623" s="2" t="str">
        <f t="shared" si="57"/>
        <v>PanicleInitiation</v>
      </c>
    </row>
    <row r="624" spans="1:17" x14ac:dyDescent="0.35">
      <c r="A624">
        <f t="shared" si="47"/>
        <v>2</v>
      </c>
      <c r="B624" t="str">
        <f t="shared" si="48"/>
        <v>Walkamin2Nrate250CVYRL39Pop450Season2-Jan</v>
      </c>
      <c r="C624" t="str">
        <f t="shared" si="54"/>
        <v>Walkamin2</v>
      </c>
      <c r="D624">
        <v>250</v>
      </c>
      <c r="E624" t="s">
        <v>17</v>
      </c>
      <c r="F624" s="4">
        <v>43166</v>
      </c>
      <c r="H624">
        <v>450</v>
      </c>
      <c r="P624" s="2">
        <v>43102</v>
      </c>
      <c r="Q624" s="2" t="str">
        <f t="shared" si="57"/>
        <v>PanicleInitiation</v>
      </c>
    </row>
    <row r="625" spans="1:17" x14ac:dyDescent="0.35">
      <c r="A625">
        <f t="shared" si="47"/>
        <v>2</v>
      </c>
      <c r="B625" t="str">
        <f t="shared" si="48"/>
        <v>Walkamin2dNrate250CVDoongaraPop300Season12-Jan</v>
      </c>
      <c r="C625" t="str">
        <f t="shared" ref="C625" si="63">CONCATENATE("Walkamin",A625,"d")</f>
        <v>Walkamin2d</v>
      </c>
      <c r="D625">
        <v>250</v>
      </c>
      <c r="E625" t="s">
        <v>14</v>
      </c>
      <c r="F625" s="4">
        <v>43171</v>
      </c>
      <c r="H625">
        <v>300</v>
      </c>
      <c r="P625" s="2">
        <v>43112</v>
      </c>
      <c r="Q625" s="2" t="str">
        <f t="shared" si="57"/>
        <v>PanicleInitiation</v>
      </c>
    </row>
    <row r="626" spans="1:17" x14ac:dyDescent="0.35">
      <c r="A626">
        <f t="shared" si="47"/>
        <v>2</v>
      </c>
      <c r="B626" t="str">
        <f t="shared" si="48"/>
        <v>Walkamin2Nrate250CVYRL39Pop300Season2-Jan</v>
      </c>
      <c r="C626" t="str">
        <f t="shared" si="54"/>
        <v>Walkamin2</v>
      </c>
      <c r="D626">
        <v>250</v>
      </c>
      <c r="E626" t="s">
        <v>17</v>
      </c>
      <c r="F626" s="4">
        <v>43168</v>
      </c>
      <c r="H626">
        <v>300</v>
      </c>
      <c r="P626" s="2">
        <v>43102</v>
      </c>
      <c r="Q626" s="2" t="str">
        <f t="shared" si="57"/>
        <v>PanicleInitiation</v>
      </c>
    </row>
    <row r="627" spans="1:17" x14ac:dyDescent="0.35">
      <c r="A627">
        <f t="shared" si="47"/>
        <v>2</v>
      </c>
      <c r="B627" t="str">
        <f t="shared" si="48"/>
        <v>Walkamin2Nrate150CVViet4Pop450Season2-Jan</v>
      </c>
      <c r="C627" t="str">
        <f t="shared" si="54"/>
        <v>Walkamin2</v>
      </c>
      <c r="D627">
        <v>150</v>
      </c>
      <c r="E627" t="s">
        <v>16</v>
      </c>
      <c r="F627" s="4">
        <v>43169</v>
      </c>
      <c r="H627">
        <v>450</v>
      </c>
      <c r="P627" s="2">
        <v>43102</v>
      </c>
      <c r="Q627" s="2" t="str">
        <f t="shared" si="57"/>
        <v>PanicleInitiation</v>
      </c>
    </row>
    <row r="628" spans="1:17" x14ac:dyDescent="0.35">
      <c r="A628">
        <f t="shared" si="47"/>
        <v>2</v>
      </c>
      <c r="B628" t="str">
        <f t="shared" si="48"/>
        <v>Walkamin2dNrate150CVDoongaraPop600Season12-Jan</v>
      </c>
      <c r="C628" t="str">
        <f t="shared" ref="C628" si="64">CONCATENATE("Walkamin",A628,"d")</f>
        <v>Walkamin2d</v>
      </c>
      <c r="D628">
        <v>150</v>
      </c>
      <c r="E628" t="s">
        <v>14</v>
      </c>
      <c r="F628" s="4">
        <v>43172</v>
      </c>
      <c r="H628">
        <v>600</v>
      </c>
      <c r="P628" s="2">
        <v>43112</v>
      </c>
      <c r="Q628" s="2" t="str">
        <f t="shared" si="57"/>
        <v>PanicleInitiation</v>
      </c>
    </row>
    <row r="629" spans="1:17" x14ac:dyDescent="0.35">
      <c r="A629">
        <f t="shared" si="47"/>
        <v>2</v>
      </c>
      <c r="B629" t="str">
        <f t="shared" si="48"/>
        <v>Walkamin2Nrate150CVYUA16V30Pop600Season2-Jan</v>
      </c>
      <c r="C629" t="str">
        <f t="shared" si="54"/>
        <v>Walkamin2</v>
      </c>
      <c r="D629">
        <v>150</v>
      </c>
      <c r="E629" t="s">
        <v>21</v>
      </c>
      <c r="F629" s="4">
        <v>43170</v>
      </c>
      <c r="H629">
        <v>600</v>
      </c>
      <c r="P629" s="2">
        <v>43102</v>
      </c>
      <c r="Q629" s="2" t="str">
        <f t="shared" si="57"/>
        <v>PanicleInitiation</v>
      </c>
    </row>
    <row r="630" spans="1:17" x14ac:dyDescent="0.35">
      <c r="A630">
        <f t="shared" si="47"/>
        <v>2</v>
      </c>
      <c r="B630" t="str">
        <f t="shared" si="48"/>
        <v>Walkamin2Nrate150CVViet4Pop300Season2-Jan</v>
      </c>
      <c r="C630" t="str">
        <f t="shared" si="54"/>
        <v>Walkamin2</v>
      </c>
      <c r="D630">
        <v>150</v>
      </c>
      <c r="E630" t="s">
        <v>16</v>
      </c>
      <c r="F630" s="4">
        <v>43167</v>
      </c>
      <c r="H630">
        <v>300</v>
      </c>
      <c r="P630" s="2">
        <v>43102</v>
      </c>
      <c r="Q630" s="2" t="str">
        <f t="shared" si="57"/>
        <v>PanicleInitiation</v>
      </c>
    </row>
    <row r="631" spans="1:17" x14ac:dyDescent="0.35">
      <c r="A631">
        <f t="shared" si="47"/>
        <v>2</v>
      </c>
      <c r="B631" t="str">
        <f t="shared" si="48"/>
        <v>Walkamin2Nrate150CVYUA16V30Pop300Season2-Jan</v>
      </c>
      <c r="C631" t="str">
        <f t="shared" si="54"/>
        <v>Walkamin2</v>
      </c>
      <c r="D631">
        <v>150</v>
      </c>
      <c r="E631" t="s">
        <v>21</v>
      </c>
      <c r="F631" s="4">
        <v>43173</v>
      </c>
      <c r="H631">
        <v>300</v>
      </c>
      <c r="P631" s="2">
        <v>43102</v>
      </c>
      <c r="Q631" s="2" t="str">
        <f t="shared" si="57"/>
        <v>PanicleInitiation</v>
      </c>
    </row>
    <row r="632" spans="1:17" x14ac:dyDescent="0.35">
      <c r="A632">
        <f t="shared" si="47"/>
        <v>2</v>
      </c>
      <c r="B632" t="str">
        <f t="shared" si="48"/>
        <v>Walkamin2Nrate150CVViet4Pop300Season2-Jan</v>
      </c>
      <c r="C632" t="str">
        <f t="shared" si="54"/>
        <v>Walkamin2</v>
      </c>
      <c r="D632">
        <v>150</v>
      </c>
      <c r="E632" t="s">
        <v>16</v>
      </c>
      <c r="F632" s="4">
        <v>43171</v>
      </c>
      <c r="H632">
        <v>300</v>
      </c>
      <c r="P632" s="2">
        <v>43102</v>
      </c>
      <c r="Q632" s="2" t="str">
        <f t="shared" si="57"/>
        <v>PanicleInitiation</v>
      </c>
    </row>
    <row r="633" spans="1:17" x14ac:dyDescent="0.35">
      <c r="A633">
        <f t="shared" si="47"/>
        <v>2</v>
      </c>
      <c r="B633" t="str">
        <f t="shared" si="48"/>
        <v>Walkamin2Nrate200CVViet4Pop450Season2-Jan</v>
      </c>
      <c r="C633" t="str">
        <f t="shared" si="54"/>
        <v>Walkamin2</v>
      </c>
      <c r="D633">
        <v>200</v>
      </c>
      <c r="E633" t="s">
        <v>16</v>
      </c>
      <c r="F633" s="4">
        <v>43171</v>
      </c>
      <c r="H633">
        <v>450</v>
      </c>
      <c r="P633" s="2">
        <v>43102</v>
      </c>
      <c r="Q633" s="2" t="str">
        <f t="shared" si="57"/>
        <v>PanicleInitiation</v>
      </c>
    </row>
    <row r="634" spans="1:17" x14ac:dyDescent="0.35">
      <c r="A634">
        <f t="shared" si="47"/>
        <v>2</v>
      </c>
      <c r="B634" t="str">
        <f t="shared" si="48"/>
        <v>Walkamin2dNrate200CVDoongaraPop300Season12-Jan</v>
      </c>
      <c r="C634" t="str">
        <f t="shared" ref="C634:C635" si="65">CONCATENATE("Walkamin",A634,"d")</f>
        <v>Walkamin2d</v>
      </c>
      <c r="D634">
        <v>200</v>
      </c>
      <c r="E634" t="s">
        <v>14</v>
      </c>
      <c r="F634" s="4">
        <v>43174</v>
      </c>
      <c r="H634">
        <v>300</v>
      </c>
      <c r="P634" s="2">
        <v>43112</v>
      </c>
      <c r="Q634" s="2" t="str">
        <f t="shared" si="57"/>
        <v>PanicleInitiation</v>
      </c>
    </row>
    <row r="635" spans="1:17" x14ac:dyDescent="0.35">
      <c r="A635">
        <f t="shared" si="47"/>
        <v>2</v>
      </c>
      <c r="B635" t="str">
        <f t="shared" si="48"/>
        <v>Walkamin2dNrate200CVDoongaraPop150Season12-Jan</v>
      </c>
      <c r="C635" t="str">
        <f t="shared" si="65"/>
        <v>Walkamin2d</v>
      </c>
      <c r="D635">
        <v>200</v>
      </c>
      <c r="E635" t="s">
        <v>14</v>
      </c>
      <c r="F635" s="4">
        <v>43172</v>
      </c>
      <c r="H635">
        <v>150</v>
      </c>
      <c r="P635" s="2">
        <v>43112</v>
      </c>
      <c r="Q635" s="2" t="str">
        <f t="shared" si="57"/>
        <v>PanicleInitiation</v>
      </c>
    </row>
    <row r="636" spans="1:17" x14ac:dyDescent="0.35">
      <c r="A636">
        <f t="shared" si="47"/>
        <v>2</v>
      </c>
      <c r="B636" t="str">
        <f t="shared" si="48"/>
        <v>Walkamin2Nrate200CVYUA16V30Pop600Season2-Jan</v>
      </c>
      <c r="C636" t="str">
        <f t="shared" si="54"/>
        <v>Walkamin2</v>
      </c>
      <c r="D636">
        <v>200</v>
      </c>
      <c r="E636" t="s">
        <v>21</v>
      </c>
      <c r="F636" s="4">
        <v>43174</v>
      </c>
      <c r="H636">
        <v>600</v>
      </c>
      <c r="P636" s="2">
        <v>43102</v>
      </c>
      <c r="Q636" s="2" t="str">
        <f t="shared" si="57"/>
        <v>PanicleInitiation</v>
      </c>
    </row>
    <row r="637" spans="1:17" x14ac:dyDescent="0.35">
      <c r="A637">
        <f t="shared" si="47"/>
        <v>2</v>
      </c>
      <c r="B637" t="str">
        <f t="shared" si="48"/>
        <v>Walkamin2Nrate200CVYRL39Pop450Season2-Jan</v>
      </c>
      <c r="C637" t="str">
        <f t="shared" si="54"/>
        <v>Walkamin2</v>
      </c>
      <c r="D637">
        <v>200</v>
      </c>
      <c r="E637" t="s">
        <v>17</v>
      </c>
      <c r="F637" s="4">
        <v>43168</v>
      </c>
      <c r="H637">
        <v>450</v>
      </c>
      <c r="P637" s="2">
        <v>43102</v>
      </c>
      <c r="Q637" s="2" t="str">
        <f t="shared" si="57"/>
        <v>PanicleInitiation</v>
      </c>
    </row>
    <row r="638" spans="1:17" x14ac:dyDescent="0.35">
      <c r="A638">
        <f t="shared" si="47"/>
        <v>2</v>
      </c>
      <c r="B638" t="str">
        <f t="shared" si="48"/>
        <v>Walkamin2Nrate200CVYUA16V30Pop450Season2-Jan</v>
      </c>
      <c r="C638" t="str">
        <f t="shared" si="54"/>
        <v>Walkamin2</v>
      </c>
      <c r="D638">
        <v>200</v>
      </c>
      <c r="E638" t="s">
        <v>21</v>
      </c>
      <c r="F638" s="4">
        <v>43171</v>
      </c>
      <c r="H638">
        <v>450</v>
      </c>
      <c r="P638" s="2">
        <v>43102</v>
      </c>
      <c r="Q638" s="2" t="str">
        <f t="shared" si="57"/>
        <v>PanicleInitiation</v>
      </c>
    </row>
    <row r="639" spans="1:17" x14ac:dyDescent="0.35">
      <c r="A639">
        <f t="shared" si="47"/>
        <v>2</v>
      </c>
      <c r="B639" t="str">
        <f t="shared" si="48"/>
        <v>Walkamin2Nrate250CVViet4Pop600Season2-Jan</v>
      </c>
      <c r="C639" t="str">
        <f t="shared" si="54"/>
        <v>Walkamin2</v>
      </c>
      <c r="D639">
        <v>250</v>
      </c>
      <c r="E639" t="s">
        <v>16</v>
      </c>
      <c r="F639" s="4">
        <v>43171</v>
      </c>
      <c r="H639">
        <v>600</v>
      </c>
      <c r="P639" s="2">
        <v>43102</v>
      </c>
      <c r="Q639" s="2" t="str">
        <f t="shared" si="57"/>
        <v>PanicleInitiation</v>
      </c>
    </row>
    <row r="640" spans="1:17" x14ac:dyDescent="0.35">
      <c r="A640">
        <f t="shared" si="47"/>
        <v>2</v>
      </c>
      <c r="B640" t="str">
        <f t="shared" si="48"/>
        <v>Walkamin2Nrate250CVYUA16V30Pop300Season2-Jan</v>
      </c>
      <c r="C640" t="str">
        <f t="shared" si="54"/>
        <v>Walkamin2</v>
      </c>
      <c r="D640">
        <v>250</v>
      </c>
      <c r="E640" t="s">
        <v>21</v>
      </c>
      <c r="F640" s="4">
        <v>43175</v>
      </c>
      <c r="H640">
        <v>300</v>
      </c>
      <c r="P640" s="2">
        <v>43102</v>
      </c>
      <c r="Q640" s="2" t="str">
        <f t="shared" si="57"/>
        <v>PanicleInitiation</v>
      </c>
    </row>
    <row r="641" spans="1:17" x14ac:dyDescent="0.35">
      <c r="A641">
        <f t="shared" si="47"/>
        <v>2</v>
      </c>
      <c r="B641" t="str">
        <f t="shared" si="48"/>
        <v>Walkamin2Nrate250CVYUA16V30Pop300Season2-Jan</v>
      </c>
      <c r="C641" t="str">
        <f t="shared" si="54"/>
        <v>Walkamin2</v>
      </c>
      <c r="D641">
        <v>250</v>
      </c>
      <c r="E641" t="s">
        <v>21</v>
      </c>
      <c r="F641" s="4">
        <v>43172</v>
      </c>
      <c r="H641">
        <v>300</v>
      </c>
      <c r="P641" s="2">
        <v>43102</v>
      </c>
      <c r="Q641" s="2" t="str">
        <f t="shared" si="57"/>
        <v>PanicleInitiation</v>
      </c>
    </row>
    <row r="642" spans="1:17" x14ac:dyDescent="0.35">
      <c r="A642">
        <f t="shared" si="47"/>
        <v>2</v>
      </c>
      <c r="B642" t="str">
        <f t="shared" si="48"/>
        <v>Walkamin2dNrate250CVDoongaraPop150Season12-Jan</v>
      </c>
      <c r="C642" t="str">
        <f t="shared" ref="C642" si="66">CONCATENATE("Walkamin",A642,"d")</f>
        <v>Walkamin2d</v>
      </c>
      <c r="D642">
        <v>250</v>
      </c>
      <c r="E642" t="s">
        <v>14</v>
      </c>
      <c r="F642" s="4">
        <v>43174</v>
      </c>
      <c r="H642">
        <v>150</v>
      </c>
      <c r="P642" s="2">
        <v>43112</v>
      </c>
      <c r="Q642" s="2" t="str">
        <f t="shared" si="57"/>
        <v>PanicleInitiation</v>
      </c>
    </row>
    <row r="643" spans="1:17" x14ac:dyDescent="0.35">
      <c r="A643">
        <f t="shared" ref="A643:A706" si="67">IF(G643="",2,1)</f>
        <v>2</v>
      </c>
      <c r="B643" t="str">
        <f t="shared" ref="B643:B706" si="68">IF(A643=2,CONCATENATE(C643,$D$1,D643,$E$1,E643,$H$1,H643,$P$1,TEXT(P643,"d-mmm")),CONCATENATE(C643,$G$1,G643,$E$1,E643,$P$1,TEXT(P643,"d-mmm")))</f>
        <v>Walkamin2Nrate250CVYRL39Pop450Season2-Jan</v>
      </c>
      <c r="C643" t="str">
        <f t="shared" si="54"/>
        <v>Walkamin2</v>
      </c>
      <c r="D643">
        <v>250</v>
      </c>
      <c r="E643" t="s">
        <v>17</v>
      </c>
      <c r="F643" s="4">
        <v>43177</v>
      </c>
      <c r="H643">
        <v>450</v>
      </c>
      <c r="P643" s="2">
        <v>43102</v>
      </c>
      <c r="Q643" s="2" t="str">
        <f t="shared" si="57"/>
        <v>PanicleInitiation</v>
      </c>
    </row>
    <row r="644" spans="1:17" x14ac:dyDescent="0.35">
      <c r="A644">
        <f t="shared" si="67"/>
        <v>2</v>
      </c>
      <c r="B644" t="str">
        <f t="shared" si="68"/>
        <v>Walkamin2Nrate250CVYRL39Pop300Season2-Jan</v>
      </c>
      <c r="C644" t="str">
        <f t="shared" si="54"/>
        <v>Walkamin2</v>
      </c>
      <c r="D644">
        <v>250</v>
      </c>
      <c r="E644" t="s">
        <v>17</v>
      </c>
      <c r="F644" s="4">
        <v>43168</v>
      </c>
      <c r="H644">
        <v>300</v>
      </c>
      <c r="P644" s="2">
        <v>43102</v>
      </c>
      <c r="Q644" s="2" t="str">
        <f t="shared" si="57"/>
        <v>PanicleInitiation</v>
      </c>
    </row>
    <row r="645" spans="1:17" x14ac:dyDescent="0.35">
      <c r="A645">
        <f t="shared" si="67"/>
        <v>2</v>
      </c>
      <c r="B645" t="str">
        <f t="shared" si="68"/>
        <v>Walkamin2Nrate150CVYUA16V30Pop450Season2-Jan</v>
      </c>
      <c r="C645" t="str">
        <f t="shared" si="54"/>
        <v>Walkamin2</v>
      </c>
      <c r="D645">
        <v>150</v>
      </c>
      <c r="E645" t="s">
        <v>21</v>
      </c>
      <c r="F645" s="4">
        <v>43174</v>
      </c>
      <c r="H645">
        <v>450</v>
      </c>
      <c r="P645" s="2">
        <v>43102</v>
      </c>
      <c r="Q645" s="2" t="str">
        <f t="shared" si="57"/>
        <v>PanicleInitiation</v>
      </c>
    </row>
    <row r="646" spans="1:17" x14ac:dyDescent="0.35">
      <c r="A646">
        <f t="shared" si="67"/>
        <v>2</v>
      </c>
      <c r="B646" t="str">
        <f t="shared" si="68"/>
        <v>Walkamin2dNrate150CVDoongaraPop300Season12-Jan</v>
      </c>
      <c r="C646" t="str">
        <f t="shared" ref="C646" si="69">CONCATENATE("Walkamin",A646,"d")</f>
        <v>Walkamin2d</v>
      </c>
      <c r="D646">
        <v>150</v>
      </c>
      <c r="E646" t="s">
        <v>14</v>
      </c>
      <c r="F646" s="4">
        <v>43174</v>
      </c>
      <c r="H646">
        <v>300</v>
      </c>
      <c r="P646" s="2">
        <v>43112</v>
      </c>
      <c r="Q646" s="2" t="str">
        <f t="shared" si="57"/>
        <v>PanicleInitiation</v>
      </c>
    </row>
    <row r="647" spans="1:17" x14ac:dyDescent="0.35">
      <c r="A647">
        <f t="shared" si="67"/>
        <v>2</v>
      </c>
      <c r="B647" t="str">
        <f t="shared" si="68"/>
        <v>Walkamin2Nrate150CVYUA16V30Pop600Season2-Jan</v>
      </c>
      <c r="C647" t="str">
        <f t="shared" si="54"/>
        <v>Walkamin2</v>
      </c>
      <c r="D647">
        <v>150</v>
      </c>
      <c r="E647" t="s">
        <v>21</v>
      </c>
      <c r="F647" s="4">
        <v>43172</v>
      </c>
      <c r="H647">
        <v>600</v>
      </c>
      <c r="P647" s="2">
        <v>43102</v>
      </c>
      <c r="Q647" s="2" t="str">
        <f t="shared" si="57"/>
        <v>PanicleInitiation</v>
      </c>
    </row>
    <row r="648" spans="1:17" x14ac:dyDescent="0.35">
      <c r="A648">
        <f t="shared" si="67"/>
        <v>2</v>
      </c>
      <c r="B648" t="str">
        <f t="shared" si="68"/>
        <v>Walkamin2dNrate150CVDoongaraPop300Season12-Jan</v>
      </c>
      <c r="C648" t="str">
        <f t="shared" ref="C648:C649" si="70">CONCATENATE("Walkamin",A648,"d")</f>
        <v>Walkamin2d</v>
      </c>
      <c r="D648">
        <v>150</v>
      </c>
      <c r="E648" t="s">
        <v>14</v>
      </c>
      <c r="F648" s="4">
        <v>43172</v>
      </c>
      <c r="H648">
        <v>300</v>
      </c>
      <c r="P648" s="2">
        <v>43112</v>
      </c>
      <c r="Q648" s="2" t="str">
        <f t="shared" si="57"/>
        <v>PanicleInitiation</v>
      </c>
    </row>
    <row r="649" spans="1:17" x14ac:dyDescent="0.35">
      <c r="A649">
        <f t="shared" si="67"/>
        <v>2</v>
      </c>
      <c r="B649" t="str">
        <f t="shared" si="68"/>
        <v>Walkamin2dNrate150CVDoongaraPop600Season12-Jan</v>
      </c>
      <c r="C649" t="str">
        <f t="shared" si="70"/>
        <v>Walkamin2d</v>
      </c>
      <c r="D649">
        <v>150</v>
      </c>
      <c r="E649" t="s">
        <v>14</v>
      </c>
      <c r="F649" s="4">
        <v>43172</v>
      </c>
      <c r="H649">
        <v>600</v>
      </c>
      <c r="P649" s="2">
        <v>43112</v>
      </c>
      <c r="Q649" s="2" t="str">
        <f t="shared" si="57"/>
        <v>PanicleInitiation</v>
      </c>
    </row>
    <row r="650" spans="1:17" x14ac:dyDescent="0.35">
      <c r="A650">
        <f t="shared" si="67"/>
        <v>2</v>
      </c>
      <c r="B650" t="str">
        <f t="shared" si="68"/>
        <v>Walkamin2Nrate150CVYUA16V30Pop150Season2-Jan</v>
      </c>
      <c r="C650" t="str">
        <f t="shared" si="54"/>
        <v>Walkamin2</v>
      </c>
      <c r="D650">
        <v>150</v>
      </c>
      <c r="E650" t="s">
        <v>21</v>
      </c>
      <c r="F650" s="4">
        <v>43171</v>
      </c>
      <c r="H650">
        <v>150</v>
      </c>
      <c r="P650" s="2">
        <v>43102</v>
      </c>
      <c r="Q650" s="2" t="str">
        <f t="shared" si="57"/>
        <v>PanicleInitiation</v>
      </c>
    </row>
    <row r="651" spans="1:17" x14ac:dyDescent="0.35">
      <c r="A651">
        <f t="shared" si="67"/>
        <v>2</v>
      </c>
      <c r="B651" t="str">
        <f t="shared" si="68"/>
        <v>Walkamin2Nrate200CVViet4Pop150Season2-Jan</v>
      </c>
      <c r="C651" t="str">
        <f t="shared" si="54"/>
        <v>Walkamin2</v>
      </c>
      <c r="D651">
        <v>200</v>
      </c>
      <c r="E651" t="s">
        <v>16</v>
      </c>
      <c r="F651" s="4">
        <v>43168</v>
      </c>
      <c r="H651">
        <v>150</v>
      </c>
      <c r="P651" s="2">
        <v>43102</v>
      </c>
      <c r="Q651" s="2" t="str">
        <f t="shared" si="57"/>
        <v>PanicleInitiation</v>
      </c>
    </row>
    <row r="652" spans="1:17" x14ac:dyDescent="0.35">
      <c r="A652">
        <f t="shared" si="67"/>
        <v>2</v>
      </c>
      <c r="B652" t="str">
        <f t="shared" si="68"/>
        <v>Walkamin2Nrate200CVYRL39Pop600Season2-Jan</v>
      </c>
      <c r="C652" t="str">
        <f t="shared" si="54"/>
        <v>Walkamin2</v>
      </c>
      <c r="D652">
        <v>200</v>
      </c>
      <c r="E652" t="s">
        <v>17</v>
      </c>
      <c r="F652" s="4">
        <v>43171</v>
      </c>
      <c r="H652">
        <v>600</v>
      </c>
      <c r="P652" s="2">
        <v>43102</v>
      </c>
      <c r="Q652" s="2" t="str">
        <f t="shared" si="57"/>
        <v>PanicleInitiation</v>
      </c>
    </row>
    <row r="653" spans="1:17" x14ac:dyDescent="0.35">
      <c r="A653">
        <f t="shared" si="67"/>
        <v>2</v>
      </c>
      <c r="B653" t="str">
        <f t="shared" si="68"/>
        <v>Walkamin2Nrate200CVViet4Pop450Season2-Jan</v>
      </c>
      <c r="C653" t="str">
        <f t="shared" si="54"/>
        <v>Walkamin2</v>
      </c>
      <c r="D653">
        <v>200</v>
      </c>
      <c r="E653" t="s">
        <v>16</v>
      </c>
      <c r="F653" s="4">
        <v>43168</v>
      </c>
      <c r="H653">
        <v>450</v>
      </c>
      <c r="P653" s="2">
        <v>43102</v>
      </c>
      <c r="Q653" s="2" t="str">
        <f t="shared" si="57"/>
        <v>PanicleInitiation</v>
      </c>
    </row>
    <row r="654" spans="1:17" x14ac:dyDescent="0.35">
      <c r="A654">
        <f t="shared" si="67"/>
        <v>2</v>
      </c>
      <c r="B654" t="str">
        <f t="shared" si="68"/>
        <v>Walkamin2Nrate200CVViet4Pop600Season2-Jan</v>
      </c>
      <c r="C654" t="str">
        <f t="shared" si="54"/>
        <v>Walkamin2</v>
      </c>
      <c r="D654">
        <v>200</v>
      </c>
      <c r="E654" t="s">
        <v>16</v>
      </c>
      <c r="F654" s="4">
        <v>43171</v>
      </c>
      <c r="H654">
        <v>600</v>
      </c>
      <c r="P654" s="2">
        <v>43102</v>
      </c>
      <c r="Q654" s="2" t="str">
        <f t="shared" si="57"/>
        <v>PanicleInitiation</v>
      </c>
    </row>
    <row r="655" spans="1:17" x14ac:dyDescent="0.35">
      <c r="A655">
        <f t="shared" si="67"/>
        <v>2</v>
      </c>
      <c r="B655" t="str">
        <f t="shared" si="68"/>
        <v>Walkamin2Nrate200CVViet4Pop600Season2-Jan</v>
      </c>
      <c r="C655" t="str">
        <f t="shared" si="54"/>
        <v>Walkamin2</v>
      </c>
      <c r="D655">
        <v>200</v>
      </c>
      <c r="E655" t="s">
        <v>16</v>
      </c>
      <c r="F655" s="4">
        <v>43166</v>
      </c>
      <c r="H655">
        <v>600</v>
      </c>
      <c r="P655" s="2">
        <v>43102</v>
      </c>
      <c r="Q655" s="2" t="str">
        <f t="shared" si="57"/>
        <v>PanicleInitiation</v>
      </c>
    </row>
    <row r="656" spans="1:17" x14ac:dyDescent="0.35">
      <c r="A656">
        <f t="shared" si="67"/>
        <v>2</v>
      </c>
      <c r="B656" t="str">
        <f t="shared" si="68"/>
        <v>Walkamin2Nrate200CVYUA16V30Pop300Season2-Jan</v>
      </c>
      <c r="C656" t="str">
        <f t="shared" si="54"/>
        <v>Walkamin2</v>
      </c>
      <c r="D656">
        <v>200</v>
      </c>
      <c r="E656" t="s">
        <v>21</v>
      </c>
      <c r="F656" s="4">
        <v>43170</v>
      </c>
      <c r="H656">
        <v>300</v>
      </c>
      <c r="P656" s="2">
        <v>43102</v>
      </c>
      <c r="Q656" s="2" t="str">
        <f t="shared" si="57"/>
        <v>PanicleInitiation</v>
      </c>
    </row>
    <row r="657" spans="1:17" x14ac:dyDescent="0.35">
      <c r="A657">
        <f t="shared" si="67"/>
        <v>2</v>
      </c>
      <c r="B657" t="str">
        <f t="shared" si="68"/>
        <v>Walkamin2Nrate250CVYRL39Pop300Season2-Jan</v>
      </c>
      <c r="C657" t="str">
        <f t="shared" si="54"/>
        <v>Walkamin2</v>
      </c>
      <c r="D657">
        <v>250</v>
      </c>
      <c r="E657" t="s">
        <v>17</v>
      </c>
      <c r="F657" s="4">
        <v>43171</v>
      </c>
      <c r="H657">
        <v>300</v>
      </c>
      <c r="P657" s="2">
        <v>43102</v>
      </c>
      <c r="Q657" s="2" t="str">
        <f t="shared" si="57"/>
        <v>PanicleInitiation</v>
      </c>
    </row>
    <row r="658" spans="1:17" x14ac:dyDescent="0.35">
      <c r="A658">
        <f t="shared" si="67"/>
        <v>2</v>
      </c>
      <c r="B658" t="str">
        <f t="shared" si="68"/>
        <v>Walkamin2Nrate250CVYRL39Pop150Season2-Jan</v>
      </c>
      <c r="C658" t="str">
        <f t="shared" si="54"/>
        <v>Walkamin2</v>
      </c>
      <c r="D658">
        <v>250</v>
      </c>
      <c r="E658" t="s">
        <v>17</v>
      </c>
      <c r="F658" s="4">
        <v>43169</v>
      </c>
      <c r="H658">
        <v>150</v>
      </c>
      <c r="P658" s="2">
        <v>43102</v>
      </c>
      <c r="Q658" s="2" t="str">
        <f t="shared" si="57"/>
        <v>PanicleInitiation</v>
      </c>
    </row>
    <row r="659" spans="1:17" x14ac:dyDescent="0.35">
      <c r="A659">
        <f t="shared" si="67"/>
        <v>2</v>
      </c>
      <c r="B659" t="str">
        <f t="shared" si="68"/>
        <v>Walkamin2dNrate250CVDoongaraPop600Season12-Jan</v>
      </c>
      <c r="C659" t="str">
        <f t="shared" ref="C659" si="71">CONCATENATE("Walkamin",A659,"d")</f>
        <v>Walkamin2d</v>
      </c>
      <c r="D659">
        <v>250</v>
      </c>
      <c r="E659" t="s">
        <v>14</v>
      </c>
      <c r="F659" s="4">
        <v>43171</v>
      </c>
      <c r="H659">
        <v>600</v>
      </c>
      <c r="P659" s="2">
        <v>43112</v>
      </c>
      <c r="Q659" s="2" t="str">
        <f t="shared" si="57"/>
        <v>PanicleInitiation</v>
      </c>
    </row>
    <row r="660" spans="1:17" x14ac:dyDescent="0.35">
      <c r="A660">
        <f t="shared" si="67"/>
        <v>2</v>
      </c>
      <c r="B660" t="str">
        <f t="shared" si="68"/>
        <v>Walkamin2Nrate250CVYRL39Pop600Season2-Jan</v>
      </c>
      <c r="C660" t="str">
        <f t="shared" ref="C659:C722" si="72">CONCATENATE("Walkamin",A660)</f>
        <v>Walkamin2</v>
      </c>
      <c r="D660">
        <v>250</v>
      </c>
      <c r="E660" t="s">
        <v>17</v>
      </c>
      <c r="F660" s="4">
        <v>43171</v>
      </c>
      <c r="H660">
        <v>600</v>
      </c>
      <c r="P660" s="2">
        <v>43102</v>
      </c>
      <c r="Q660" s="2" t="str">
        <f t="shared" si="57"/>
        <v>PanicleInitiation</v>
      </c>
    </row>
    <row r="661" spans="1:17" x14ac:dyDescent="0.35">
      <c r="A661">
        <f t="shared" si="67"/>
        <v>2</v>
      </c>
      <c r="B661" t="str">
        <f t="shared" si="68"/>
        <v>Walkamin2Nrate250CVYRL39Pop600Season2-Jan</v>
      </c>
      <c r="C661" t="str">
        <f t="shared" si="72"/>
        <v>Walkamin2</v>
      </c>
      <c r="D661">
        <v>250</v>
      </c>
      <c r="E661" t="s">
        <v>17</v>
      </c>
      <c r="F661" s="4">
        <v>43168</v>
      </c>
      <c r="H661">
        <v>600</v>
      </c>
      <c r="P661" s="2">
        <v>43102</v>
      </c>
      <c r="Q661" s="2" t="str">
        <f t="shared" si="57"/>
        <v>PanicleInitiation</v>
      </c>
    </row>
    <row r="662" spans="1:17" x14ac:dyDescent="0.35">
      <c r="A662">
        <f t="shared" si="67"/>
        <v>2</v>
      </c>
      <c r="B662" t="str">
        <f t="shared" si="68"/>
        <v>Walkamin2Nrate250CVYUA16V30Pop150Season2-Jan</v>
      </c>
      <c r="C662" t="str">
        <f t="shared" si="72"/>
        <v>Walkamin2</v>
      </c>
      <c r="D662">
        <v>250</v>
      </c>
      <c r="E662" t="s">
        <v>21</v>
      </c>
      <c r="F662" s="4">
        <v>43172</v>
      </c>
      <c r="H662">
        <v>150</v>
      </c>
      <c r="P662" s="2">
        <v>43102</v>
      </c>
      <c r="Q662" s="2" t="str">
        <f t="shared" si="57"/>
        <v>PanicleInitiation</v>
      </c>
    </row>
    <row r="663" spans="1:17" x14ac:dyDescent="0.35">
      <c r="A663">
        <f t="shared" si="67"/>
        <v>2</v>
      </c>
      <c r="B663" t="str">
        <f t="shared" si="68"/>
        <v>Walkamin2Nrate150CVYRL39Pop300Season2-Jan</v>
      </c>
      <c r="C663" t="str">
        <f t="shared" si="72"/>
        <v>Walkamin2</v>
      </c>
      <c r="D663">
        <v>150</v>
      </c>
      <c r="E663" t="s">
        <v>17</v>
      </c>
      <c r="F663" s="4">
        <v>43166</v>
      </c>
      <c r="H663">
        <v>300</v>
      </c>
      <c r="P663" s="2">
        <v>43102</v>
      </c>
      <c r="Q663" s="2" t="str">
        <f t="shared" si="57"/>
        <v>PanicleInitiation</v>
      </c>
    </row>
    <row r="664" spans="1:17" x14ac:dyDescent="0.35">
      <c r="A664">
        <f t="shared" si="67"/>
        <v>2</v>
      </c>
      <c r="B664" t="str">
        <f t="shared" si="68"/>
        <v>Walkamin2Nrate150CVYUA16V30Pop300Season2-Jan</v>
      </c>
      <c r="C664" t="str">
        <f t="shared" si="72"/>
        <v>Walkamin2</v>
      </c>
      <c r="D664">
        <v>150</v>
      </c>
      <c r="E664" t="s">
        <v>21</v>
      </c>
      <c r="F664" s="4">
        <v>43173</v>
      </c>
      <c r="H664">
        <v>300</v>
      </c>
      <c r="P664" s="2">
        <v>43102</v>
      </c>
      <c r="Q664" s="2" t="str">
        <f t="shared" si="57"/>
        <v>PanicleInitiation</v>
      </c>
    </row>
    <row r="665" spans="1:17" x14ac:dyDescent="0.35">
      <c r="A665">
        <f t="shared" si="67"/>
        <v>2</v>
      </c>
      <c r="B665" t="str">
        <f t="shared" si="68"/>
        <v>Walkamin2Nrate150CVYRL39Pop150Season2-Jan</v>
      </c>
      <c r="C665" t="str">
        <f t="shared" si="72"/>
        <v>Walkamin2</v>
      </c>
      <c r="D665">
        <v>150</v>
      </c>
      <c r="E665" t="s">
        <v>17</v>
      </c>
      <c r="F665" s="4">
        <v>43171</v>
      </c>
      <c r="H665">
        <v>150</v>
      </c>
      <c r="P665" s="2">
        <v>43102</v>
      </c>
      <c r="Q665" s="2" t="str">
        <f t="shared" si="57"/>
        <v>PanicleInitiation</v>
      </c>
    </row>
    <row r="666" spans="1:17" x14ac:dyDescent="0.35">
      <c r="A666">
        <f t="shared" si="67"/>
        <v>2</v>
      </c>
      <c r="B666" t="str">
        <f t="shared" si="68"/>
        <v>Walkamin2dNrate150CVDoongaraPop600Season12-Jan</v>
      </c>
      <c r="C666" t="str">
        <f t="shared" ref="C666" si="73">CONCATENATE("Walkamin",A666,"d")</f>
        <v>Walkamin2d</v>
      </c>
      <c r="D666">
        <v>150</v>
      </c>
      <c r="E666" t="s">
        <v>14</v>
      </c>
      <c r="F666" s="4">
        <v>43172</v>
      </c>
      <c r="H666">
        <v>600</v>
      </c>
      <c r="P666" s="2">
        <v>43112</v>
      </c>
      <c r="Q666" s="2" t="str">
        <f t="shared" si="57"/>
        <v>PanicleInitiation</v>
      </c>
    </row>
    <row r="667" spans="1:17" x14ac:dyDescent="0.35">
      <c r="A667">
        <f t="shared" si="67"/>
        <v>2</v>
      </c>
      <c r="B667" t="str">
        <f t="shared" si="68"/>
        <v>Walkamin2Nrate150CVViet4Pop150Season2-Jan</v>
      </c>
      <c r="C667" t="str">
        <f t="shared" si="72"/>
        <v>Walkamin2</v>
      </c>
      <c r="D667">
        <v>150</v>
      </c>
      <c r="E667" t="s">
        <v>16</v>
      </c>
      <c r="F667" s="4">
        <v>43172</v>
      </c>
      <c r="H667">
        <v>150</v>
      </c>
      <c r="P667" s="2">
        <v>43102</v>
      </c>
      <c r="Q667" s="2" t="str">
        <f t="shared" si="57"/>
        <v>PanicleInitiation</v>
      </c>
    </row>
    <row r="668" spans="1:17" x14ac:dyDescent="0.35">
      <c r="A668">
        <f t="shared" si="67"/>
        <v>2</v>
      </c>
      <c r="B668" t="str">
        <f t="shared" si="68"/>
        <v>Walkamin2dNrate150CVDoongaraPop450Season12-Jan</v>
      </c>
      <c r="C668" t="str">
        <f t="shared" ref="C668" si="74">CONCATENATE("Walkamin",A668,"d")</f>
        <v>Walkamin2d</v>
      </c>
      <c r="D668">
        <v>150</v>
      </c>
      <c r="E668" t="s">
        <v>14</v>
      </c>
      <c r="F668" s="4">
        <v>43171</v>
      </c>
      <c r="H668">
        <v>450</v>
      </c>
      <c r="P668" s="2">
        <v>43112</v>
      </c>
      <c r="Q668" s="2" t="str">
        <f t="shared" si="57"/>
        <v>PanicleInitiation</v>
      </c>
    </row>
    <row r="669" spans="1:17" x14ac:dyDescent="0.35">
      <c r="A669">
        <f t="shared" si="67"/>
        <v>2</v>
      </c>
      <c r="B669" t="str">
        <f t="shared" si="68"/>
        <v>Walkamin2Nrate200CVYUA16V30Pop600Season2-Jan</v>
      </c>
      <c r="C669" t="str">
        <f t="shared" si="72"/>
        <v>Walkamin2</v>
      </c>
      <c r="D669">
        <v>200</v>
      </c>
      <c r="E669" t="s">
        <v>21</v>
      </c>
      <c r="F669" s="4">
        <v>43173</v>
      </c>
      <c r="H669">
        <v>600</v>
      </c>
      <c r="P669" s="2">
        <v>43102</v>
      </c>
      <c r="Q669" s="2" t="str">
        <f t="shared" ref="Q669:Q686" si="75">Q668</f>
        <v>PanicleInitiation</v>
      </c>
    </row>
    <row r="670" spans="1:17" x14ac:dyDescent="0.35">
      <c r="A670">
        <f t="shared" si="67"/>
        <v>2</v>
      </c>
      <c r="B670" t="str">
        <f t="shared" si="68"/>
        <v>Walkamin2Nrate200CVYUA16V30Pop300Season2-Jan</v>
      </c>
      <c r="C670" t="str">
        <f t="shared" si="72"/>
        <v>Walkamin2</v>
      </c>
      <c r="D670">
        <v>200</v>
      </c>
      <c r="E670" t="s">
        <v>21</v>
      </c>
      <c r="F670" s="4">
        <v>43172</v>
      </c>
      <c r="H670">
        <v>300</v>
      </c>
      <c r="P670" s="2">
        <v>43102</v>
      </c>
      <c r="Q670" s="2" t="str">
        <f t="shared" si="75"/>
        <v>PanicleInitiation</v>
      </c>
    </row>
    <row r="671" spans="1:17" x14ac:dyDescent="0.35">
      <c r="A671">
        <f t="shared" si="67"/>
        <v>2</v>
      </c>
      <c r="B671" t="str">
        <f t="shared" si="68"/>
        <v>Walkamin2dNrate200CVDoongaraPop600Season12-Jan</v>
      </c>
      <c r="C671" t="str">
        <f t="shared" ref="C671" si="76">CONCATENATE("Walkamin",A671,"d")</f>
        <v>Walkamin2d</v>
      </c>
      <c r="D671">
        <v>200</v>
      </c>
      <c r="E671" t="s">
        <v>14</v>
      </c>
      <c r="F671" s="4">
        <v>43173</v>
      </c>
      <c r="H671">
        <v>600</v>
      </c>
      <c r="P671" s="2">
        <v>43112</v>
      </c>
      <c r="Q671" s="2" t="str">
        <f t="shared" si="75"/>
        <v>PanicleInitiation</v>
      </c>
    </row>
    <row r="672" spans="1:17" x14ac:dyDescent="0.35">
      <c r="A672">
        <f t="shared" si="67"/>
        <v>2</v>
      </c>
      <c r="B672" t="str">
        <f t="shared" si="68"/>
        <v>Walkamin2Nrate200CVYUA16V30Pop300Season2-Jan</v>
      </c>
      <c r="C672" t="str">
        <f t="shared" si="72"/>
        <v>Walkamin2</v>
      </c>
      <c r="D672">
        <v>200</v>
      </c>
      <c r="E672" t="s">
        <v>21</v>
      </c>
      <c r="F672" s="4">
        <v>43173</v>
      </c>
      <c r="H672">
        <v>300</v>
      </c>
      <c r="P672" s="2">
        <v>43102</v>
      </c>
      <c r="Q672" s="2" t="str">
        <f t="shared" si="75"/>
        <v>PanicleInitiation</v>
      </c>
    </row>
    <row r="673" spans="1:17" x14ac:dyDescent="0.35">
      <c r="A673">
        <f t="shared" si="67"/>
        <v>2</v>
      </c>
      <c r="B673" t="str">
        <f t="shared" si="68"/>
        <v>Walkamin2Nrate200CVYRL39Pop450Season2-Jan</v>
      </c>
      <c r="C673" t="str">
        <f t="shared" si="72"/>
        <v>Walkamin2</v>
      </c>
      <c r="D673">
        <v>200</v>
      </c>
      <c r="E673" t="s">
        <v>17</v>
      </c>
      <c r="F673" s="4">
        <v>43171</v>
      </c>
      <c r="H673">
        <v>450</v>
      </c>
      <c r="P673" s="2">
        <v>43102</v>
      </c>
      <c r="Q673" s="2" t="str">
        <f t="shared" si="75"/>
        <v>PanicleInitiation</v>
      </c>
    </row>
    <row r="674" spans="1:17" x14ac:dyDescent="0.35">
      <c r="A674">
        <f t="shared" si="67"/>
        <v>2</v>
      </c>
      <c r="B674" t="str">
        <f t="shared" si="68"/>
        <v>Walkamin2Nrate200CVYRL39Pop300Season2-Jan</v>
      </c>
      <c r="C674" t="str">
        <f t="shared" si="72"/>
        <v>Walkamin2</v>
      </c>
      <c r="D674">
        <v>200</v>
      </c>
      <c r="E674" t="s">
        <v>17</v>
      </c>
      <c r="F674" s="4">
        <v>43171</v>
      </c>
      <c r="H674">
        <v>300</v>
      </c>
      <c r="P674" s="2">
        <v>43102</v>
      </c>
      <c r="Q674" s="2" t="str">
        <f t="shared" si="75"/>
        <v>PanicleInitiation</v>
      </c>
    </row>
    <row r="675" spans="1:17" x14ac:dyDescent="0.35">
      <c r="A675">
        <f t="shared" si="67"/>
        <v>2</v>
      </c>
      <c r="B675" t="str">
        <f t="shared" si="68"/>
        <v>Walkamin2Nrate250CVViet4Pop600Season2-Jan</v>
      </c>
      <c r="C675" t="str">
        <f t="shared" si="72"/>
        <v>Walkamin2</v>
      </c>
      <c r="D675">
        <v>250</v>
      </c>
      <c r="E675" t="s">
        <v>16</v>
      </c>
      <c r="F675" s="4">
        <v>43171</v>
      </c>
      <c r="H675">
        <v>600</v>
      </c>
      <c r="P675" s="2">
        <v>43102</v>
      </c>
      <c r="Q675" s="2" t="str">
        <f t="shared" si="75"/>
        <v>PanicleInitiation</v>
      </c>
    </row>
    <row r="676" spans="1:17" x14ac:dyDescent="0.35">
      <c r="A676">
        <f t="shared" si="67"/>
        <v>2</v>
      </c>
      <c r="B676" t="str">
        <f t="shared" si="68"/>
        <v>Walkamin2Nrate250CVYUA16V30Pop600Season2-Jan</v>
      </c>
      <c r="C676" t="str">
        <f t="shared" si="72"/>
        <v>Walkamin2</v>
      </c>
      <c r="D676">
        <v>250</v>
      </c>
      <c r="E676" t="s">
        <v>21</v>
      </c>
      <c r="F676" s="4">
        <v>43173</v>
      </c>
      <c r="H676">
        <v>600</v>
      </c>
      <c r="P676" s="2">
        <v>43102</v>
      </c>
      <c r="Q676" s="2" t="str">
        <f t="shared" si="75"/>
        <v>PanicleInitiation</v>
      </c>
    </row>
    <row r="677" spans="1:17" x14ac:dyDescent="0.35">
      <c r="A677">
        <f t="shared" si="67"/>
        <v>2</v>
      </c>
      <c r="B677" t="str">
        <f t="shared" si="68"/>
        <v>Walkamin2Nrate250CVYRL39Pop450Season2-Jan</v>
      </c>
      <c r="C677" t="str">
        <f t="shared" si="72"/>
        <v>Walkamin2</v>
      </c>
      <c r="D677">
        <v>250</v>
      </c>
      <c r="E677" t="s">
        <v>17</v>
      </c>
      <c r="F677" s="4">
        <v>43169</v>
      </c>
      <c r="H677">
        <v>450</v>
      </c>
      <c r="P677" s="2">
        <v>43102</v>
      </c>
      <c r="Q677" s="2" t="str">
        <f t="shared" si="75"/>
        <v>PanicleInitiation</v>
      </c>
    </row>
    <row r="678" spans="1:17" x14ac:dyDescent="0.35">
      <c r="A678">
        <f t="shared" si="67"/>
        <v>2</v>
      </c>
      <c r="B678" t="str">
        <f t="shared" si="68"/>
        <v>Walkamin2Nrate250CVViet4Pop450Season2-Jan</v>
      </c>
      <c r="C678" t="str">
        <f t="shared" si="72"/>
        <v>Walkamin2</v>
      </c>
      <c r="D678">
        <v>250</v>
      </c>
      <c r="E678" t="s">
        <v>16</v>
      </c>
      <c r="F678" s="4">
        <v>43170</v>
      </c>
      <c r="H678">
        <v>450</v>
      </c>
      <c r="P678" s="2">
        <v>43102</v>
      </c>
      <c r="Q678" s="2" t="str">
        <f t="shared" si="75"/>
        <v>PanicleInitiation</v>
      </c>
    </row>
    <row r="679" spans="1:17" x14ac:dyDescent="0.35">
      <c r="A679">
        <f t="shared" si="67"/>
        <v>2</v>
      </c>
      <c r="B679" t="str">
        <f t="shared" si="68"/>
        <v>Walkamin2Nrate150CVViet4Pop600Season2-Jan</v>
      </c>
      <c r="C679" t="str">
        <f t="shared" si="72"/>
        <v>Walkamin2</v>
      </c>
      <c r="D679">
        <v>150</v>
      </c>
      <c r="E679" t="s">
        <v>16</v>
      </c>
      <c r="F679" s="4">
        <v>43171</v>
      </c>
      <c r="H679">
        <v>600</v>
      </c>
      <c r="P679" s="2">
        <v>43102</v>
      </c>
      <c r="Q679" s="2" t="str">
        <f t="shared" si="75"/>
        <v>PanicleInitiation</v>
      </c>
    </row>
    <row r="680" spans="1:17" x14ac:dyDescent="0.35">
      <c r="A680">
        <f t="shared" si="67"/>
        <v>2</v>
      </c>
      <c r="B680" t="str">
        <f t="shared" si="68"/>
        <v>Walkamin2Nrate150CVYUA16V30Pop450Season2-Jan</v>
      </c>
      <c r="C680" t="str">
        <f t="shared" si="72"/>
        <v>Walkamin2</v>
      </c>
      <c r="D680">
        <v>150</v>
      </c>
      <c r="E680" t="s">
        <v>21</v>
      </c>
      <c r="F680" s="4">
        <v>43173</v>
      </c>
      <c r="H680">
        <v>450</v>
      </c>
      <c r="P680" s="2">
        <v>43102</v>
      </c>
      <c r="Q680" s="2" t="str">
        <f t="shared" si="75"/>
        <v>PanicleInitiation</v>
      </c>
    </row>
    <row r="681" spans="1:17" x14ac:dyDescent="0.35">
      <c r="A681">
        <f t="shared" si="67"/>
        <v>2</v>
      </c>
      <c r="B681" t="str">
        <f t="shared" si="68"/>
        <v>Walkamin2Nrate150CVYRL39Pop450Season2-Jan</v>
      </c>
      <c r="C681" t="str">
        <f t="shared" si="72"/>
        <v>Walkamin2</v>
      </c>
      <c r="D681">
        <v>150</v>
      </c>
      <c r="E681" t="s">
        <v>17</v>
      </c>
      <c r="F681" s="4">
        <v>43171</v>
      </c>
      <c r="H681">
        <v>450</v>
      </c>
      <c r="P681" s="2">
        <v>43102</v>
      </c>
      <c r="Q681" s="2" t="str">
        <f t="shared" si="75"/>
        <v>PanicleInitiation</v>
      </c>
    </row>
    <row r="682" spans="1:17" x14ac:dyDescent="0.35">
      <c r="A682">
        <f t="shared" si="67"/>
        <v>2</v>
      </c>
      <c r="B682" t="str">
        <f t="shared" si="68"/>
        <v>Walkamin2dNrate150CVDoongaraPop600Season12-Jan</v>
      </c>
      <c r="C682" t="str">
        <f t="shared" ref="C682:C683" si="77">CONCATENATE("Walkamin",A682,"d")</f>
        <v>Walkamin2d</v>
      </c>
      <c r="D682">
        <v>150</v>
      </c>
      <c r="E682" t="s">
        <v>14</v>
      </c>
      <c r="F682" s="4">
        <v>43172</v>
      </c>
      <c r="H682">
        <v>600</v>
      </c>
      <c r="P682" s="2">
        <v>43112</v>
      </c>
      <c r="Q682" s="2" t="str">
        <f t="shared" si="75"/>
        <v>PanicleInitiation</v>
      </c>
    </row>
    <row r="683" spans="1:17" x14ac:dyDescent="0.35">
      <c r="A683">
        <f t="shared" si="67"/>
        <v>2</v>
      </c>
      <c r="B683" t="str">
        <f t="shared" si="68"/>
        <v>Walkamin2dNrate200CVDoongaraPop300Season12-Jan</v>
      </c>
      <c r="C683" t="str">
        <f t="shared" si="77"/>
        <v>Walkamin2d</v>
      </c>
      <c r="D683">
        <v>200</v>
      </c>
      <c r="E683" t="s">
        <v>14</v>
      </c>
      <c r="F683" s="4">
        <v>43174</v>
      </c>
      <c r="H683">
        <v>300</v>
      </c>
      <c r="P683" s="2">
        <v>43112</v>
      </c>
      <c r="Q683" s="2" t="str">
        <f t="shared" si="75"/>
        <v>PanicleInitiation</v>
      </c>
    </row>
    <row r="684" spans="1:17" x14ac:dyDescent="0.35">
      <c r="A684">
        <f t="shared" si="67"/>
        <v>2</v>
      </c>
      <c r="B684" t="str">
        <f t="shared" si="68"/>
        <v>Walkamin2Nrate200CVYRL39Pop150Season2-Jan</v>
      </c>
      <c r="C684" t="str">
        <f t="shared" si="72"/>
        <v>Walkamin2</v>
      </c>
      <c r="D684">
        <v>200</v>
      </c>
      <c r="E684" t="s">
        <v>17</v>
      </c>
      <c r="F684" s="4">
        <v>43171</v>
      </c>
      <c r="H684">
        <v>150</v>
      </c>
      <c r="P684" s="2">
        <v>43102</v>
      </c>
      <c r="Q684" s="2" t="str">
        <f t="shared" si="75"/>
        <v>PanicleInitiation</v>
      </c>
    </row>
    <row r="685" spans="1:17" x14ac:dyDescent="0.35">
      <c r="A685">
        <f t="shared" si="67"/>
        <v>2</v>
      </c>
      <c r="B685" t="str">
        <f t="shared" si="68"/>
        <v>Walkamin2Nrate200CVYUA16V30Pop600Season2-Jan</v>
      </c>
      <c r="C685" t="str">
        <f t="shared" si="72"/>
        <v>Walkamin2</v>
      </c>
      <c r="D685">
        <v>200</v>
      </c>
      <c r="E685" t="s">
        <v>21</v>
      </c>
      <c r="F685" s="4">
        <v>43173</v>
      </c>
      <c r="H685">
        <v>600</v>
      </c>
      <c r="P685" s="2">
        <v>43102</v>
      </c>
      <c r="Q685" s="2" t="str">
        <f t="shared" si="75"/>
        <v>PanicleInitiation</v>
      </c>
    </row>
    <row r="686" spans="1:17" x14ac:dyDescent="0.35">
      <c r="A686">
        <f t="shared" si="67"/>
        <v>2</v>
      </c>
      <c r="B686" t="str">
        <f t="shared" si="68"/>
        <v>Walkamin2Nrate200CVYRL39Pop150Season2-Jan</v>
      </c>
      <c r="C686" t="str">
        <f t="shared" si="72"/>
        <v>Walkamin2</v>
      </c>
      <c r="D686">
        <v>200</v>
      </c>
      <c r="E686" t="s">
        <v>17</v>
      </c>
      <c r="F686" s="4">
        <v>43171</v>
      </c>
      <c r="H686">
        <v>150</v>
      </c>
      <c r="P686" s="2">
        <v>43102</v>
      </c>
      <c r="Q686" s="2" t="str">
        <f t="shared" si="75"/>
        <v>PanicleInitiation</v>
      </c>
    </row>
    <row r="687" spans="1:17" x14ac:dyDescent="0.35">
      <c r="A687">
        <f t="shared" si="67"/>
        <v>2</v>
      </c>
      <c r="B687" t="str">
        <f t="shared" si="68"/>
        <v>Walkamin2Nrate250CVViet4Pop300Season2-Jan</v>
      </c>
      <c r="C687" t="str">
        <f t="shared" si="72"/>
        <v>Walkamin2</v>
      </c>
      <c r="D687">
        <v>250</v>
      </c>
      <c r="E687" t="s">
        <v>16</v>
      </c>
      <c r="F687" s="4">
        <v>43196</v>
      </c>
      <c r="H687">
        <v>300</v>
      </c>
      <c r="P687" s="2">
        <v>43102</v>
      </c>
      <c r="Q687" t="s">
        <v>18</v>
      </c>
    </row>
    <row r="688" spans="1:17" x14ac:dyDescent="0.35">
      <c r="A688">
        <f t="shared" si="67"/>
        <v>2</v>
      </c>
      <c r="B688" t="str">
        <f t="shared" si="68"/>
        <v>Walkamin2Nrate250CVYRL39Pop600Season2-Jan</v>
      </c>
      <c r="C688" t="str">
        <f t="shared" si="72"/>
        <v>Walkamin2</v>
      </c>
      <c r="D688">
        <v>250</v>
      </c>
      <c r="E688" t="s">
        <v>17</v>
      </c>
      <c r="F688" s="4">
        <v>43196</v>
      </c>
      <c r="H688">
        <v>600</v>
      </c>
      <c r="P688" s="2">
        <v>43102</v>
      </c>
      <c r="Q688" t="str">
        <f>Q687</f>
        <v>Flowering</v>
      </c>
    </row>
    <row r="689" spans="1:17" x14ac:dyDescent="0.35">
      <c r="A689">
        <f t="shared" si="67"/>
        <v>2</v>
      </c>
      <c r="B689" t="str">
        <f t="shared" si="68"/>
        <v>Walkamin2Nrate250CVViet4Pop150Season2-Jan</v>
      </c>
      <c r="C689" t="str">
        <f t="shared" si="72"/>
        <v>Walkamin2</v>
      </c>
      <c r="D689">
        <v>250</v>
      </c>
      <c r="E689" t="s">
        <v>16</v>
      </c>
      <c r="F689" s="4">
        <v>43200</v>
      </c>
      <c r="H689">
        <v>150</v>
      </c>
      <c r="P689" s="2">
        <v>43102</v>
      </c>
      <c r="Q689" t="str">
        <f t="shared" ref="Q689:Q731" si="78">Q688</f>
        <v>Flowering</v>
      </c>
    </row>
    <row r="690" spans="1:17" x14ac:dyDescent="0.35">
      <c r="A690">
        <f t="shared" si="67"/>
        <v>2</v>
      </c>
      <c r="B690" t="str">
        <f t="shared" si="68"/>
        <v>Walkamin2dNrate250CVDoongaraPop150Season12-Jan</v>
      </c>
      <c r="C690" t="str">
        <f t="shared" ref="C690" si="79">CONCATENATE("Walkamin",A690,"d")</f>
        <v>Walkamin2d</v>
      </c>
      <c r="D690">
        <v>250</v>
      </c>
      <c r="E690" t="s">
        <v>14</v>
      </c>
      <c r="F690" s="4">
        <v>43199</v>
      </c>
      <c r="H690">
        <v>150</v>
      </c>
      <c r="P690" s="2">
        <v>43112</v>
      </c>
      <c r="Q690" t="str">
        <f t="shared" si="78"/>
        <v>Flowering</v>
      </c>
    </row>
    <row r="691" spans="1:17" x14ac:dyDescent="0.35">
      <c r="A691">
        <f t="shared" si="67"/>
        <v>2</v>
      </c>
      <c r="B691" t="str">
        <f t="shared" si="68"/>
        <v>Walkamin2Nrate250CVYUA16V30Pop300Season2-Jan</v>
      </c>
      <c r="C691" t="str">
        <f t="shared" si="72"/>
        <v>Walkamin2</v>
      </c>
      <c r="D691">
        <v>250</v>
      </c>
      <c r="E691" t="s">
        <v>21</v>
      </c>
      <c r="F691" s="4">
        <v>43202</v>
      </c>
      <c r="H691">
        <v>300</v>
      </c>
      <c r="P691" s="2">
        <v>43102</v>
      </c>
      <c r="Q691" t="str">
        <f t="shared" si="78"/>
        <v>Flowering</v>
      </c>
    </row>
    <row r="692" spans="1:17" x14ac:dyDescent="0.35">
      <c r="A692">
        <f t="shared" si="67"/>
        <v>2</v>
      </c>
      <c r="B692" t="str">
        <f t="shared" si="68"/>
        <v>Walkamin2Nrate250CVViet4Pop450Season2-Jan</v>
      </c>
      <c r="C692" t="str">
        <f t="shared" si="72"/>
        <v>Walkamin2</v>
      </c>
      <c r="D692">
        <v>250</v>
      </c>
      <c r="E692" t="s">
        <v>16</v>
      </c>
      <c r="F692" s="4">
        <v>43192</v>
      </c>
      <c r="H692">
        <v>450</v>
      </c>
      <c r="P692" s="2">
        <v>43102</v>
      </c>
      <c r="Q692" t="str">
        <f t="shared" si="78"/>
        <v>Flowering</v>
      </c>
    </row>
    <row r="693" spans="1:17" x14ac:dyDescent="0.35">
      <c r="A693">
        <f t="shared" si="67"/>
        <v>2</v>
      </c>
      <c r="B693" t="str">
        <f t="shared" si="68"/>
        <v>Walkamin2dNrate150CVDoongaraPop450Season12-Jan</v>
      </c>
      <c r="C693" t="str">
        <f t="shared" ref="C693" si="80">CONCATENATE("Walkamin",A693,"d")</f>
        <v>Walkamin2d</v>
      </c>
      <c r="D693">
        <v>150</v>
      </c>
      <c r="E693" t="s">
        <v>14</v>
      </c>
      <c r="F693" s="4">
        <v>43203</v>
      </c>
      <c r="H693">
        <v>450</v>
      </c>
      <c r="P693" s="2">
        <v>43112</v>
      </c>
      <c r="Q693" t="str">
        <f t="shared" si="78"/>
        <v>Flowering</v>
      </c>
    </row>
    <row r="694" spans="1:17" x14ac:dyDescent="0.35">
      <c r="A694">
        <f t="shared" si="67"/>
        <v>2</v>
      </c>
      <c r="B694" t="str">
        <f t="shared" si="68"/>
        <v>Walkamin2Nrate150CVViet4Pop450Season2-Jan</v>
      </c>
      <c r="C694" t="str">
        <f t="shared" si="72"/>
        <v>Walkamin2</v>
      </c>
      <c r="D694">
        <v>150</v>
      </c>
      <c r="E694" t="s">
        <v>16</v>
      </c>
      <c r="F694" s="4">
        <v>43191</v>
      </c>
      <c r="H694">
        <v>450</v>
      </c>
      <c r="P694" s="2">
        <v>43102</v>
      </c>
      <c r="Q694" t="str">
        <f t="shared" si="78"/>
        <v>Flowering</v>
      </c>
    </row>
    <row r="695" spans="1:17" x14ac:dyDescent="0.35">
      <c r="A695">
        <f t="shared" si="67"/>
        <v>2</v>
      </c>
      <c r="B695" t="str">
        <f t="shared" si="68"/>
        <v>Walkamin2Nrate150CVYRL39Pop150Season2-Jan</v>
      </c>
      <c r="C695" t="str">
        <f t="shared" si="72"/>
        <v>Walkamin2</v>
      </c>
      <c r="D695">
        <v>150</v>
      </c>
      <c r="E695" t="s">
        <v>17</v>
      </c>
      <c r="F695" s="4">
        <v>43199</v>
      </c>
      <c r="H695">
        <v>150</v>
      </c>
      <c r="P695" s="2">
        <v>43102</v>
      </c>
      <c r="Q695" t="str">
        <f t="shared" si="78"/>
        <v>Flowering</v>
      </c>
    </row>
    <row r="696" spans="1:17" x14ac:dyDescent="0.35">
      <c r="A696">
        <f t="shared" si="67"/>
        <v>2</v>
      </c>
      <c r="B696" t="str">
        <f t="shared" si="68"/>
        <v>Walkamin2Nrate150CVViet4Pop150Season2-Jan</v>
      </c>
      <c r="C696" t="str">
        <f t="shared" si="72"/>
        <v>Walkamin2</v>
      </c>
      <c r="D696">
        <v>150</v>
      </c>
      <c r="E696" t="s">
        <v>16</v>
      </c>
      <c r="F696" s="4">
        <v>43201</v>
      </c>
      <c r="H696">
        <v>150</v>
      </c>
      <c r="P696" s="2">
        <v>43102</v>
      </c>
      <c r="Q696" t="str">
        <f t="shared" si="78"/>
        <v>Flowering</v>
      </c>
    </row>
    <row r="697" spans="1:17" x14ac:dyDescent="0.35">
      <c r="A697">
        <f t="shared" si="67"/>
        <v>2</v>
      </c>
      <c r="B697" t="str">
        <f t="shared" si="68"/>
        <v>Walkamin2Nrate150CVYRL39Pop450Season2-Jan</v>
      </c>
      <c r="C697" t="str">
        <f t="shared" si="72"/>
        <v>Walkamin2</v>
      </c>
      <c r="D697">
        <v>150</v>
      </c>
      <c r="E697" t="s">
        <v>17</v>
      </c>
      <c r="F697" s="4">
        <v>43192</v>
      </c>
      <c r="H697">
        <v>450</v>
      </c>
      <c r="P697" s="2">
        <v>43102</v>
      </c>
      <c r="Q697" t="str">
        <f t="shared" si="78"/>
        <v>Flowering</v>
      </c>
    </row>
    <row r="698" spans="1:17" x14ac:dyDescent="0.35">
      <c r="A698">
        <f t="shared" si="67"/>
        <v>2</v>
      </c>
      <c r="B698" t="str">
        <f t="shared" si="68"/>
        <v>Walkamin2dNrate150CVDoongaraPop150Season12-Jan</v>
      </c>
      <c r="C698" t="str">
        <f t="shared" ref="C698:C702" si="81">CONCATENATE("Walkamin",A698,"d")</f>
        <v>Walkamin2d</v>
      </c>
      <c r="D698">
        <v>150</v>
      </c>
      <c r="E698" t="s">
        <v>14</v>
      </c>
      <c r="F698" s="4">
        <v>43202</v>
      </c>
      <c r="H698">
        <v>150</v>
      </c>
      <c r="P698" s="2">
        <v>43112</v>
      </c>
      <c r="Q698" t="str">
        <f t="shared" si="78"/>
        <v>Flowering</v>
      </c>
    </row>
    <row r="699" spans="1:17" x14ac:dyDescent="0.35">
      <c r="A699">
        <f t="shared" si="67"/>
        <v>2</v>
      </c>
      <c r="B699" t="str">
        <f t="shared" si="68"/>
        <v>Walkamin2dNrate200CVDoongaraPop450Season12-Jan</v>
      </c>
      <c r="C699" t="str">
        <f t="shared" si="81"/>
        <v>Walkamin2d</v>
      </c>
      <c r="D699">
        <v>200</v>
      </c>
      <c r="E699" t="s">
        <v>14</v>
      </c>
      <c r="F699" s="4">
        <v>43203</v>
      </c>
      <c r="H699">
        <v>450</v>
      </c>
      <c r="P699" s="2">
        <v>43112</v>
      </c>
      <c r="Q699" t="str">
        <f t="shared" si="78"/>
        <v>Flowering</v>
      </c>
    </row>
    <row r="700" spans="1:17" x14ac:dyDescent="0.35">
      <c r="A700">
        <f t="shared" si="67"/>
        <v>2</v>
      </c>
      <c r="B700" t="str">
        <f t="shared" si="68"/>
        <v>Walkamin2dNrate200CVDoongaraPop150Season12-Jan</v>
      </c>
      <c r="C700" t="str">
        <f t="shared" si="81"/>
        <v>Walkamin2d</v>
      </c>
      <c r="D700">
        <v>200</v>
      </c>
      <c r="E700" t="s">
        <v>14</v>
      </c>
      <c r="F700" s="4">
        <v>43203</v>
      </c>
      <c r="H700">
        <v>150</v>
      </c>
      <c r="P700" s="2">
        <v>43112</v>
      </c>
      <c r="Q700" t="str">
        <f t="shared" si="78"/>
        <v>Flowering</v>
      </c>
    </row>
    <row r="701" spans="1:17" x14ac:dyDescent="0.35">
      <c r="A701">
        <f t="shared" si="67"/>
        <v>2</v>
      </c>
      <c r="B701" t="str">
        <f t="shared" si="68"/>
        <v>Walkamin2dNrate200CVDoongaraPop150Season12-Jan</v>
      </c>
      <c r="C701" t="str">
        <f t="shared" si="81"/>
        <v>Walkamin2d</v>
      </c>
      <c r="D701">
        <v>200</v>
      </c>
      <c r="E701" t="s">
        <v>14</v>
      </c>
      <c r="F701" s="4">
        <v>43202</v>
      </c>
      <c r="H701">
        <v>150</v>
      </c>
      <c r="P701" s="2">
        <v>43112</v>
      </c>
      <c r="Q701" t="str">
        <f t="shared" si="78"/>
        <v>Flowering</v>
      </c>
    </row>
    <row r="702" spans="1:17" x14ac:dyDescent="0.35">
      <c r="A702">
        <f t="shared" si="67"/>
        <v>2</v>
      </c>
      <c r="B702" t="str">
        <f t="shared" si="68"/>
        <v>Walkamin2dNrate200CVDoongaraPop300Season12-Jan</v>
      </c>
      <c r="C702" t="str">
        <f t="shared" si="81"/>
        <v>Walkamin2d</v>
      </c>
      <c r="D702">
        <v>200</v>
      </c>
      <c r="E702" t="s">
        <v>14</v>
      </c>
      <c r="F702" s="4">
        <v>43203</v>
      </c>
      <c r="H702">
        <v>300</v>
      </c>
      <c r="P702" s="2">
        <v>43112</v>
      </c>
      <c r="Q702" t="str">
        <f t="shared" si="78"/>
        <v>Flowering</v>
      </c>
    </row>
    <row r="703" spans="1:17" x14ac:dyDescent="0.35">
      <c r="A703">
        <f t="shared" si="67"/>
        <v>2</v>
      </c>
      <c r="B703" t="str">
        <f t="shared" si="68"/>
        <v>Walkamin2Nrate200CVYUA16V30Pop150Season2-Jan</v>
      </c>
      <c r="C703" t="str">
        <f t="shared" si="72"/>
        <v>Walkamin2</v>
      </c>
      <c r="D703">
        <v>200</v>
      </c>
      <c r="E703" t="s">
        <v>21</v>
      </c>
      <c r="F703" s="4">
        <v>43203</v>
      </c>
      <c r="H703">
        <v>150</v>
      </c>
      <c r="P703" s="2">
        <v>43102</v>
      </c>
      <c r="Q703" t="str">
        <f t="shared" si="78"/>
        <v>Flowering</v>
      </c>
    </row>
    <row r="704" spans="1:17" x14ac:dyDescent="0.35">
      <c r="A704">
        <f t="shared" si="67"/>
        <v>2</v>
      </c>
      <c r="B704" t="str">
        <f t="shared" si="68"/>
        <v>Walkamin2Nrate200CVYUA16V30Pop300Season2-Jan</v>
      </c>
      <c r="C704" t="str">
        <f t="shared" si="72"/>
        <v>Walkamin2</v>
      </c>
      <c r="D704">
        <v>200</v>
      </c>
      <c r="E704" t="s">
        <v>21</v>
      </c>
      <c r="F704" s="4">
        <v>43202</v>
      </c>
      <c r="H704">
        <v>300</v>
      </c>
      <c r="P704" s="2">
        <v>43102</v>
      </c>
      <c r="Q704" t="str">
        <f t="shared" si="78"/>
        <v>Flowering</v>
      </c>
    </row>
    <row r="705" spans="1:17" x14ac:dyDescent="0.35">
      <c r="A705">
        <f t="shared" si="67"/>
        <v>2</v>
      </c>
      <c r="B705" t="str">
        <f t="shared" si="68"/>
        <v>Walkamin2Nrate250CVViet4Pop150Season2-Jan</v>
      </c>
      <c r="C705" t="str">
        <f t="shared" si="72"/>
        <v>Walkamin2</v>
      </c>
      <c r="D705">
        <v>250</v>
      </c>
      <c r="E705" t="s">
        <v>16</v>
      </c>
      <c r="F705" s="4">
        <v>43202</v>
      </c>
      <c r="H705">
        <v>150</v>
      </c>
      <c r="P705" s="2">
        <v>43102</v>
      </c>
      <c r="Q705" t="str">
        <f t="shared" si="78"/>
        <v>Flowering</v>
      </c>
    </row>
    <row r="706" spans="1:17" x14ac:dyDescent="0.35">
      <c r="A706">
        <f t="shared" si="67"/>
        <v>2</v>
      </c>
      <c r="B706" t="str">
        <f t="shared" si="68"/>
        <v>Walkamin2dNrate250CVDoongaraPop450Season12-Jan</v>
      </c>
      <c r="C706" t="str">
        <f t="shared" ref="C706" si="82">CONCATENATE("Walkamin",A706,"d")</f>
        <v>Walkamin2d</v>
      </c>
      <c r="D706">
        <v>250</v>
      </c>
      <c r="E706" t="s">
        <v>14</v>
      </c>
      <c r="F706" s="4">
        <v>43203</v>
      </c>
      <c r="H706">
        <v>450</v>
      </c>
      <c r="P706" s="2">
        <v>43112</v>
      </c>
      <c r="Q706" t="str">
        <f t="shared" si="78"/>
        <v>Flowering</v>
      </c>
    </row>
    <row r="707" spans="1:17" x14ac:dyDescent="0.35">
      <c r="A707">
        <f t="shared" ref="A707:A770" si="83">IF(G707="",2,1)</f>
        <v>2</v>
      </c>
      <c r="B707" t="str">
        <f t="shared" ref="B707:B770" si="84">IF(A707=2,CONCATENATE(C707,$D$1,D707,$E$1,E707,$H$1,H707,$P$1,TEXT(P707,"d-mmm")),CONCATENATE(C707,$G$1,G707,$E$1,E707,$P$1,TEXT(P707,"d-mmm")))</f>
        <v>Walkamin2Nrate250CVYUA16V30Pop450Season2-Jan</v>
      </c>
      <c r="C707" t="str">
        <f t="shared" si="72"/>
        <v>Walkamin2</v>
      </c>
      <c r="D707">
        <v>250</v>
      </c>
      <c r="E707" t="s">
        <v>21</v>
      </c>
      <c r="F707" s="4">
        <v>43201</v>
      </c>
      <c r="H707">
        <v>450</v>
      </c>
      <c r="P707" s="2">
        <v>43102</v>
      </c>
      <c r="Q707" t="str">
        <f t="shared" si="78"/>
        <v>Flowering</v>
      </c>
    </row>
    <row r="708" spans="1:17" x14ac:dyDescent="0.35">
      <c r="A708">
        <f t="shared" si="83"/>
        <v>2</v>
      </c>
      <c r="B708" t="str">
        <f t="shared" si="84"/>
        <v>Walkamin2Nrate250CVYUA16V30Pop600Season2-Jan</v>
      </c>
      <c r="C708" t="str">
        <f t="shared" si="72"/>
        <v>Walkamin2</v>
      </c>
      <c r="D708">
        <v>250</v>
      </c>
      <c r="E708" t="s">
        <v>21</v>
      </c>
      <c r="F708" s="4">
        <v>43202</v>
      </c>
      <c r="H708">
        <v>600</v>
      </c>
      <c r="P708" s="2">
        <v>43102</v>
      </c>
      <c r="Q708" t="str">
        <f t="shared" si="78"/>
        <v>Flowering</v>
      </c>
    </row>
    <row r="709" spans="1:17" x14ac:dyDescent="0.35">
      <c r="A709">
        <f t="shared" si="83"/>
        <v>2</v>
      </c>
      <c r="B709" t="str">
        <f t="shared" si="84"/>
        <v>Walkamin2Nrate250CVYUA16V30Pop150Season2-Jan</v>
      </c>
      <c r="C709" t="str">
        <f t="shared" si="72"/>
        <v>Walkamin2</v>
      </c>
      <c r="D709">
        <v>250</v>
      </c>
      <c r="E709" t="s">
        <v>21</v>
      </c>
      <c r="F709" s="4">
        <v>43203</v>
      </c>
      <c r="H709">
        <v>150</v>
      </c>
      <c r="P709" s="2">
        <v>43102</v>
      </c>
      <c r="Q709" t="str">
        <f t="shared" si="78"/>
        <v>Flowering</v>
      </c>
    </row>
    <row r="710" spans="1:17" x14ac:dyDescent="0.35">
      <c r="A710">
        <f t="shared" si="83"/>
        <v>2</v>
      </c>
      <c r="B710" t="str">
        <f t="shared" si="84"/>
        <v>Walkamin2dNrate250CVDoongaraPop300Season12-Jan</v>
      </c>
      <c r="C710" t="str">
        <f t="shared" ref="C710" si="85">CONCATENATE("Walkamin",A710,"d")</f>
        <v>Walkamin2d</v>
      </c>
      <c r="D710">
        <v>250</v>
      </c>
      <c r="E710" t="s">
        <v>14</v>
      </c>
      <c r="F710" s="4">
        <v>43201</v>
      </c>
      <c r="H710">
        <v>300</v>
      </c>
      <c r="P710" s="2">
        <v>43112</v>
      </c>
      <c r="Q710" t="str">
        <f t="shared" si="78"/>
        <v>Flowering</v>
      </c>
    </row>
    <row r="711" spans="1:17" x14ac:dyDescent="0.35">
      <c r="A711">
        <f t="shared" si="83"/>
        <v>2</v>
      </c>
      <c r="B711" t="str">
        <f t="shared" si="84"/>
        <v>Walkamin2Nrate150CVYUA16V30Pop300Season2-Jan</v>
      </c>
      <c r="C711" t="str">
        <f t="shared" si="72"/>
        <v>Walkamin2</v>
      </c>
      <c r="D711">
        <v>150</v>
      </c>
      <c r="E711" t="s">
        <v>21</v>
      </c>
      <c r="F711" s="4">
        <v>43204</v>
      </c>
      <c r="H711">
        <v>300</v>
      </c>
      <c r="P711" s="2">
        <v>43102</v>
      </c>
      <c r="Q711" t="str">
        <f t="shared" si="78"/>
        <v>Flowering</v>
      </c>
    </row>
    <row r="712" spans="1:17" x14ac:dyDescent="0.35">
      <c r="A712">
        <f t="shared" si="83"/>
        <v>2</v>
      </c>
      <c r="B712" t="str">
        <f t="shared" si="84"/>
        <v>Walkamin2Nrate150CVYUA16V30Pop150Season2-Jan</v>
      </c>
      <c r="C712" t="str">
        <f t="shared" si="72"/>
        <v>Walkamin2</v>
      </c>
      <c r="D712">
        <v>150</v>
      </c>
      <c r="E712" t="s">
        <v>21</v>
      </c>
      <c r="F712" s="4">
        <v>43203</v>
      </c>
      <c r="H712">
        <v>150</v>
      </c>
      <c r="P712" s="2">
        <v>43102</v>
      </c>
      <c r="Q712" t="str">
        <f t="shared" si="78"/>
        <v>Flowering</v>
      </c>
    </row>
    <row r="713" spans="1:17" x14ac:dyDescent="0.35">
      <c r="A713">
        <f t="shared" si="83"/>
        <v>2</v>
      </c>
      <c r="B713" t="str">
        <f t="shared" si="84"/>
        <v>Walkamin2Nrate150CVYRL39Pop450Season2-Jan</v>
      </c>
      <c r="C713" t="str">
        <f t="shared" si="72"/>
        <v>Walkamin2</v>
      </c>
      <c r="D713">
        <v>150</v>
      </c>
      <c r="E713" t="s">
        <v>17</v>
      </c>
      <c r="F713" s="4">
        <v>43199</v>
      </c>
      <c r="H713">
        <v>450</v>
      </c>
      <c r="P713" s="2">
        <v>43102</v>
      </c>
      <c r="Q713" t="str">
        <f t="shared" si="78"/>
        <v>Flowering</v>
      </c>
    </row>
    <row r="714" spans="1:17" x14ac:dyDescent="0.35">
      <c r="A714">
        <f t="shared" si="83"/>
        <v>2</v>
      </c>
      <c r="B714" t="str">
        <f t="shared" si="84"/>
        <v>Walkamin2Nrate150CVViet4Pop450Season2-Jan</v>
      </c>
      <c r="C714" t="str">
        <f t="shared" si="72"/>
        <v>Walkamin2</v>
      </c>
      <c r="D714">
        <v>150</v>
      </c>
      <c r="E714" t="s">
        <v>16</v>
      </c>
      <c r="F714" s="4">
        <v>43201</v>
      </c>
      <c r="H714">
        <v>450</v>
      </c>
      <c r="P714" s="2">
        <v>43102</v>
      </c>
      <c r="Q714" t="str">
        <f t="shared" si="78"/>
        <v>Flowering</v>
      </c>
    </row>
    <row r="715" spans="1:17" x14ac:dyDescent="0.35">
      <c r="A715">
        <f t="shared" si="83"/>
        <v>2</v>
      </c>
      <c r="B715" t="str">
        <f t="shared" si="84"/>
        <v>Walkamin2dNrate150CVDoongaraPop450Season12-Jan</v>
      </c>
      <c r="C715" t="str">
        <f t="shared" ref="C715" si="86">CONCATENATE("Walkamin",A715,"d")</f>
        <v>Walkamin2d</v>
      </c>
      <c r="D715">
        <v>150</v>
      </c>
      <c r="E715" t="s">
        <v>14</v>
      </c>
      <c r="F715" s="4">
        <v>43203</v>
      </c>
      <c r="H715">
        <v>450</v>
      </c>
      <c r="P715" s="2">
        <v>43112</v>
      </c>
      <c r="Q715" t="str">
        <f t="shared" si="78"/>
        <v>Flowering</v>
      </c>
    </row>
    <row r="716" spans="1:17" x14ac:dyDescent="0.35">
      <c r="A716">
        <f t="shared" si="83"/>
        <v>2</v>
      </c>
      <c r="B716" t="str">
        <f t="shared" si="84"/>
        <v>Walkamin2Nrate150CVViet4Pop300Season2-Jan</v>
      </c>
      <c r="C716" t="str">
        <f t="shared" si="72"/>
        <v>Walkamin2</v>
      </c>
      <c r="D716">
        <v>150</v>
      </c>
      <c r="E716" t="s">
        <v>16</v>
      </c>
      <c r="F716" s="4">
        <v>43202</v>
      </c>
      <c r="H716">
        <v>300</v>
      </c>
      <c r="P716" s="2">
        <v>43102</v>
      </c>
      <c r="Q716" t="str">
        <f t="shared" si="78"/>
        <v>Flowering</v>
      </c>
    </row>
    <row r="717" spans="1:17" x14ac:dyDescent="0.35">
      <c r="A717">
        <f t="shared" si="83"/>
        <v>2</v>
      </c>
      <c r="B717" t="str">
        <f t="shared" si="84"/>
        <v>Walkamin2Nrate200CVYUA16V30Pop150Season2-Jan</v>
      </c>
      <c r="C717" t="str">
        <f t="shared" si="72"/>
        <v>Walkamin2</v>
      </c>
      <c r="D717">
        <v>200</v>
      </c>
      <c r="E717" t="s">
        <v>21</v>
      </c>
      <c r="F717" s="4">
        <v>43204</v>
      </c>
      <c r="H717">
        <v>150</v>
      </c>
      <c r="P717" s="2">
        <v>43102</v>
      </c>
      <c r="Q717" t="str">
        <f t="shared" si="78"/>
        <v>Flowering</v>
      </c>
    </row>
    <row r="718" spans="1:17" x14ac:dyDescent="0.35">
      <c r="A718">
        <f t="shared" si="83"/>
        <v>2</v>
      </c>
      <c r="B718" t="str">
        <f t="shared" si="84"/>
        <v>Walkamin2Nrate200CVViet4Pop600Season2-Jan</v>
      </c>
      <c r="C718" t="str">
        <f t="shared" si="72"/>
        <v>Walkamin2</v>
      </c>
      <c r="D718">
        <v>200</v>
      </c>
      <c r="E718" t="s">
        <v>16</v>
      </c>
      <c r="F718" s="4">
        <v>43192</v>
      </c>
      <c r="H718">
        <v>600</v>
      </c>
      <c r="P718" s="2">
        <v>43102</v>
      </c>
      <c r="Q718" t="str">
        <f t="shared" si="78"/>
        <v>Flowering</v>
      </c>
    </row>
    <row r="719" spans="1:17" x14ac:dyDescent="0.35">
      <c r="A719">
        <f t="shared" si="83"/>
        <v>2</v>
      </c>
      <c r="B719" t="str">
        <f t="shared" si="84"/>
        <v>Walkamin2Nrate200CVYRL39Pop600Season2-Jan</v>
      </c>
      <c r="C719" t="str">
        <f t="shared" si="72"/>
        <v>Walkamin2</v>
      </c>
      <c r="D719">
        <v>200</v>
      </c>
      <c r="E719" t="s">
        <v>17</v>
      </c>
      <c r="F719" s="4">
        <v>43192</v>
      </c>
      <c r="H719">
        <v>600</v>
      </c>
      <c r="P719" s="2">
        <v>43102</v>
      </c>
      <c r="Q719" t="str">
        <f t="shared" si="78"/>
        <v>Flowering</v>
      </c>
    </row>
    <row r="720" spans="1:17" x14ac:dyDescent="0.35">
      <c r="A720">
        <f t="shared" si="83"/>
        <v>2</v>
      </c>
      <c r="B720" t="str">
        <f t="shared" si="84"/>
        <v>Walkamin2dNrate200CVDoongaraPop600Season12-Jan</v>
      </c>
      <c r="C720" t="str">
        <f t="shared" ref="C720:C721" si="87">CONCATENATE("Walkamin",A720,"d")</f>
        <v>Walkamin2d</v>
      </c>
      <c r="D720">
        <v>200</v>
      </c>
      <c r="E720" t="s">
        <v>14</v>
      </c>
      <c r="F720" s="4">
        <v>43203</v>
      </c>
      <c r="H720">
        <v>600</v>
      </c>
      <c r="P720" s="2">
        <v>43112</v>
      </c>
      <c r="Q720" t="str">
        <f t="shared" si="78"/>
        <v>Flowering</v>
      </c>
    </row>
    <row r="721" spans="1:17" x14ac:dyDescent="0.35">
      <c r="A721">
        <f t="shared" si="83"/>
        <v>2</v>
      </c>
      <c r="B721" t="str">
        <f t="shared" si="84"/>
        <v>Walkamin2dNrate200CVDoongaraPop600Season12-Jan</v>
      </c>
      <c r="C721" t="str">
        <f t="shared" si="87"/>
        <v>Walkamin2d</v>
      </c>
      <c r="D721">
        <v>200</v>
      </c>
      <c r="E721" t="s">
        <v>14</v>
      </c>
      <c r="F721" s="4">
        <v>43202</v>
      </c>
      <c r="H721">
        <v>600</v>
      </c>
      <c r="P721" s="2">
        <v>43112</v>
      </c>
      <c r="Q721" t="str">
        <f t="shared" si="78"/>
        <v>Flowering</v>
      </c>
    </row>
    <row r="722" spans="1:17" x14ac:dyDescent="0.35">
      <c r="A722">
        <f t="shared" si="83"/>
        <v>2</v>
      </c>
      <c r="B722" t="str">
        <f t="shared" si="84"/>
        <v>Walkamin2Nrate200CVYRL39Pop600Season2-Jan</v>
      </c>
      <c r="C722" t="str">
        <f t="shared" si="72"/>
        <v>Walkamin2</v>
      </c>
      <c r="D722">
        <v>200</v>
      </c>
      <c r="E722" t="s">
        <v>17</v>
      </c>
      <c r="F722" s="4">
        <v>43199</v>
      </c>
      <c r="H722">
        <v>600</v>
      </c>
      <c r="P722" s="2">
        <v>43102</v>
      </c>
      <c r="Q722" t="str">
        <f t="shared" si="78"/>
        <v>Flowering</v>
      </c>
    </row>
    <row r="723" spans="1:17" x14ac:dyDescent="0.35">
      <c r="A723">
        <f t="shared" si="83"/>
        <v>2</v>
      </c>
      <c r="B723" t="str">
        <f t="shared" si="84"/>
        <v>Walkamin2Nrate250CVYUA16V30Pop600Season2-Jan</v>
      </c>
      <c r="C723" t="str">
        <f t="shared" ref="C723:C786" si="88">CONCATENATE("Walkamin",A723)</f>
        <v>Walkamin2</v>
      </c>
      <c r="D723">
        <v>250</v>
      </c>
      <c r="E723" t="s">
        <v>21</v>
      </c>
      <c r="F723" s="4">
        <v>43199</v>
      </c>
      <c r="H723">
        <v>600</v>
      </c>
      <c r="P723" s="2">
        <v>43102</v>
      </c>
      <c r="Q723" t="str">
        <f t="shared" si="78"/>
        <v>Flowering</v>
      </c>
    </row>
    <row r="724" spans="1:17" x14ac:dyDescent="0.35">
      <c r="A724">
        <f t="shared" si="83"/>
        <v>2</v>
      </c>
      <c r="B724" t="str">
        <f t="shared" si="84"/>
        <v>Walkamin2Nrate250CVViet4Pop300Season2-Jan</v>
      </c>
      <c r="C724" t="str">
        <f t="shared" si="88"/>
        <v>Walkamin2</v>
      </c>
      <c r="D724">
        <v>250</v>
      </c>
      <c r="E724" t="s">
        <v>16</v>
      </c>
      <c r="F724" s="4">
        <v>43201</v>
      </c>
      <c r="H724">
        <v>300</v>
      </c>
      <c r="P724" s="2">
        <v>43102</v>
      </c>
      <c r="Q724" t="str">
        <f t="shared" si="78"/>
        <v>Flowering</v>
      </c>
    </row>
    <row r="725" spans="1:17" x14ac:dyDescent="0.35">
      <c r="A725">
        <f t="shared" si="83"/>
        <v>2</v>
      </c>
      <c r="B725" t="str">
        <f t="shared" si="84"/>
        <v>Walkamin2Nrate250CVYUA16V30Pop450Season2-Jan</v>
      </c>
      <c r="C725" t="str">
        <f t="shared" si="88"/>
        <v>Walkamin2</v>
      </c>
      <c r="D725">
        <v>250</v>
      </c>
      <c r="E725" t="s">
        <v>21</v>
      </c>
      <c r="F725" s="4">
        <v>43204</v>
      </c>
      <c r="H725">
        <v>450</v>
      </c>
      <c r="P725" s="2">
        <v>43102</v>
      </c>
      <c r="Q725" t="str">
        <f t="shared" si="78"/>
        <v>Flowering</v>
      </c>
    </row>
    <row r="726" spans="1:17" x14ac:dyDescent="0.35">
      <c r="A726">
        <f t="shared" si="83"/>
        <v>2</v>
      </c>
      <c r="B726" t="str">
        <f t="shared" si="84"/>
        <v>Walkamin2Nrate250CVViet4Pop600Season2-Jan</v>
      </c>
      <c r="C726" t="str">
        <f t="shared" si="88"/>
        <v>Walkamin2</v>
      </c>
      <c r="D726">
        <v>250</v>
      </c>
      <c r="E726" t="s">
        <v>16</v>
      </c>
      <c r="F726" s="4">
        <v>43201</v>
      </c>
      <c r="H726">
        <v>600</v>
      </c>
      <c r="P726" s="2">
        <v>43102</v>
      </c>
      <c r="Q726" t="str">
        <f t="shared" si="78"/>
        <v>Flowering</v>
      </c>
    </row>
    <row r="727" spans="1:17" x14ac:dyDescent="0.35">
      <c r="A727">
        <f t="shared" si="83"/>
        <v>2</v>
      </c>
      <c r="B727" t="str">
        <f t="shared" si="84"/>
        <v>Walkamin2Nrate250CVYRL39Pop150Season2-Jan</v>
      </c>
      <c r="C727" t="str">
        <f t="shared" si="88"/>
        <v>Walkamin2</v>
      </c>
      <c r="D727">
        <v>250</v>
      </c>
      <c r="E727" t="s">
        <v>17</v>
      </c>
      <c r="F727" s="4">
        <v>43200</v>
      </c>
      <c r="H727">
        <v>150</v>
      </c>
      <c r="P727" s="2">
        <v>43102</v>
      </c>
      <c r="Q727" t="str">
        <f t="shared" si="78"/>
        <v>Flowering</v>
      </c>
    </row>
    <row r="728" spans="1:17" x14ac:dyDescent="0.35">
      <c r="A728">
        <f t="shared" si="83"/>
        <v>2</v>
      </c>
      <c r="B728" t="str">
        <f t="shared" si="84"/>
        <v>Walkamin2dNrate250CVDoongaraPop600Season12-Jan</v>
      </c>
      <c r="C728" t="str">
        <f t="shared" ref="C728" si="89">CONCATENATE("Walkamin",A728,"d")</f>
        <v>Walkamin2d</v>
      </c>
      <c r="D728">
        <v>250</v>
      </c>
      <c r="E728" t="s">
        <v>14</v>
      </c>
      <c r="F728" s="4">
        <v>43202</v>
      </c>
      <c r="H728">
        <v>600</v>
      </c>
      <c r="P728" s="2">
        <v>43112</v>
      </c>
      <c r="Q728" t="str">
        <f t="shared" si="78"/>
        <v>Flowering</v>
      </c>
    </row>
    <row r="729" spans="1:17" x14ac:dyDescent="0.35">
      <c r="A729">
        <f t="shared" si="83"/>
        <v>2</v>
      </c>
      <c r="B729" t="str">
        <f t="shared" si="84"/>
        <v>Walkamin2Nrate150CVYRL39Pop300Season2-Jan</v>
      </c>
      <c r="C729" t="str">
        <f t="shared" si="88"/>
        <v>Walkamin2</v>
      </c>
      <c r="D729">
        <v>150</v>
      </c>
      <c r="E729" t="s">
        <v>17</v>
      </c>
      <c r="F729" s="4">
        <v>43191</v>
      </c>
      <c r="H729">
        <v>300</v>
      </c>
      <c r="P729" s="2">
        <v>43102</v>
      </c>
      <c r="Q729" t="str">
        <f t="shared" si="78"/>
        <v>Flowering</v>
      </c>
    </row>
    <row r="730" spans="1:17" x14ac:dyDescent="0.35">
      <c r="A730">
        <f t="shared" si="83"/>
        <v>2</v>
      </c>
      <c r="B730" t="str">
        <f t="shared" si="84"/>
        <v>Walkamin2Nrate150CVViet4Pop300Season2-Jan</v>
      </c>
      <c r="C730" t="str">
        <f t="shared" si="88"/>
        <v>Walkamin2</v>
      </c>
      <c r="D730">
        <v>150</v>
      </c>
      <c r="E730" t="s">
        <v>16</v>
      </c>
      <c r="F730" s="4">
        <v>43201</v>
      </c>
      <c r="H730">
        <v>300</v>
      </c>
      <c r="P730" s="2">
        <v>43102</v>
      </c>
      <c r="Q730" t="str">
        <f t="shared" si="78"/>
        <v>Flowering</v>
      </c>
    </row>
    <row r="731" spans="1:17" x14ac:dyDescent="0.35">
      <c r="A731">
        <f t="shared" si="83"/>
        <v>2</v>
      </c>
      <c r="B731" t="str">
        <f t="shared" si="84"/>
        <v>Walkamin2Nrate150CVYUA16V30Pop300Season2-Jan</v>
      </c>
      <c r="C731" t="str">
        <f t="shared" si="88"/>
        <v>Walkamin2</v>
      </c>
      <c r="D731">
        <v>150</v>
      </c>
      <c r="E731" t="s">
        <v>21</v>
      </c>
      <c r="F731" s="4">
        <v>43204</v>
      </c>
      <c r="H731">
        <v>300</v>
      </c>
      <c r="P731" s="2">
        <v>43102</v>
      </c>
      <c r="Q731" t="str">
        <f t="shared" si="78"/>
        <v>Flowering</v>
      </c>
    </row>
    <row r="732" spans="1:17" x14ac:dyDescent="0.35">
      <c r="A732">
        <f t="shared" si="83"/>
        <v>2</v>
      </c>
      <c r="B732" t="str">
        <f t="shared" si="84"/>
        <v>Walkamin2dNrate150CVDoongaraPop150Season12-Jan</v>
      </c>
      <c r="C732" t="str">
        <f t="shared" ref="C732" si="90">CONCATENATE("Walkamin",A732,"d")</f>
        <v>Walkamin2d</v>
      </c>
      <c r="D732">
        <v>150</v>
      </c>
      <c r="E732" t="s">
        <v>14</v>
      </c>
      <c r="F732" s="4">
        <v>43203</v>
      </c>
      <c r="H732">
        <v>150</v>
      </c>
      <c r="P732" s="2">
        <v>43112</v>
      </c>
      <c r="Q732" s="2" t="str">
        <f>Q731</f>
        <v>Flowering</v>
      </c>
    </row>
    <row r="733" spans="1:17" x14ac:dyDescent="0.35">
      <c r="A733">
        <f t="shared" si="83"/>
        <v>2</v>
      </c>
      <c r="B733" t="str">
        <f t="shared" si="84"/>
        <v>Walkamin2Nrate150CVViet4Pop600Season2-Jan</v>
      </c>
      <c r="C733" t="str">
        <f t="shared" si="88"/>
        <v>Walkamin2</v>
      </c>
      <c r="D733">
        <v>150</v>
      </c>
      <c r="E733" t="s">
        <v>16</v>
      </c>
      <c r="F733" s="4">
        <v>43202</v>
      </c>
      <c r="H733">
        <v>600</v>
      </c>
      <c r="P733" s="2">
        <v>43102</v>
      </c>
      <c r="Q733" s="2" t="str">
        <f t="shared" ref="Q733:Q796" si="91">Q732</f>
        <v>Flowering</v>
      </c>
    </row>
    <row r="734" spans="1:17" x14ac:dyDescent="0.35">
      <c r="A734">
        <f t="shared" si="83"/>
        <v>2</v>
      </c>
      <c r="B734" t="str">
        <f t="shared" si="84"/>
        <v>Walkamin2Nrate150CVYUA16V30Pop600Season2-Jan</v>
      </c>
      <c r="C734" t="str">
        <f t="shared" si="88"/>
        <v>Walkamin2</v>
      </c>
      <c r="D734">
        <v>150</v>
      </c>
      <c r="E734" t="s">
        <v>21</v>
      </c>
      <c r="F734" s="4">
        <v>43203</v>
      </c>
      <c r="H734">
        <v>600</v>
      </c>
      <c r="P734" s="2">
        <v>43102</v>
      </c>
      <c r="Q734" s="2" t="str">
        <f t="shared" si="91"/>
        <v>Flowering</v>
      </c>
    </row>
    <row r="735" spans="1:17" x14ac:dyDescent="0.35">
      <c r="A735">
        <f t="shared" si="83"/>
        <v>2</v>
      </c>
      <c r="B735" t="str">
        <f t="shared" si="84"/>
        <v>Walkamin2Nrate200CVYUA16V30Pop450Season2-Jan</v>
      </c>
      <c r="C735" t="str">
        <f t="shared" si="88"/>
        <v>Walkamin2</v>
      </c>
      <c r="D735">
        <v>200</v>
      </c>
      <c r="E735" t="s">
        <v>21</v>
      </c>
      <c r="F735" s="4">
        <v>43204</v>
      </c>
      <c r="H735">
        <v>450</v>
      </c>
      <c r="P735" s="2">
        <v>43102</v>
      </c>
      <c r="Q735" s="2" t="str">
        <f t="shared" si="91"/>
        <v>Flowering</v>
      </c>
    </row>
    <row r="736" spans="1:17" x14ac:dyDescent="0.35">
      <c r="A736">
        <f t="shared" si="83"/>
        <v>2</v>
      </c>
      <c r="B736" t="str">
        <f t="shared" si="84"/>
        <v>Walkamin2dNrate200CVDoongaraPop600Season12-Jan</v>
      </c>
      <c r="C736" t="str">
        <f t="shared" ref="C736" si="92">CONCATENATE("Walkamin",A736,"d")</f>
        <v>Walkamin2d</v>
      </c>
      <c r="D736">
        <v>200</v>
      </c>
      <c r="E736" t="s">
        <v>14</v>
      </c>
      <c r="F736" s="4">
        <v>43203</v>
      </c>
      <c r="H736">
        <v>600</v>
      </c>
      <c r="P736" s="2">
        <v>43112</v>
      </c>
      <c r="Q736" s="2" t="str">
        <f t="shared" si="91"/>
        <v>Flowering</v>
      </c>
    </row>
    <row r="737" spans="1:17" x14ac:dyDescent="0.35">
      <c r="A737">
        <f t="shared" si="83"/>
        <v>2</v>
      </c>
      <c r="B737" t="str">
        <f t="shared" si="84"/>
        <v>Walkamin2Nrate200CVViet4Pop450Season2-Jan</v>
      </c>
      <c r="C737" t="str">
        <f t="shared" si="88"/>
        <v>Walkamin2</v>
      </c>
      <c r="D737">
        <v>200</v>
      </c>
      <c r="E737" t="s">
        <v>16</v>
      </c>
      <c r="F737" s="4">
        <v>43193</v>
      </c>
      <c r="H737">
        <v>450</v>
      </c>
      <c r="P737" s="2">
        <v>43102</v>
      </c>
      <c r="Q737" s="2" t="str">
        <f t="shared" si="91"/>
        <v>Flowering</v>
      </c>
    </row>
    <row r="738" spans="1:17" x14ac:dyDescent="0.35">
      <c r="A738">
        <f t="shared" si="83"/>
        <v>2</v>
      </c>
      <c r="B738" t="str">
        <f t="shared" si="84"/>
        <v>Walkamin2Nrate200CVYRL39Pop150Season2-Jan</v>
      </c>
      <c r="C738" t="str">
        <f t="shared" si="88"/>
        <v>Walkamin2</v>
      </c>
      <c r="D738">
        <v>200</v>
      </c>
      <c r="E738" t="s">
        <v>17</v>
      </c>
      <c r="F738" s="4">
        <v>43196</v>
      </c>
      <c r="H738">
        <v>150</v>
      </c>
      <c r="P738" s="2">
        <v>43102</v>
      </c>
      <c r="Q738" s="2" t="str">
        <f t="shared" si="91"/>
        <v>Flowering</v>
      </c>
    </row>
    <row r="739" spans="1:17" x14ac:dyDescent="0.35">
      <c r="A739">
        <f t="shared" si="83"/>
        <v>2</v>
      </c>
      <c r="B739" t="str">
        <f t="shared" si="84"/>
        <v>Walkamin2Nrate200CVViet4Pop300Season2-Jan</v>
      </c>
      <c r="C739" t="str">
        <f t="shared" si="88"/>
        <v>Walkamin2</v>
      </c>
      <c r="D739">
        <v>200</v>
      </c>
      <c r="E739" t="s">
        <v>16</v>
      </c>
      <c r="F739" s="4">
        <v>43201</v>
      </c>
      <c r="H739">
        <v>300</v>
      </c>
      <c r="P739" s="2">
        <v>43102</v>
      </c>
      <c r="Q739" s="2" t="str">
        <f t="shared" si="91"/>
        <v>Flowering</v>
      </c>
    </row>
    <row r="740" spans="1:17" x14ac:dyDescent="0.35">
      <c r="A740">
        <f t="shared" si="83"/>
        <v>2</v>
      </c>
      <c r="B740" t="str">
        <f t="shared" si="84"/>
        <v>Walkamin2Nrate200CVYRL39Pop150Season2-Jan</v>
      </c>
      <c r="C740" t="str">
        <f t="shared" si="88"/>
        <v>Walkamin2</v>
      </c>
      <c r="D740">
        <v>200</v>
      </c>
      <c r="E740" t="s">
        <v>17</v>
      </c>
      <c r="F740" s="4">
        <v>43196</v>
      </c>
      <c r="H740">
        <v>150</v>
      </c>
      <c r="P740" s="2">
        <v>43102</v>
      </c>
      <c r="Q740" s="2" t="str">
        <f t="shared" si="91"/>
        <v>Flowering</v>
      </c>
    </row>
    <row r="741" spans="1:17" x14ac:dyDescent="0.35">
      <c r="A741">
        <f t="shared" si="83"/>
        <v>2</v>
      </c>
      <c r="B741" t="str">
        <f t="shared" si="84"/>
        <v>Walkamin2Nrate250CVYRL39Pop450Season2-Jan</v>
      </c>
      <c r="C741" t="str">
        <f t="shared" si="88"/>
        <v>Walkamin2</v>
      </c>
      <c r="D741">
        <v>250</v>
      </c>
      <c r="E741" t="s">
        <v>17</v>
      </c>
      <c r="F741" s="4">
        <v>43191</v>
      </c>
      <c r="H741">
        <v>450</v>
      </c>
      <c r="P741" s="2">
        <v>43102</v>
      </c>
      <c r="Q741" s="2" t="str">
        <f t="shared" si="91"/>
        <v>Flowering</v>
      </c>
    </row>
    <row r="742" spans="1:17" x14ac:dyDescent="0.35">
      <c r="A742">
        <f t="shared" si="83"/>
        <v>2</v>
      </c>
      <c r="B742" t="str">
        <f t="shared" si="84"/>
        <v>Walkamin2Nrate250CVYUA16V30Pop150Season2-Jan</v>
      </c>
      <c r="C742" t="str">
        <f t="shared" si="88"/>
        <v>Walkamin2</v>
      </c>
      <c r="D742">
        <v>250</v>
      </c>
      <c r="E742" t="s">
        <v>21</v>
      </c>
      <c r="F742" s="4">
        <v>43201</v>
      </c>
      <c r="H742">
        <v>150</v>
      </c>
      <c r="P742" s="2">
        <v>43102</v>
      </c>
      <c r="Q742" s="2" t="str">
        <f t="shared" si="91"/>
        <v>Flowering</v>
      </c>
    </row>
    <row r="743" spans="1:17" x14ac:dyDescent="0.35">
      <c r="A743">
        <f t="shared" si="83"/>
        <v>2</v>
      </c>
      <c r="B743" t="str">
        <f t="shared" si="84"/>
        <v>Walkamin2Nrate250CVYUA16V30Pop300Season2-Jan</v>
      </c>
      <c r="C743" t="str">
        <f t="shared" si="88"/>
        <v>Walkamin2</v>
      </c>
      <c r="D743">
        <v>250</v>
      </c>
      <c r="E743" t="s">
        <v>21</v>
      </c>
      <c r="F743" s="4">
        <v>43203</v>
      </c>
      <c r="H743">
        <v>300</v>
      </c>
      <c r="P743" s="2">
        <v>43102</v>
      </c>
      <c r="Q743" s="2" t="str">
        <f t="shared" si="91"/>
        <v>Flowering</v>
      </c>
    </row>
    <row r="744" spans="1:17" x14ac:dyDescent="0.35">
      <c r="A744">
        <f t="shared" si="83"/>
        <v>2</v>
      </c>
      <c r="B744" t="str">
        <f t="shared" si="84"/>
        <v>Walkamin2Nrate250CVYRL39Pop150Season2-Jan</v>
      </c>
      <c r="C744" t="str">
        <f t="shared" si="88"/>
        <v>Walkamin2</v>
      </c>
      <c r="D744">
        <v>250</v>
      </c>
      <c r="E744" t="s">
        <v>17</v>
      </c>
      <c r="F744" s="4">
        <v>43192</v>
      </c>
      <c r="H744">
        <v>150</v>
      </c>
      <c r="P744" s="2">
        <v>43102</v>
      </c>
      <c r="Q744" s="2" t="str">
        <f t="shared" si="91"/>
        <v>Flowering</v>
      </c>
    </row>
    <row r="745" spans="1:17" x14ac:dyDescent="0.35">
      <c r="A745">
        <f t="shared" si="83"/>
        <v>2</v>
      </c>
      <c r="B745" t="str">
        <f t="shared" si="84"/>
        <v>Walkamin2dNrate250CVDoongaraPop450Season12-Jan</v>
      </c>
      <c r="C745" t="str">
        <f t="shared" ref="C745" si="93">CONCATENATE("Walkamin",A745,"d")</f>
        <v>Walkamin2d</v>
      </c>
      <c r="D745">
        <v>250</v>
      </c>
      <c r="E745" t="s">
        <v>14</v>
      </c>
      <c r="F745" s="4">
        <v>43202</v>
      </c>
      <c r="H745">
        <v>450</v>
      </c>
      <c r="P745" s="2">
        <v>43112</v>
      </c>
      <c r="Q745" s="2" t="str">
        <f t="shared" si="91"/>
        <v>Flowering</v>
      </c>
    </row>
    <row r="746" spans="1:17" x14ac:dyDescent="0.35">
      <c r="A746">
        <f t="shared" si="83"/>
        <v>2</v>
      </c>
      <c r="B746" t="str">
        <f t="shared" si="84"/>
        <v>Walkamin2Nrate250CVYUA16V30Pop600Season2-Jan</v>
      </c>
      <c r="C746" t="str">
        <f t="shared" si="88"/>
        <v>Walkamin2</v>
      </c>
      <c r="D746">
        <v>250</v>
      </c>
      <c r="E746" t="s">
        <v>21</v>
      </c>
      <c r="F746" s="4">
        <v>43204</v>
      </c>
      <c r="H746">
        <v>600</v>
      </c>
      <c r="P746" s="2">
        <v>43102</v>
      </c>
      <c r="Q746" s="2" t="str">
        <f t="shared" si="91"/>
        <v>Flowering</v>
      </c>
    </row>
    <row r="747" spans="1:17" x14ac:dyDescent="0.35">
      <c r="A747">
        <f t="shared" si="83"/>
        <v>2</v>
      </c>
      <c r="B747" t="str">
        <f t="shared" si="84"/>
        <v>Walkamin2Nrate150CVYRL39Pop600Season2-Jan</v>
      </c>
      <c r="C747" t="str">
        <f t="shared" si="88"/>
        <v>Walkamin2</v>
      </c>
      <c r="D747">
        <v>150</v>
      </c>
      <c r="E747" t="s">
        <v>17</v>
      </c>
      <c r="F747" s="4">
        <v>43191</v>
      </c>
      <c r="H747">
        <v>600</v>
      </c>
      <c r="P747" s="2">
        <v>43102</v>
      </c>
      <c r="Q747" s="2" t="str">
        <f t="shared" si="91"/>
        <v>Flowering</v>
      </c>
    </row>
    <row r="748" spans="1:17" x14ac:dyDescent="0.35">
      <c r="A748">
        <f t="shared" si="83"/>
        <v>2</v>
      </c>
      <c r="B748" t="str">
        <f t="shared" si="84"/>
        <v>Walkamin2Nrate150CVYUA16V30Pop450Season2-Jan</v>
      </c>
      <c r="C748" t="str">
        <f t="shared" si="88"/>
        <v>Walkamin2</v>
      </c>
      <c r="D748">
        <v>150</v>
      </c>
      <c r="E748" t="s">
        <v>21</v>
      </c>
      <c r="F748" s="4">
        <v>43203</v>
      </c>
      <c r="H748">
        <v>450</v>
      </c>
      <c r="P748" s="2">
        <v>43102</v>
      </c>
      <c r="Q748" s="2" t="str">
        <f t="shared" si="91"/>
        <v>Flowering</v>
      </c>
    </row>
    <row r="749" spans="1:17" x14ac:dyDescent="0.35">
      <c r="A749">
        <f t="shared" si="83"/>
        <v>2</v>
      </c>
      <c r="B749" t="str">
        <f t="shared" si="84"/>
        <v>Walkamin2Nrate150CVYRL39Pop300Season2-Jan</v>
      </c>
      <c r="C749" t="str">
        <f t="shared" si="88"/>
        <v>Walkamin2</v>
      </c>
      <c r="D749">
        <v>150</v>
      </c>
      <c r="E749" t="s">
        <v>17</v>
      </c>
      <c r="F749" s="4">
        <v>43192</v>
      </c>
      <c r="H749">
        <v>300</v>
      </c>
      <c r="P749" s="2">
        <v>43102</v>
      </c>
      <c r="Q749" s="2" t="str">
        <f t="shared" si="91"/>
        <v>Flowering</v>
      </c>
    </row>
    <row r="750" spans="1:17" x14ac:dyDescent="0.35">
      <c r="A750">
        <f t="shared" si="83"/>
        <v>2</v>
      </c>
      <c r="B750" t="str">
        <f t="shared" si="84"/>
        <v>Walkamin2Nrate150CVViet4Pop150Season2-Jan</v>
      </c>
      <c r="C750" t="str">
        <f t="shared" si="88"/>
        <v>Walkamin2</v>
      </c>
      <c r="D750">
        <v>150</v>
      </c>
      <c r="E750" t="s">
        <v>16</v>
      </c>
      <c r="F750" s="4">
        <v>43203</v>
      </c>
      <c r="H750">
        <v>150</v>
      </c>
      <c r="P750" s="2">
        <v>43102</v>
      </c>
      <c r="Q750" s="2" t="str">
        <f t="shared" si="91"/>
        <v>Flowering</v>
      </c>
    </row>
    <row r="751" spans="1:17" x14ac:dyDescent="0.35">
      <c r="A751">
        <f t="shared" si="83"/>
        <v>2</v>
      </c>
      <c r="B751" t="str">
        <f t="shared" si="84"/>
        <v>Walkamin2Nrate150CVYRL39Pop150Season2-Jan</v>
      </c>
      <c r="C751" t="str">
        <f t="shared" si="88"/>
        <v>Walkamin2</v>
      </c>
      <c r="D751">
        <v>150</v>
      </c>
      <c r="E751" t="s">
        <v>17</v>
      </c>
      <c r="F751" s="4">
        <v>43201</v>
      </c>
      <c r="H751">
        <v>150</v>
      </c>
      <c r="P751" s="2">
        <v>43102</v>
      </c>
      <c r="Q751" s="2" t="str">
        <f t="shared" si="91"/>
        <v>Flowering</v>
      </c>
    </row>
    <row r="752" spans="1:17" x14ac:dyDescent="0.35">
      <c r="A752">
        <f t="shared" si="83"/>
        <v>2</v>
      </c>
      <c r="B752" t="str">
        <f t="shared" si="84"/>
        <v>Walkamin2Nrate150CVViet4Pop600Season2-Jan</v>
      </c>
      <c r="C752" t="str">
        <f t="shared" si="88"/>
        <v>Walkamin2</v>
      </c>
      <c r="D752">
        <v>150</v>
      </c>
      <c r="E752" t="s">
        <v>16</v>
      </c>
      <c r="F752" s="4">
        <v>43202</v>
      </c>
      <c r="H752">
        <v>600</v>
      </c>
      <c r="P752" s="2">
        <v>43102</v>
      </c>
      <c r="Q752" s="2" t="str">
        <f t="shared" si="91"/>
        <v>Flowering</v>
      </c>
    </row>
    <row r="753" spans="1:17" x14ac:dyDescent="0.35">
      <c r="A753">
        <f t="shared" si="83"/>
        <v>2</v>
      </c>
      <c r="B753" t="str">
        <f t="shared" si="84"/>
        <v>Walkamin2Nrate200CVViet4Pop300Season2-Jan</v>
      </c>
      <c r="C753" t="str">
        <f t="shared" si="88"/>
        <v>Walkamin2</v>
      </c>
      <c r="D753">
        <v>200</v>
      </c>
      <c r="E753" t="s">
        <v>16</v>
      </c>
      <c r="F753" s="4">
        <v>43201</v>
      </c>
      <c r="H753">
        <v>300</v>
      </c>
      <c r="P753" s="2">
        <v>43102</v>
      </c>
      <c r="Q753" s="2" t="str">
        <f t="shared" si="91"/>
        <v>Flowering</v>
      </c>
    </row>
    <row r="754" spans="1:17" x14ac:dyDescent="0.35">
      <c r="A754">
        <f t="shared" si="83"/>
        <v>2</v>
      </c>
      <c r="B754" t="str">
        <f t="shared" si="84"/>
        <v>Walkamin2dNrate200CVDoongaraPop450Season12-Jan</v>
      </c>
      <c r="C754" t="str">
        <f t="shared" ref="C754" si="94">CONCATENATE("Walkamin",A754,"d")</f>
        <v>Walkamin2d</v>
      </c>
      <c r="D754">
        <v>200</v>
      </c>
      <c r="E754" t="s">
        <v>14</v>
      </c>
      <c r="F754" s="4">
        <v>43203</v>
      </c>
      <c r="H754">
        <v>450</v>
      </c>
      <c r="P754" s="2">
        <v>43112</v>
      </c>
      <c r="Q754" s="2" t="str">
        <f t="shared" si="91"/>
        <v>Flowering</v>
      </c>
    </row>
    <row r="755" spans="1:17" x14ac:dyDescent="0.35">
      <c r="A755">
        <f t="shared" si="83"/>
        <v>2</v>
      </c>
      <c r="B755" t="str">
        <f t="shared" si="84"/>
        <v>Walkamin2Nrate200CVViet4Pop600Season2-Jan</v>
      </c>
      <c r="C755" t="str">
        <f t="shared" si="88"/>
        <v>Walkamin2</v>
      </c>
      <c r="D755">
        <v>200</v>
      </c>
      <c r="E755" t="s">
        <v>16</v>
      </c>
      <c r="F755" s="4">
        <v>43191</v>
      </c>
      <c r="H755">
        <v>600</v>
      </c>
      <c r="P755" s="2">
        <v>43102</v>
      </c>
      <c r="Q755" s="2" t="str">
        <f t="shared" si="91"/>
        <v>Flowering</v>
      </c>
    </row>
    <row r="756" spans="1:17" x14ac:dyDescent="0.35">
      <c r="A756">
        <f t="shared" si="83"/>
        <v>2</v>
      </c>
      <c r="B756" t="str">
        <f t="shared" si="84"/>
        <v>Walkamin2Nrate200CVViet4Pop150Season2-Jan</v>
      </c>
      <c r="C756" t="str">
        <f t="shared" si="88"/>
        <v>Walkamin2</v>
      </c>
      <c r="D756">
        <v>200</v>
      </c>
      <c r="E756" t="s">
        <v>16</v>
      </c>
      <c r="F756" s="4">
        <v>43201</v>
      </c>
      <c r="H756">
        <v>150</v>
      </c>
      <c r="P756" s="2">
        <v>43102</v>
      </c>
      <c r="Q756" s="2" t="str">
        <f t="shared" si="91"/>
        <v>Flowering</v>
      </c>
    </row>
    <row r="757" spans="1:17" x14ac:dyDescent="0.35">
      <c r="A757">
        <f t="shared" si="83"/>
        <v>2</v>
      </c>
      <c r="B757" t="str">
        <f t="shared" si="84"/>
        <v>Walkamin2Nrate200CVYUA16V30Pop150Season2-Jan</v>
      </c>
      <c r="C757" t="str">
        <f t="shared" si="88"/>
        <v>Walkamin2</v>
      </c>
      <c r="D757">
        <v>200</v>
      </c>
      <c r="E757" t="s">
        <v>21</v>
      </c>
      <c r="F757" s="4">
        <v>43204</v>
      </c>
      <c r="H757">
        <v>150</v>
      </c>
      <c r="P757" s="2">
        <v>43102</v>
      </c>
      <c r="Q757" s="2" t="str">
        <f t="shared" si="91"/>
        <v>Flowering</v>
      </c>
    </row>
    <row r="758" spans="1:17" x14ac:dyDescent="0.35">
      <c r="A758">
        <f t="shared" si="83"/>
        <v>2</v>
      </c>
      <c r="B758" t="str">
        <f t="shared" si="84"/>
        <v>Walkamin2Nrate200CVViet4Pop450Season2-Jan</v>
      </c>
      <c r="C758" t="str">
        <f t="shared" si="88"/>
        <v>Walkamin2</v>
      </c>
      <c r="D758">
        <v>200</v>
      </c>
      <c r="E758" t="s">
        <v>16</v>
      </c>
      <c r="F758" s="4">
        <v>43201</v>
      </c>
      <c r="H758">
        <v>450</v>
      </c>
      <c r="P758" s="2">
        <v>43102</v>
      </c>
      <c r="Q758" s="2" t="str">
        <f t="shared" si="91"/>
        <v>Flowering</v>
      </c>
    </row>
    <row r="759" spans="1:17" x14ac:dyDescent="0.35">
      <c r="A759">
        <f t="shared" si="83"/>
        <v>2</v>
      </c>
      <c r="B759" t="str">
        <f t="shared" si="84"/>
        <v>Walkamin2Nrate250CVYUA16V30Pop450Season2-Jan</v>
      </c>
      <c r="C759" t="str">
        <f t="shared" si="88"/>
        <v>Walkamin2</v>
      </c>
      <c r="D759">
        <v>250</v>
      </c>
      <c r="E759" t="s">
        <v>21</v>
      </c>
      <c r="F759" s="4">
        <v>43203</v>
      </c>
      <c r="H759">
        <v>450</v>
      </c>
      <c r="P759" s="2">
        <v>43102</v>
      </c>
      <c r="Q759" s="2" t="str">
        <f t="shared" si="91"/>
        <v>Flowering</v>
      </c>
    </row>
    <row r="760" spans="1:17" x14ac:dyDescent="0.35">
      <c r="A760">
        <f t="shared" si="83"/>
        <v>2</v>
      </c>
      <c r="B760" t="str">
        <f t="shared" si="84"/>
        <v>Walkamin2dNrate250CVDoongaraPop450Season12-Jan</v>
      </c>
      <c r="C760" t="str">
        <f t="shared" ref="C760" si="95">CONCATENATE("Walkamin",A760,"d")</f>
        <v>Walkamin2d</v>
      </c>
      <c r="D760">
        <v>250</v>
      </c>
      <c r="E760" t="s">
        <v>14</v>
      </c>
      <c r="F760" s="4">
        <v>43201</v>
      </c>
      <c r="H760">
        <v>450</v>
      </c>
      <c r="P760" s="2">
        <v>43112</v>
      </c>
      <c r="Q760" s="2" t="str">
        <f t="shared" si="91"/>
        <v>Flowering</v>
      </c>
    </row>
    <row r="761" spans="1:17" x14ac:dyDescent="0.35">
      <c r="A761">
        <f t="shared" si="83"/>
        <v>2</v>
      </c>
      <c r="B761" t="str">
        <f t="shared" si="84"/>
        <v>Walkamin2Nrate250CVViet4Pop600Season2-Jan</v>
      </c>
      <c r="C761" t="str">
        <f t="shared" si="88"/>
        <v>Walkamin2</v>
      </c>
      <c r="D761">
        <v>250</v>
      </c>
      <c r="E761" t="s">
        <v>16</v>
      </c>
      <c r="F761" s="4">
        <v>43201</v>
      </c>
      <c r="H761">
        <v>600</v>
      </c>
      <c r="P761" s="2">
        <v>43102</v>
      </c>
      <c r="Q761" s="2" t="str">
        <f t="shared" si="91"/>
        <v>Flowering</v>
      </c>
    </row>
    <row r="762" spans="1:17" x14ac:dyDescent="0.35">
      <c r="A762">
        <f t="shared" si="83"/>
        <v>2</v>
      </c>
      <c r="B762" t="str">
        <f t="shared" si="84"/>
        <v>Walkamin2Nrate250CVYRL39Pop300Season2-Jan</v>
      </c>
      <c r="C762" t="str">
        <f t="shared" si="88"/>
        <v>Walkamin2</v>
      </c>
      <c r="D762">
        <v>250</v>
      </c>
      <c r="E762" t="s">
        <v>17</v>
      </c>
      <c r="F762" s="4">
        <v>43192</v>
      </c>
      <c r="H762">
        <v>300</v>
      </c>
      <c r="P762" s="2">
        <v>43102</v>
      </c>
      <c r="Q762" s="2" t="str">
        <f t="shared" si="91"/>
        <v>Flowering</v>
      </c>
    </row>
    <row r="763" spans="1:17" x14ac:dyDescent="0.35">
      <c r="A763">
        <f t="shared" si="83"/>
        <v>2</v>
      </c>
      <c r="B763" t="str">
        <f t="shared" si="84"/>
        <v>Walkamin2Nrate250CVViet4Pop150Season2-Jan</v>
      </c>
      <c r="C763" t="str">
        <f t="shared" si="88"/>
        <v>Walkamin2</v>
      </c>
      <c r="D763">
        <v>250</v>
      </c>
      <c r="E763" t="s">
        <v>16</v>
      </c>
      <c r="F763" s="4">
        <v>43201</v>
      </c>
      <c r="H763">
        <v>150</v>
      </c>
      <c r="P763" s="2">
        <v>43102</v>
      </c>
      <c r="Q763" s="2" t="str">
        <f t="shared" si="91"/>
        <v>Flowering</v>
      </c>
    </row>
    <row r="764" spans="1:17" x14ac:dyDescent="0.35">
      <c r="A764">
        <f t="shared" si="83"/>
        <v>2</v>
      </c>
      <c r="B764" t="str">
        <f t="shared" si="84"/>
        <v>Walkamin2Nrate250CVYRL39Pop150Season2-Jan</v>
      </c>
      <c r="C764" t="str">
        <f t="shared" si="88"/>
        <v>Walkamin2</v>
      </c>
      <c r="D764">
        <v>250</v>
      </c>
      <c r="E764" t="s">
        <v>17</v>
      </c>
      <c r="F764" s="4">
        <v>43199</v>
      </c>
      <c r="H764">
        <v>150</v>
      </c>
      <c r="P764" s="2">
        <v>43102</v>
      </c>
      <c r="Q764" s="2" t="str">
        <f t="shared" si="91"/>
        <v>Flowering</v>
      </c>
    </row>
    <row r="765" spans="1:17" x14ac:dyDescent="0.35">
      <c r="A765">
        <f t="shared" si="83"/>
        <v>2</v>
      </c>
      <c r="B765" t="str">
        <f t="shared" si="84"/>
        <v>Walkamin2Nrate150CVYRL39Pop600Season2-Jan</v>
      </c>
      <c r="C765" t="str">
        <f t="shared" si="88"/>
        <v>Walkamin2</v>
      </c>
      <c r="D765">
        <v>150</v>
      </c>
      <c r="E765" t="s">
        <v>17</v>
      </c>
      <c r="F765" s="4">
        <v>43191</v>
      </c>
      <c r="H765">
        <v>600</v>
      </c>
      <c r="P765" s="2">
        <v>43102</v>
      </c>
      <c r="Q765" s="2" t="str">
        <f t="shared" si="91"/>
        <v>Flowering</v>
      </c>
    </row>
    <row r="766" spans="1:17" x14ac:dyDescent="0.35">
      <c r="A766">
        <f t="shared" si="83"/>
        <v>2</v>
      </c>
      <c r="B766" t="str">
        <f t="shared" si="84"/>
        <v>Walkamin2Nrate150CVYRL39Pop600Season2-Jan</v>
      </c>
      <c r="C766" t="str">
        <f t="shared" si="88"/>
        <v>Walkamin2</v>
      </c>
      <c r="D766">
        <v>150</v>
      </c>
      <c r="E766" t="s">
        <v>17</v>
      </c>
      <c r="F766" s="4">
        <v>43191</v>
      </c>
      <c r="H766">
        <v>600</v>
      </c>
      <c r="P766" s="2">
        <v>43102</v>
      </c>
      <c r="Q766" s="2" t="str">
        <f t="shared" si="91"/>
        <v>Flowering</v>
      </c>
    </row>
    <row r="767" spans="1:17" x14ac:dyDescent="0.35">
      <c r="A767">
        <f t="shared" si="83"/>
        <v>2</v>
      </c>
      <c r="B767" t="str">
        <f t="shared" si="84"/>
        <v>Walkamin2Nrate150CVViet4Pop150Season2-Jan</v>
      </c>
      <c r="C767" t="str">
        <f t="shared" si="88"/>
        <v>Walkamin2</v>
      </c>
      <c r="D767">
        <v>150</v>
      </c>
      <c r="E767" t="s">
        <v>16</v>
      </c>
      <c r="F767" s="4">
        <v>43201</v>
      </c>
      <c r="H767">
        <v>150</v>
      </c>
      <c r="P767" s="2">
        <v>43102</v>
      </c>
      <c r="Q767" s="2" t="str">
        <f t="shared" si="91"/>
        <v>Flowering</v>
      </c>
    </row>
    <row r="768" spans="1:17" x14ac:dyDescent="0.35">
      <c r="A768">
        <f t="shared" si="83"/>
        <v>2</v>
      </c>
      <c r="B768" t="str">
        <f t="shared" si="84"/>
        <v>Walkamin2dNrate150CVDoongaraPop450Season12-Jan</v>
      </c>
      <c r="C768" t="str">
        <f t="shared" ref="C768:C769" si="96">CONCATENATE("Walkamin",A768,"d")</f>
        <v>Walkamin2d</v>
      </c>
      <c r="D768">
        <v>150</v>
      </c>
      <c r="E768" t="s">
        <v>14</v>
      </c>
      <c r="F768" s="4">
        <v>43202</v>
      </c>
      <c r="H768">
        <v>450</v>
      </c>
      <c r="P768" s="2">
        <v>43112</v>
      </c>
      <c r="Q768" s="2" t="str">
        <f t="shared" si="91"/>
        <v>Flowering</v>
      </c>
    </row>
    <row r="769" spans="1:17" x14ac:dyDescent="0.35">
      <c r="A769">
        <f t="shared" si="83"/>
        <v>2</v>
      </c>
      <c r="B769" t="str">
        <f t="shared" si="84"/>
        <v>Walkamin2dNrate150CVDoongaraPop300Season12-Jan</v>
      </c>
      <c r="C769" t="str">
        <f t="shared" si="96"/>
        <v>Walkamin2d</v>
      </c>
      <c r="D769">
        <v>150</v>
      </c>
      <c r="E769" t="s">
        <v>14</v>
      </c>
      <c r="F769" s="4">
        <v>43203</v>
      </c>
      <c r="H769">
        <v>300</v>
      </c>
      <c r="P769" s="2">
        <v>43112</v>
      </c>
      <c r="Q769" s="2" t="str">
        <f t="shared" si="91"/>
        <v>Flowering</v>
      </c>
    </row>
    <row r="770" spans="1:17" x14ac:dyDescent="0.35">
      <c r="A770">
        <f t="shared" si="83"/>
        <v>2</v>
      </c>
      <c r="B770" t="str">
        <f t="shared" si="84"/>
        <v>Walkamin2Nrate150CVYUA16V30Pop150Season2-Jan</v>
      </c>
      <c r="C770" t="str">
        <f t="shared" si="88"/>
        <v>Walkamin2</v>
      </c>
      <c r="D770">
        <v>150</v>
      </c>
      <c r="E770" t="s">
        <v>21</v>
      </c>
      <c r="F770" s="4">
        <v>43204</v>
      </c>
      <c r="H770">
        <v>150</v>
      </c>
      <c r="P770" s="2">
        <v>43102</v>
      </c>
      <c r="Q770" s="2" t="str">
        <f t="shared" si="91"/>
        <v>Flowering</v>
      </c>
    </row>
    <row r="771" spans="1:17" x14ac:dyDescent="0.35">
      <c r="A771">
        <f t="shared" ref="A771:A834" si="97">IF(G771="",2,1)</f>
        <v>2</v>
      </c>
      <c r="B771" t="str">
        <f t="shared" ref="B771:B834" si="98">IF(A771=2,CONCATENATE(C771,$D$1,D771,$E$1,E771,$H$1,H771,$P$1,TEXT(P771,"d-mmm")),CONCATENATE(C771,$G$1,G771,$E$1,E771,$P$1,TEXT(P771,"d-mmm")))</f>
        <v>Walkamin2Nrate200CVYUA16V30Pop450Season2-Jan</v>
      </c>
      <c r="C771" t="str">
        <f t="shared" si="88"/>
        <v>Walkamin2</v>
      </c>
      <c r="D771">
        <v>200</v>
      </c>
      <c r="E771" t="s">
        <v>21</v>
      </c>
      <c r="F771" s="4">
        <v>43203</v>
      </c>
      <c r="H771">
        <v>450</v>
      </c>
      <c r="P771" s="2">
        <v>43102</v>
      </c>
      <c r="Q771" s="2" t="str">
        <f t="shared" si="91"/>
        <v>Flowering</v>
      </c>
    </row>
    <row r="772" spans="1:17" x14ac:dyDescent="0.35">
      <c r="A772">
        <f t="shared" si="97"/>
        <v>2</v>
      </c>
      <c r="B772" t="str">
        <f t="shared" si="98"/>
        <v>Walkamin2Nrate200CVYUA16V30Pop450Season2-Jan</v>
      </c>
      <c r="C772" t="str">
        <f t="shared" si="88"/>
        <v>Walkamin2</v>
      </c>
      <c r="D772">
        <v>200</v>
      </c>
      <c r="E772" t="s">
        <v>21</v>
      </c>
      <c r="F772" s="4">
        <v>43203</v>
      </c>
      <c r="H772">
        <v>450</v>
      </c>
      <c r="P772" s="2">
        <v>43102</v>
      </c>
      <c r="Q772" s="2" t="str">
        <f t="shared" si="91"/>
        <v>Flowering</v>
      </c>
    </row>
    <row r="773" spans="1:17" x14ac:dyDescent="0.35">
      <c r="A773">
        <f t="shared" si="97"/>
        <v>2</v>
      </c>
      <c r="B773" t="str">
        <f t="shared" si="98"/>
        <v>Walkamin2dNrate200CVDoongaraPop450Season12-Jan</v>
      </c>
      <c r="C773" t="str">
        <f t="shared" ref="C773" si="99">CONCATENATE("Walkamin",A773,"d")</f>
        <v>Walkamin2d</v>
      </c>
      <c r="D773">
        <v>200</v>
      </c>
      <c r="E773" t="s">
        <v>14</v>
      </c>
      <c r="F773" s="4">
        <v>43202</v>
      </c>
      <c r="H773">
        <v>450</v>
      </c>
      <c r="P773" s="2">
        <v>43112</v>
      </c>
      <c r="Q773" s="2" t="str">
        <f t="shared" si="91"/>
        <v>Flowering</v>
      </c>
    </row>
    <row r="774" spans="1:17" x14ac:dyDescent="0.35">
      <c r="A774">
        <f t="shared" si="97"/>
        <v>2</v>
      </c>
      <c r="B774" t="str">
        <f t="shared" si="98"/>
        <v>Walkamin2Nrate200CVYRL39Pop300Season2-Jan</v>
      </c>
      <c r="C774" t="str">
        <f t="shared" si="88"/>
        <v>Walkamin2</v>
      </c>
      <c r="D774">
        <v>200</v>
      </c>
      <c r="E774" t="s">
        <v>17</v>
      </c>
      <c r="F774" s="4">
        <v>43199</v>
      </c>
      <c r="H774">
        <v>300</v>
      </c>
      <c r="P774" s="2">
        <v>43102</v>
      </c>
      <c r="Q774" s="2" t="str">
        <f t="shared" si="91"/>
        <v>Flowering</v>
      </c>
    </row>
    <row r="775" spans="1:17" x14ac:dyDescent="0.35">
      <c r="A775">
        <f t="shared" si="97"/>
        <v>2</v>
      </c>
      <c r="B775" t="str">
        <f t="shared" si="98"/>
        <v>Walkamin2Nrate200CVViet4Pop300Season2-Jan</v>
      </c>
      <c r="C775" t="str">
        <f t="shared" si="88"/>
        <v>Walkamin2</v>
      </c>
      <c r="D775">
        <v>200</v>
      </c>
      <c r="E775" t="s">
        <v>16</v>
      </c>
      <c r="F775" s="4">
        <v>43202</v>
      </c>
      <c r="H775">
        <v>300</v>
      </c>
      <c r="P775" s="2">
        <v>43102</v>
      </c>
      <c r="Q775" s="2" t="str">
        <f t="shared" si="91"/>
        <v>Flowering</v>
      </c>
    </row>
    <row r="776" spans="1:17" x14ac:dyDescent="0.35">
      <c r="A776">
        <f t="shared" si="97"/>
        <v>2</v>
      </c>
      <c r="B776" t="str">
        <f t="shared" si="98"/>
        <v>Walkamin2dNrate200CVDoongaraPop300Season12-Jan</v>
      </c>
      <c r="C776" t="str">
        <f t="shared" ref="C776" si="100">CONCATENATE("Walkamin",A776,"d")</f>
        <v>Walkamin2d</v>
      </c>
      <c r="D776">
        <v>200</v>
      </c>
      <c r="E776" t="s">
        <v>14</v>
      </c>
      <c r="F776" s="4">
        <v>43203</v>
      </c>
      <c r="H776">
        <v>300</v>
      </c>
      <c r="P776" s="2">
        <v>43112</v>
      </c>
      <c r="Q776" s="2" t="str">
        <f t="shared" si="91"/>
        <v>Flowering</v>
      </c>
    </row>
    <row r="777" spans="1:17" x14ac:dyDescent="0.35">
      <c r="A777">
        <f t="shared" si="97"/>
        <v>2</v>
      </c>
      <c r="B777" t="str">
        <f t="shared" si="98"/>
        <v>Walkamin2Nrate250CVYRL39Pop600Season2-Jan</v>
      </c>
      <c r="C777" t="str">
        <f t="shared" si="88"/>
        <v>Walkamin2</v>
      </c>
      <c r="D777">
        <v>250</v>
      </c>
      <c r="E777" t="s">
        <v>17</v>
      </c>
      <c r="F777" s="4">
        <v>43192</v>
      </c>
      <c r="H777">
        <v>600</v>
      </c>
      <c r="P777" s="2">
        <v>43102</v>
      </c>
      <c r="Q777" s="2" t="str">
        <f t="shared" si="91"/>
        <v>Flowering</v>
      </c>
    </row>
    <row r="778" spans="1:17" x14ac:dyDescent="0.35">
      <c r="A778">
        <f t="shared" si="97"/>
        <v>2</v>
      </c>
      <c r="B778" t="str">
        <f t="shared" si="98"/>
        <v>Walkamin2dNrate250CVDoongaraPop300Season12-Jan</v>
      </c>
      <c r="C778" t="str">
        <f t="shared" ref="C778:C779" si="101">CONCATENATE("Walkamin",A778,"d")</f>
        <v>Walkamin2d</v>
      </c>
      <c r="D778">
        <v>250</v>
      </c>
      <c r="E778" t="s">
        <v>14</v>
      </c>
      <c r="F778" s="4">
        <v>43202</v>
      </c>
      <c r="H778">
        <v>300</v>
      </c>
      <c r="P778" s="2">
        <v>43112</v>
      </c>
      <c r="Q778" s="2" t="str">
        <f t="shared" si="91"/>
        <v>Flowering</v>
      </c>
    </row>
    <row r="779" spans="1:17" x14ac:dyDescent="0.35">
      <c r="A779">
        <f t="shared" si="97"/>
        <v>2</v>
      </c>
      <c r="B779" t="str">
        <f t="shared" si="98"/>
        <v>Walkamin2dNrate250CVDoongaraPop600Season12-Jan</v>
      </c>
      <c r="C779" t="str">
        <f t="shared" si="101"/>
        <v>Walkamin2d</v>
      </c>
      <c r="D779">
        <v>250</v>
      </c>
      <c r="E779" t="s">
        <v>14</v>
      </c>
      <c r="F779" s="4">
        <v>43203</v>
      </c>
      <c r="H779">
        <v>600</v>
      </c>
      <c r="P779" s="2">
        <v>43112</v>
      </c>
      <c r="Q779" s="2" t="str">
        <f t="shared" si="91"/>
        <v>Flowering</v>
      </c>
    </row>
    <row r="780" spans="1:17" x14ac:dyDescent="0.35">
      <c r="A780">
        <f t="shared" si="97"/>
        <v>2</v>
      </c>
      <c r="B780" t="str">
        <f t="shared" si="98"/>
        <v>Walkamin2Nrate250CVViet4Pop300Season2-Jan</v>
      </c>
      <c r="C780" t="str">
        <f t="shared" si="88"/>
        <v>Walkamin2</v>
      </c>
      <c r="D780">
        <v>250</v>
      </c>
      <c r="E780" t="s">
        <v>16</v>
      </c>
      <c r="F780" s="4">
        <v>43204</v>
      </c>
      <c r="H780">
        <v>300</v>
      </c>
      <c r="P780" s="2">
        <v>43102</v>
      </c>
      <c r="Q780" s="2" t="str">
        <f t="shared" si="91"/>
        <v>Flowering</v>
      </c>
    </row>
    <row r="781" spans="1:17" x14ac:dyDescent="0.35">
      <c r="A781">
        <f t="shared" si="97"/>
        <v>2</v>
      </c>
      <c r="B781" t="str">
        <f t="shared" si="98"/>
        <v>Walkamin2dNrate250CVDoongaraPop150Season12-Jan</v>
      </c>
      <c r="C781" t="str">
        <f t="shared" ref="C781" si="102">CONCATENATE("Walkamin",A781,"d")</f>
        <v>Walkamin2d</v>
      </c>
      <c r="D781">
        <v>250</v>
      </c>
      <c r="E781" t="s">
        <v>14</v>
      </c>
      <c r="F781" s="4">
        <v>43202</v>
      </c>
      <c r="H781">
        <v>150</v>
      </c>
      <c r="P781" s="2">
        <v>43112</v>
      </c>
      <c r="Q781" s="2" t="str">
        <f t="shared" si="91"/>
        <v>Flowering</v>
      </c>
    </row>
    <row r="782" spans="1:17" x14ac:dyDescent="0.35">
      <c r="A782">
        <f t="shared" si="97"/>
        <v>2</v>
      </c>
      <c r="B782" t="str">
        <f t="shared" si="98"/>
        <v>Walkamin2Nrate250CVYUA16V30Pop450Season2-Jan</v>
      </c>
      <c r="C782" t="str">
        <f t="shared" si="88"/>
        <v>Walkamin2</v>
      </c>
      <c r="D782">
        <v>250</v>
      </c>
      <c r="E782" t="s">
        <v>21</v>
      </c>
      <c r="F782" s="4">
        <v>43204</v>
      </c>
      <c r="H782">
        <v>450</v>
      </c>
      <c r="P782" s="2">
        <v>43102</v>
      </c>
      <c r="Q782" s="2" t="str">
        <f t="shared" si="91"/>
        <v>Flowering</v>
      </c>
    </row>
    <row r="783" spans="1:17" x14ac:dyDescent="0.35">
      <c r="A783">
        <f t="shared" si="97"/>
        <v>2</v>
      </c>
      <c r="B783" t="str">
        <f t="shared" si="98"/>
        <v>Walkamin2Nrate150CVYUA16V30Pop600Season2-Jan</v>
      </c>
      <c r="C783" t="str">
        <f t="shared" si="88"/>
        <v>Walkamin2</v>
      </c>
      <c r="D783">
        <v>150</v>
      </c>
      <c r="E783" t="s">
        <v>21</v>
      </c>
      <c r="F783" s="4">
        <v>43204</v>
      </c>
      <c r="H783">
        <v>600</v>
      </c>
      <c r="P783" s="2">
        <v>43102</v>
      </c>
      <c r="Q783" s="2" t="str">
        <f t="shared" si="91"/>
        <v>Flowering</v>
      </c>
    </row>
    <row r="784" spans="1:17" x14ac:dyDescent="0.35">
      <c r="A784">
        <f t="shared" si="97"/>
        <v>2</v>
      </c>
      <c r="B784" t="str">
        <f t="shared" si="98"/>
        <v>Walkamin2dNrate150CVDoongaraPop150Season12-Jan</v>
      </c>
      <c r="C784" t="str">
        <f t="shared" ref="C784:C785" si="103">CONCATENATE("Walkamin",A784,"d")</f>
        <v>Walkamin2d</v>
      </c>
      <c r="D784">
        <v>150</v>
      </c>
      <c r="E784" t="s">
        <v>14</v>
      </c>
      <c r="F784" s="4">
        <v>43202</v>
      </c>
      <c r="H784">
        <v>150</v>
      </c>
      <c r="P784" s="2">
        <v>43112</v>
      </c>
      <c r="Q784" s="2" t="str">
        <f t="shared" si="91"/>
        <v>Flowering</v>
      </c>
    </row>
    <row r="785" spans="1:17" x14ac:dyDescent="0.35">
      <c r="A785">
        <f t="shared" si="97"/>
        <v>2</v>
      </c>
      <c r="B785" t="str">
        <f t="shared" si="98"/>
        <v>Walkamin2dNrate150CVDoongaraPop150Season12-Jan</v>
      </c>
      <c r="C785" t="str">
        <f t="shared" si="103"/>
        <v>Walkamin2d</v>
      </c>
      <c r="D785">
        <v>150</v>
      </c>
      <c r="E785" t="s">
        <v>14</v>
      </c>
      <c r="F785" s="4">
        <v>43203</v>
      </c>
      <c r="H785">
        <v>150</v>
      </c>
      <c r="P785" s="2">
        <v>43112</v>
      </c>
      <c r="Q785" s="2" t="str">
        <f t="shared" si="91"/>
        <v>Flowering</v>
      </c>
    </row>
    <row r="786" spans="1:17" x14ac:dyDescent="0.35">
      <c r="A786">
        <f t="shared" si="97"/>
        <v>2</v>
      </c>
      <c r="B786" t="str">
        <f t="shared" si="98"/>
        <v>Walkamin2Nrate150CVYRL39Pop600Season2-Jan</v>
      </c>
      <c r="C786" t="str">
        <f t="shared" si="88"/>
        <v>Walkamin2</v>
      </c>
      <c r="D786">
        <v>150</v>
      </c>
      <c r="E786" t="s">
        <v>17</v>
      </c>
      <c r="F786" s="4">
        <v>43201</v>
      </c>
      <c r="H786">
        <v>600</v>
      </c>
      <c r="P786" s="2">
        <v>43102</v>
      </c>
      <c r="Q786" s="2" t="str">
        <f t="shared" si="91"/>
        <v>Flowering</v>
      </c>
    </row>
    <row r="787" spans="1:17" x14ac:dyDescent="0.35">
      <c r="A787">
        <f t="shared" si="97"/>
        <v>2</v>
      </c>
      <c r="B787" t="str">
        <f t="shared" si="98"/>
        <v>Walkamin2Nrate150CVYUA16V30Pop450Season2-Jan</v>
      </c>
      <c r="C787" t="str">
        <f t="shared" ref="C787:C850" si="104">CONCATENATE("Walkamin",A787)</f>
        <v>Walkamin2</v>
      </c>
      <c r="D787">
        <v>150</v>
      </c>
      <c r="E787" t="s">
        <v>21</v>
      </c>
      <c r="F787" s="4">
        <v>43203</v>
      </c>
      <c r="H787">
        <v>450</v>
      </c>
      <c r="P787" s="2">
        <v>43102</v>
      </c>
      <c r="Q787" s="2" t="str">
        <f t="shared" si="91"/>
        <v>Flowering</v>
      </c>
    </row>
    <row r="788" spans="1:17" x14ac:dyDescent="0.35">
      <c r="A788">
        <f t="shared" si="97"/>
        <v>2</v>
      </c>
      <c r="B788" t="str">
        <f t="shared" si="98"/>
        <v>Walkamin2Nrate150CVViet4Pop450Season2-Jan</v>
      </c>
      <c r="C788" t="str">
        <f t="shared" si="104"/>
        <v>Walkamin2</v>
      </c>
      <c r="D788">
        <v>150</v>
      </c>
      <c r="E788" t="s">
        <v>16</v>
      </c>
      <c r="F788" s="4">
        <v>43202</v>
      </c>
      <c r="H788">
        <v>450</v>
      </c>
      <c r="P788" s="2">
        <v>43102</v>
      </c>
      <c r="Q788" s="2" t="str">
        <f t="shared" si="91"/>
        <v>Flowering</v>
      </c>
    </row>
    <row r="789" spans="1:17" x14ac:dyDescent="0.35">
      <c r="A789">
        <f t="shared" si="97"/>
        <v>2</v>
      </c>
      <c r="B789" t="str">
        <f t="shared" si="98"/>
        <v>Walkamin2Nrate200CVYUA16V30Pop150Season2-Jan</v>
      </c>
      <c r="C789" t="str">
        <f t="shared" si="104"/>
        <v>Walkamin2</v>
      </c>
      <c r="D789">
        <v>200</v>
      </c>
      <c r="E789" t="s">
        <v>21</v>
      </c>
      <c r="F789" s="4">
        <v>43204</v>
      </c>
      <c r="H789">
        <v>150</v>
      </c>
      <c r="P789" s="2">
        <v>43102</v>
      </c>
      <c r="Q789" s="2" t="str">
        <f t="shared" si="91"/>
        <v>Flowering</v>
      </c>
    </row>
    <row r="790" spans="1:17" x14ac:dyDescent="0.35">
      <c r="A790">
        <f t="shared" si="97"/>
        <v>2</v>
      </c>
      <c r="B790" t="str">
        <f t="shared" si="98"/>
        <v>Walkamin2Nrate200CVYRL39Pop600Season2-Jan</v>
      </c>
      <c r="C790" t="str">
        <f t="shared" si="104"/>
        <v>Walkamin2</v>
      </c>
      <c r="D790">
        <v>200</v>
      </c>
      <c r="E790" t="s">
        <v>17</v>
      </c>
      <c r="F790" s="4">
        <v>43192</v>
      </c>
      <c r="H790">
        <v>600</v>
      </c>
      <c r="P790" s="2">
        <v>43102</v>
      </c>
      <c r="Q790" s="2" t="str">
        <f t="shared" si="91"/>
        <v>Flowering</v>
      </c>
    </row>
    <row r="791" spans="1:17" x14ac:dyDescent="0.35">
      <c r="A791">
        <f t="shared" si="97"/>
        <v>2</v>
      </c>
      <c r="B791" t="str">
        <f t="shared" si="98"/>
        <v>Walkamin2Nrate200CVViet4Pop300Season2-Jan</v>
      </c>
      <c r="C791" t="str">
        <f t="shared" si="104"/>
        <v>Walkamin2</v>
      </c>
      <c r="D791">
        <v>200</v>
      </c>
      <c r="E791" t="s">
        <v>16</v>
      </c>
      <c r="F791" s="4">
        <v>43201</v>
      </c>
      <c r="H791">
        <v>300</v>
      </c>
      <c r="P791" s="2">
        <v>43102</v>
      </c>
      <c r="Q791" s="2" t="str">
        <f t="shared" si="91"/>
        <v>Flowering</v>
      </c>
    </row>
    <row r="792" spans="1:17" x14ac:dyDescent="0.35">
      <c r="A792">
        <f t="shared" si="97"/>
        <v>2</v>
      </c>
      <c r="B792" t="str">
        <f t="shared" si="98"/>
        <v>Walkamin2Nrate200CVViet4Pop150Season2-Jan</v>
      </c>
      <c r="C792" t="str">
        <f t="shared" si="104"/>
        <v>Walkamin2</v>
      </c>
      <c r="D792">
        <v>200</v>
      </c>
      <c r="E792" t="s">
        <v>16</v>
      </c>
      <c r="F792" s="4">
        <v>43202</v>
      </c>
      <c r="H792">
        <v>150</v>
      </c>
      <c r="P792" s="2">
        <v>43102</v>
      </c>
      <c r="Q792" s="2" t="str">
        <f t="shared" si="91"/>
        <v>Flowering</v>
      </c>
    </row>
    <row r="793" spans="1:17" x14ac:dyDescent="0.35">
      <c r="A793">
        <f t="shared" si="97"/>
        <v>2</v>
      </c>
      <c r="B793" t="str">
        <f t="shared" si="98"/>
        <v>Walkamin2dNrate200CVDoongaraPop150Season12-Jan</v>
      </c>
      <c r="C793" t="str">
        <f t="shared" ref="C793" si="105">CONCATENATE("Walkamin",A793,"d")</f>
        <v>Walkamin2d</v>
      </c>
      <c r="D793">
        <v>200</v>
      </c>
      <c r="E793" t="s">
        <v>14</v>
      </c>
      <c r="F793" s="4">
        <v>43203</v>
      </c>
      <c r="H793">
        <v>150</v>
      </c>
      <c r="P793" s="2">
        <v>43112</v>
      </c>
      <c r="Q793" s="2" t="str">
        <f t="shared" si="91"/>
        <v>Flowering</v>
      </c>
    </row>
    <row r="794" spans="1:17" x14ac:dyDescent="0.35">
      <c r="A794">
        <f t="shared" si="97"/>
        <v>2</v>
      </c>
      <c r="B794" t="str">
        <f t="shared" si="98"/>
        <v>Walkamin2Nrate200CVYRL39Pop450Season2-Jan</v>
      </c>
      <c r="C794" t="str">
        <f t="shared" si="104"/>
        <v>Walkamin2</v>
      </c>
      <c r="D794">
        <v>200</v>
      </c>
      <c r="E794" t="s">
        <v>17</v>
      </c>
      <c r="F794" s="4">
        <v>43193</v>
      </c>
      <c r="H794">
        <v>450</v>
      </c>
      <c r="P794" s="2">
        <v>43102</v>
      </c>
      <c r="Q794" s="2" t="str">
        <f t="shared" si="91"/>
        <v>Flowering</v>
      </c>
    </row>
    <row r="795" spans="1:17" x14ac:dyDescent="0.35">
      <c r="A795">
        <f t="shared" si="97"/>
        <v>2</v>
      </c>
      <c r="B795" t="str">
        <f t="shared" si="98"/>
        <v>Walkamin2dNrate250CVDoongaraPop300Season12-Jan</v>
      </c>
      <c r="C795" t="str">
        <f t="shared" ref="C795" si="106">CONCATENATE("Walkamin",A795,"d")</f>
        <v>Walkamin2d</v>
      </c>
      <c r="D795">
        <v>250</v>
      </c>
      <c r="E795" t="s">
        <v>14</v>
      </c>
      <c r="F795" s="4">
        <v>43202</v>
      </c>
      <c r="H795">
        <v>300</v>
      </c>
      <c r="P795" s="2">
        <v>43112</v>
      </c>
      <c r="Q795" s="2" t="str">
        <f t="shared" si="91"/>
        <v>Flowering</v>
      </c>
    </row>
    <row r="796" spans="1:17" x14ac:dyDescent="0.35">
      <c r="A796">
        <f t="shared" si="97"/>
        <v>2</v>
      </c>
      <c r="B796" t="str">
        <f t="shared" si="98"/>
        <v>Walkamin2Nrate250CVViet4Pop450Season2-Jan</v>
      </c>
      <c r="C796" t="str">
        <f t="shared" si="104"/>
        <v>Walkamin2</v>
      </c>
      <c r="D796">
        <v>250</v>
      </c>
      <c r="E796" t="s">
        <v>16</v>
      </c>
      <c r="F796" s="4">
        <v>43202</v>
      </c>
      <c r="H796">
        <v>450</v>
      </c>
      <c r="P796" s="2">
        <v>43102</v>
      </c>
      <c r="Q796" s="2" t="str">
        <f t="shared" si="91"/>
        <v>Flowering</v>
      </c>
    </row>
    <row r="797" spans="1:17" x14ac:dyDescent="0.35">
      <c r="A797">
        <f t="shared" si="97"/>
        <v>2</v>
      </c>
      <c r="B797" t="str">
        <f t="shared" si="98"/>
        <v>Walkamin2Nrate250CVViet4Pop300Season2-Jan</v>
      </c>
      <c r="C797" t="str">
        <f t="shared" si="104"/>
        <v>Walkamin2</v>
      </c>
      <c r="D797">
        <v>250</v>
      </c>
      <c r="E797" t="s">
        <v>16</v>
      </c>
      <c r="F797" s="4">
        <v>43203</v>
      </c>
      <c r="H797">
        <v>300</v>
      </c>
      <c r="P797" s="2">
        <v>43102</v>
      </c>
      <c r="Q797" s="2" t="str">
        <f t="shared" ref="Q797:Q860" si="107">Q796</f>
        <v>Flowering</v>
      </c>
    </row>
    <row r="798" spans="1:17" x14ac:dyDescent="0.35">
      <c r="A798">
        <f t="shared" si="97"/>
        <v>2</v>
      </c>
      <c r="B798" t="str">
        <f t="shared" si="98"/>
        <v>Walkamin2Nrate250CVViet4Pop150Season2-Jan</v>
      </c>
      <c r="C798" t="str">
        <f t="shared" si="104"/>
        <v>Walkamin2</v>
      </c>
      <c r="D798">
        <v>250</v>
      </c>
      <c r="E798" t="s">
        <v>16</v>
      </c>
      <c r="F798" s="4">
        <v>43202</v>
      </c>
      <c r="H798">
        <v>150</v>
      </c>
      <c r="P798" s="2">
        <v>43102</v>
      </c>
      <c r="Q798" s="2" t="str">
        <f t="shared" si="107"/>
        <v>Flowering</v>
      </c>
    </row>
    <row r="799" spans="1:17" x14ac:dyDescent="0.35">
      <c r="A799">
        <f t="shared" si="97"/>
        <v>2</v>
      </c>
      <c r="B799" t="str">
        <f t="shared" si="98"/>
        <v>Walkamin2Nrate250CVYUA16V30Pop150Season2-Jan</v>
      </c>
      <c r="C799" t="str">
        <f t="shared" si="104"/>
        <v>Walkamin2</v>
      </c>
      <c r="D799">
        <v>250</v>
      </c>
      <c r="E799" t="s">
        <v>21</v>
      </c>
      <c r="F799" s="4">
        <v>43202</v>
      </c>
      <c r="H799">
        <v>150</v>
      </c>
      <c r="P799" s="2">
        <v>43102</v>
      </c>
      <c r="Q799" s="2" t="str">
        <f t="shared" si="107"/>
        <v>Flowering</v>
      </c>
    </row>
    <row r="800" spans="1:17" x14ac:dyDescent="0.35">
      <c r="A800">
        <f t="shared" si="97"/>
        <v>2</v>
      </c>
      <c r="B800" t="str">
        <f t="shared" si="98"/>
        <v>Walkamin2dNrate250CVDoongaraPop600Season12-Jan</v>
      </c>
      <c r="C800" t="str">
        <f t="shared" ref="C800" si="108">CONCATENATE("Walkamin",A800,"d")</f>
        <v>Walkamin2d</v>
      </c>
      <c r="D800">
        <v>250</v>
      </c>
      <c r="E800" t="s">
        <v>14</v>
      </c>
      <c r="F800" s="4">
        <v>43200</v>
      </c>
      <c r="H800">
        <v>600</v>
      </c>
      <c r="P800" s="2">
        <v>43112</v>
      </c>
      <c r="Q800" s="2" t="str">
        <f t="shared" si="107"/>
        <v>Flowering</v>
      </c>
    </row>
    <row r="801" spans="1:17" x14ac:dyDescent="0.35">
      <c r="A801">
        <f t="shared" si="97"/>
        <v>2</v>
      </c>
      <c r="B801" t="str">
        <f t="shared" si="98"/>
        <v>Walkamin2Nrate150CVYRL39Pop150Season2-Jan</v>
      </c>
      <c r="C801" t="str">
        <f t="shared" si="104"/>
        <v>Walkamin2</v>
      </c>
      <c r="D801">
        <v>150</v>
      </c>
      <c r="E801" t="s">
        <v>17</v>
      </c>
      <c r="F801" s="4">
        <v>43200</v>
      </c>
      <c r="H801">
        <v>150</v>
      </c>
      <c r="P801" s="2">
        <v>43102</v>
      </c>
      <c r="Q801" s="2" t="str">
        <f t="shared" si="107"/>
        <v>Flowering</v>
      </c>
    </row>
    <row r="802" spans="1:17" x14ac:dyDescent="0.35">
      <c r="A802">
        <f t="shared" si="97"/>
        <v>2</v>
      </c>
      <c r="B802" t="str">
        <f t="shared" si="98"/>
        <v>Walkamin2Nrate150CVYUA16V30Pop150Season2-Jan</v>
      </c>
      <c r="C802" t="str">
        <f t="shared" si="104"/>
        <v>Walkamin2</v>
      </c>
      <c r="D802">
        <v>150</v>
      </c>
      <c r="E802" t="s">
        <v>21</v>
      </c>
      <c r="F802" s="4">
        <v>43203</v>
      </c>
      <c r="H802">
        <v>150</v>
      </c>
      <c r="P802" s="2">
        <v>43102</v>
      </c>
      <c r="Q802" s="2" t="str">
        <f t="shared" si="107"/>
        <v>Flowering</v>
      </c>
    </row>
    <row r="803" spans="1:17" x14ac:dyDescent="0.35">
      <c r="A803">
        <f t="shared" si="97"/>
        <v>2</v>
      </c>
      <c r="B803" t="str">
        <f t="shared" si="98"/>
        <v>Walkamin2dNrate150CVDoongaraPop300Season12-Jan</v>
      </c>
      <c r="C803" t="str">
        <f t="shared" ref="C803" si="109">CONCATENATE("Walkamin",A803,"d")</f>
        <v>Walkamin2d</v>
      </c>
      <c r="D803">
        <v>150</v>
      </c>
      <c r="E803" t="s">
        <v>14</v>
      </c>
      <c r="F803" s="4">
        <v>43202</v>
      </c>
      <c r="H803">
        <v>300</v>
      </c>
      <c r="P803" s="2">
        <v>43112</v>
      </c>
      <c r="Q803" s="2" t="str">
        <f t="shared" si="107"/>
        <v>Flowering</v>
      </c>
    </row>
    <row r="804" spans="1:17" x14ac:dyDescent="0.35">
      <c r="A804">
        <f t="shared" si="97"/>
        <v>2</v>
      </c>
      <c r="B804" t="str">
        <f t="shared" si="98"/>
        <v>Walkamin2Nrate150CVYRL39Pop300Season2-Jan</v>
      </c>
      <c r="C804" t="str">
        <f t="shared" si="104"/>
        <v>Walkamin2</v>
      </c>
      <c r="D804">
        <v>150</v>
      </c>
      <c r="E804" t="s">
        <v>17</v>
      </c>
      <c r="F804" s="4">
        <v>43193</v>
      </c>
      <c r="H804">
        <v>300</v>
      </c>
      <c r="P804" s="2">
        <v>43102</v>
      </c>
      <c r="Q804" s="2" t="str">
        <f t="shared" si="107"/>
        <v>Flowering</v>
      </c>
    </row>
    <row r="805" spans="1:17" x14ac:dyDescent="0.35">
      <c r="A805">
        <f t="shared" si="97"/>
        <v>2</v>
      </c>
      <c r="B805" t="str">
        <f t="shared" si="98"/>
        <v>Walkamin2Nrate150CVViet4Pop600Season2-Jan</v>
      </c>
      <c r="C805" t="str">
        <f t="shared" si="104"/>
        <v>Walkamin2</v>
      </c>
      <c r="D805">
        <v>150</v>
      </c>
      <c r="E805" t="s">
        <v>16</v>
      </c>
      <c r="F805" s="4">
        <v>43192</v>
      </c>
      <c r="H805">
        <v>600</v>
      </c>
      <c r="P805" s="2">
        <v>43102</v>
      </c>
      <c r="Q805" s="2" t="str">
        <f t="shared" si="107"/>
        <v>Flowering</v>
      </c>
    </row>
    <row r="806" spans="1:17" x14ac:dyDescent="0.35">
      <c r="A806">
        <f t="shared" si="97"/>
        <v>2</v>
      </c>
      <c r="B806" t="str">
        <f t="shared" si="98"/>
        <v>Walkamin2Nrate150CVYRL39Pop450Season2-Jan</v>
      </c>
      <c r="C806" t="str">
        <f t="shared" si="104"/>
        <v>Walkamin2</v>
      </c>
      <c r="D806">
        <v>150</v>
      </c>
      <c r="E806" t="s">
        <v>17</v>
      </c>
      <c r="F806" s="4">
        <v>43202</v>
      </c>
      <c r="H806">
        <v>450</v>
      </c>
      <c r="P806" s="2">
        <v>43102</v>
      </c>
      <c r="Q806" s="2" t="str">
        <f t="shared" si="107"/>
        <v>Flowering</v>
      </c>
    </row>
    <row r="807" spans="1:17" x14ac:dyDescent="0.35">
      <c r="A807">
        <f t="shared" si="97"/>
        <v>2</v>
      </c>
      <c r="B807" t="str">
        <f t="shared" si="98"/>
        <v>Walkamin2Nrate200CVYUA16V30Pop600Season2-Jan</v>
      </c>
      <c r="C807" t="str">
        <f t="shared" si="104"/>
        <v>Walkamin2</v>
      </c>
      <c r="D807">
        <v>200</v>
      </c>
      <c r="E807" t="s">
        <v>21</v>
      </c>
      <c r="F807" s="4">
        <v>43203</v>
      </c>
      <c r="H807">
        <v>600</v>
      </c>
      <c r="P807" s="2">
        <v>43102</v>
      </c>
      <c r="Q807" s="2" t="str">
        <f t="shared" si="107"/>
        <v>Flowering</v>
      </c>
    </row>
    <row r="808" spans="1:17" x14ac:dyDescent="0.35">
      <c r="A808">
        <f t="shared" si="97"/>
        <v>2</v>
      </c>
      <c r="B808" t="str">
        <f t="shared" si="98"/>
        <v>Walkamin2Nrate200CVYRL39Pop300Season2-Jan</v>
      </c>
      <c r="C808" t="str">
        <f t="shared" si="104"/>
        <v>Walkamin2</v>
      </c>
      <c r="D808">
        <v>200</v>
      </c>
      <c r="E808" t="s">
        <v>17</v>
      </c>
      <c r="F808" s="4">
        <v>43200</v>
      </c>
      <c r="H808">
        <v>300</v>
      </c>
      <c r="P808" s="2">
        <v>43102</v>
      </c>
      <c r="Q808" s="2" t="str">
        <f t="shared" si="107"/>
        <v>Flowering</v>
      </c>
    </row>
    <row r="809" spans="1:17" x14ac:dyDescent="0.35">
      <c r="A809">
        <f t="shared" si="97"/>
        <v>2</v>
      </c>
      <c r="B809" t="str">
        <f t="shared" si="98"/>
        <v>Walkamin2Nrate200CVYRL39Pop300Season2-Jan</v>
      </c>
      <c r="C809" t="str">
        <f t="shared" si="104"/>
        <v>Walkamin2</v>
      </c>
      <c r="D809">
        <v>200</v>
      </c>
      <c r="E809" t="s">
        <v>17</v>
      </c>
      <c r="F809" s="4">
        <v>43200</v>
      </c>
      <c r="H809">
        <v>300</v>
      </c>
      <c r="P809" s="2">
        <v>43102</v>
      </c>
      <c r="Q809" s="2" t="str">
        <f t="shared" si="107"/>
        <v>Flowering</v>
      </c>
    </row>
    <row r="810" spans="1:17" x14ac:dyDescent="0.35">
      <c r="A810">
        <f t="shared" si="97"/>
        <v>2</v>
      </c>
      <c r="B810" t="str">
        <f t="shared" si="98"/>
        <v>Walkamin2dNrate200CVDoongaraPop450Season12-Jan</v>
      </c>
      <c r="C810" t="str">
        <f t="shared" ref="C810" si="110">CONCATENATE("Walkamin",A810,"d")</f>
        <v>Walkamin2d</v>
      </c>
      <c r="D810">
        <v>200</v>
      </c>
      <c r="E810" t="s">
        <v>14</v>
      </c>
      <c r="F810" s="4">
        <v>43202</v>
      </c>
      <c r="H810">
        <v>450</v>
      </c>
      <c r="P810" s="2">
        <v>43112</v>
      </c>
      <c r="Q810" s="2" t="str">
        <f t="shared" si="107"/>
        <v>Flowering</v>
      </c>
    </row>
    <row r="811" spans="1:17" x14ac:dyDescent="0.35">
      <c r="A811">
        <f t="shared" si="97"/>
        <v>2</v>
      </c>
      <c r="B811" t="str">
        <f t="shared" si="98"/>
        <v>Walkamin2Nrate200CVYRL39Pop450Season2-Jan</v>
      </c>
      <c r="C811" t="str">
        <f t="shared" si="104"/>
        <v>Walkamin2</v>
      </c>
      <c r="D811">
        <v>200</v>
      </c>
      <c r="E811" t="s">
        <v>17</v>
      </c>
      <c r="F811" s="4">
        <v>43192</v>
      </c>
      <c r="H811">
        <v>450</v>
      </c>
      <c r="P811" s="2">
        <v>43102</v>
      </c>
      <c r="Q811" s="2" t="str">
        <f t="shared" si="107"/>
        <v>Flowering</v>
      </c>
    </row>
    <row r="812" spans="1:17" x14ac:dyDescent="0.35">
      <c r="A812">
        <f t="shared" si="97"/>
        <v>2</v>
      </c>
      <c r="B812" t="str">
        <f t="shared" si="98"/>
        <v>Walkamin2Nrate200CVViet4Pop150Season2-Jan</v>
      </c>
      <c r="C812" t="str">
        <f t="shared" si="104"/>
        <v>Walkamin2</v>
      </c>
      <c r="D812">
        <v>200</v>
      </c>
      <c r="E812" t="s">
        <v>16</v>
      </c>
      <c r="F812" s="4">
        <v>43202</v>
      </c>
      <c r="H812">
        <v>150</v>
      </c>
      <c r="P812" s="2">
        <v>43102</v>
      </c>
      <c r="Q812" s="2" t="str">
        <f t="shared" si="107"/>
        <v>Flowering</v>
      </c>
    </row>
    <row r="813" spans="1:17" x14ac:dyDescent="0.35">
      <c r="A813">
        <f t="shared" si="97"/>
        <v>2</v>
      </c>
      <c r="B813" t="str">
        <f t="shared" si="98"/>
        <v>Walkamin2dNrate250CVDoongaraPop150Season12-Jan</v>
      </c>
      <c r="C813" t="str">
        <f t="shared" ref="C813" si="111">CONCATENATE("Walkamin",A813,"d")</f>
        <v>Walkamin2d</v>
      </c>
      <c r="D813">
        <v>250</v>
      </c>
      <c r="E813" t="s">
        <v>14</v>
      </c>
      <c r="F813" s="4">
        <v>43202</v>
      </c>
      <c r="H813">
        <v>150</v>
      </c>
      <c r="P813" s="2">
        <v>43112</v>
      </c>
      <c r="Q813" s="2" t="str">
        <f t="shared" si="107"/>
        <v>Flowering</v>
      </c>
    </row>
    <row r="814" spans="1:17" x14ac:dyDescent="0.35">
      <c r="A814">
        <f t="shared" si="97"/>
        <v>2</v>
      </c>
      <c r="B814" t="str">
        <f t="shared" si="98"/>
        <v>Walkamin2Nrate250CVViet4Pop450Season2-Jan</v>
      </c>
      <c r="C814" t="str">
        <f t="shared" si="104"/>
        <v>Walkamin2</v>
      </c>
      <c r="D814">
        <v>250</v>
      </c>
      <c r="E814" t="s">
        <v>16</v>
      </c>
      <c r="F814" s="4">
        <v>43203</v>
      </c>
      <c r="H814">
        <v>450</v>
      </c>
      <c r="P814" s="2">
        <v>43102</v>
      </c>
      <c r="Q814" s="2" t="str">
        <f t="shared" si="107"/>
        <v>Flowering</v>
      </c>
    </row>
    <row r="815" spans="1:17" x14ac:dyDescent="0.35">
      <c r="A815">
        <f t="shared" si="97"/>
        <v>2</v>
      </c>
      <c r="B815" t="str">
        <f t="shared" si="98"/>
        <v>Walkamin2dNrate250CVDoongaraPop450Season12-Jan</v>
      </c>
      <c r="C815" t="str">
        <f t="shared" ref="C815" si="112">CONCATENATE("Walkamin",A815,"d")</f>
        <v>Walkamin2d</v>
      </c>
      <c r="D815">
        <v>250</v>
      </c>
      <c r="E815" t="s">
        <v>14</v>
      </c>
      <c r="F815" s="4">
        <v>43202</v>
      </c>
      <c r="H815">
        <v>450</v>
      </c>
      <c r="P815" s="2">
        <v>43112</v>
      </c>
      <c r="Q815" s="2" t="str">
        <f t="shared" si="107"/>
        <v>Flowering</v>
      </c>
    </row>
    <row r="816" spans="1:17" x14ac:dyDescent="0.35">
      <c r="A816">
        <f t="shared" si="97"/>
        <v>2</v>
      </c>
      <c r="B816" t="str">
        <f t="shared" si="98"/>
        <v>Walkamin2Nrate250CVYRL39Pop450Season2-Jan</v>
      </c>
      <c r="C816" t="str">
        <f t="shared" si="104"/>
        <v>Walkamin2</v>
      </c>
      <c r="D816">
        <v>250</v>
      </c>
      <c r="E816" t="s">
        <v>17</v>
      </c>
      <c r="F816" s="4">
        <v>43196</v>
      </c>
      <c r="H816">
        <v>450</v>
      </c>
      <c r="P816" s="2">
        <v>43102</v>
      </c>
      <c r="Q816" s="2" t="str">
        <f t="shared" si="107"/>
        <v>Flowering</v>
      </c>
    </row>
    <row r="817" spans="1:17" x14ac:dyDescent="0.35">
      <c r="A817">
        <f t="shared" si="97"/>
        <v>2</v>
      </c>
      <c r="B817" t="str">
        <f t="shared" si="98"/>
        <v>Walkamin2dNrate250CVDoongaraPop300Season12-Jan</v>
      </c>
      <c r="C817" t="str">
        <f t="shared" ref="C817" si="113">CONCATENATE("Walkamin",A817,"d")</f>
        <v>Walkamin2d</v>
      </c>
      <c r="D817">
        <v>250</v>
      </c>
      <c r="E817" t="s">
        <v>14</v>
      </c>
      <c r="F817" s="4">
        <v>43200</v>
      </c>
      <c r="H817">
        <v>300</v>
      </c>
      <c r="P817" s="2">
        <v>43112</v>
      </c>
      <c r="Q817" s="2" t="str">
        <f t="shared" si="107"/>
        <v>Flowering</v>
      </c>
    </row>
    <row r="818" spans="1:17" x14ac:dyDescent="0.35">
      <c r="A818">
        <f t="shared" si="97"/>
        <v>2</v>
      </c>
      <c r="B818" t="str">
        <f t="shared" si="98"/>
        <v>Walkamin2Nrate250CVYRL39Pop300Season2-Jan</v>
      </c>
      <c r="C818" t="str">
        <f t="shared" si="104"/>
        <v>Walkamin2</v>
      </c>
      <c r="D818">
        <v>250</v>
      </c>
      <c r="E818" t="s">
        <v>17</v>
      </c>
      <c r="F818" s="4">
        <v>43192</v>
      </c>
      <c r="H818">
        <v>300</v>
      </c>
      <c r="P818" s="2">
        <v>43102</v>
      </c>
      <c r="Q818" s="2" t="str">
        <f t="shared" si="107"/>
        <v>Flowering</v>
      </c>
    </row>
    <row r="819" spans="1:17" x14ac:dyDescent="0.35">
      <c r="A819">
        <f t="shared" si="97"/>
        <v>2</v>
      </c>
      <c r="B819" t="str">
        <f t="shared" si="98"/>
        <v>Walkamin2Nrate150CVViet4Pop450Season2-Jan</v>
      </c>
      <c r="C819" t="str">
        <f t="shared" si="104"/>
        <v>Walkamin2</v>
      </c>
      <c r="D819">
        <v>150</v>
      </c>
      <c r="E819" t="s">
        <v>16</v>
      </c>
      <c r="F819" s="4">
        <v>43202</v>
      </c>
      <c r="H819">
        <v>450</v>
      </c>
      <c r="P819" s="2">
        <v>43102</v>
      </c>
      <c r="Q819" s="2" t="str">
        <f t="shared" si="107"/>
        <v>Flowering</v>
      </c>
    </row>
    <row r="820" spans="1:17" x14ac:dyDescent="0.35">
      <c r="A820">
        <f t="shared" si="97"/>
        <v>2</v>
      </c>
      <c r="B820" t="str">
        <f t="shared" si="98"/>
        <v>Walkamin2dNrate150CVDoongaraPop600Season12-Jan</v>
      </c>
      <c r="C820" t="str">
        <f t="shared" ref="C820" si="114">CONCATENATE("Walkamin",A820,"d")</f>
        <v>Walkamin2d</v>
      </c>
      <c r="D820">
        <v>150</v>
      </c>
      <c r="E820" t="s">
        <v>14</v>
      </c>
      <c r="F820" s="4">
        <v>43203</v>
      </c>
      <c r="H820">
        <v>600</v>
      </c>
      <c r="P820" s="2">
        <v>43112</v>
      </c>
      <c r="Q820" s="2" t="str">
        <f t="shared" si="107"/>
        <v>Flowering</v>
      </c>
    </row>
    <row r="821" spans="1:17" x14ac:dyDescent="0.35">
      <c r="A821">
        <f t="shared" si="97"/>
        <v>2</v>
      </c>
      <c r="B821" t="str">
        <f t="shared" si="98"/>
        <v>Walkamin2Nrate150CVYUA16V30Pop600Season2-Jan</v>
      </c>
      <c r="C821" t="str">
        <f t="shared" si="104"/>
        <v>Walkamin2</v>
      </c>
      <c r="D821">
        <v>150</v>
      </c>
      <c r="E821" t="s">
        <v>21</v>
      </c>
      <c r="F821" s="4">
        <v>43203</v>
      </c>
      <c r="H821">
        <v>600</v>
      </c>
      <c r="P821" s="2">
        <v>43102</v>
      </c>
      <c r="Q821" s="2" t="str">
        <f t="shared" si="107"/>
        <v>Flowering</v>
      </c>
    </row>
    <row r="822" spans="1:17" x14ac:dyDescent="0.35">
      <c r="A822">
        <f t="shared" si="97"/>
        <v>2</v>
      </c>
      <c r="B822" t="str">
        <f t="shared" si="98"/>
        <v>Walkamin2Nrate150CVViet4Pop300Season2-Jan</v>
      </c>
      <c r="C822" t="str">
        <f t="shared" si="104"/>
        <v>Walkamin2</v>
      </c>
      <c r="D822">
        <v>150</v>
      </c>
      <c r="E822" t="s">
        <v>16</v>
      </c>
      <c r="F822" s="4">
        <v>43201</v>
      </c>
      <c r="H822">
        <v>300</v>
      </c>
      <c r="P822" s="2">
        <v>43102</v>
      </c>
      <c r="Q822" s="2" t="str">
        <f t="shared" si="107"/>
        <v>Flowering</v>
      </c>
    </row>
    <row r="823" spans="1:17" x14ac:dyDescent="0.35">
      <c r="A823">
        <f t="shared" si="97"/>
        <v>2</v>
      </c>
      <c r="B823" t="str">
        <f t="shared" si="98"/>
        <v>Walkamin2Nrate150CVYUA16V30Pop300Season2-Jan</v>
      </c>
      <c r="C823" t="str">
        <f t="shared" si="104"/>
        <v>Walkamin2</v>
      </c>
      <c r="D823">
        <v>150</v>
      </c>
      <c r="E823" t="s">
        <v>21</v>
      </c>
      <c r="F823" s="4">
        <v>43203</v>
      </c>
      <c r="H823">
        <v>300</v>
      </c>
      <c r="P823" s="2">
        <v>43102</v>
      </c>
      <c r="Q823" s="2" t="str">
        <f t="shared" si="107"/>
        <v>Flowering</v>
      </c>
    </row>
    <row r="824" spans="1:17" x14ac:dyDescent="0.35">
      <c r="A824">
        <f t="shared" si="97"/>
        <v>2</v>
      </c>
      <c r="B824" t="str">
        <f t="shared" si="98"/>
        <v>Walkamin2Nrate150CVViet4Pop300Season2-Jan</v>
      </c>
      <c r="C824" t="str">
        <f t="shared" si="104"/>
        <v>Walkamin2</v>
      </c>
      <c r="D824">
        <v>150</v>
      </c>
      <c r="E824" t="s">
        <v>16</v>
      </c>
      <c r="F824" s="4">
        <v>43203</v>
      </c>
      <c r="H824">
        <v>300</v>
      </c>
      <c r="P824" s="2">
        <v>43102</v>
      </c>
      <c r="Q824" s="2" t="str">
        <f t="shared" si="107"/>
        <v>Flowering</v>
      </c>
    </row>
    <row r="825" spans="1:17" x14ac:dyDescent="0.35">
      <c r="A825">
        <f t="shared" si="97"/>
        <v>2</v>
      </c>
      <c r="B825" t="str">
        <f t="shared" si="98"/>
        <v>Walkamin2Nrate200CVViet4Pop450Season2-Jan</v>
      </c>
      <c r="C825" t="str">
        <f t="shared" si="104"/>
        <v>Walkamin2</v>
      </c>
      <c r="D825">
        <v>200</v>
      </c>
      <c r="E825" t="s">
        <v>16</v>
      </c>
      <c r="F825" s="4">
        <v>43203</v>
      </c>
      <c r="H825">
        <v>450</v>
      </c>
      <c r="P825" s="2">
        <v>43102</v>
      </c>
      <c r="Q825" s="2" t="str">
        <f t="shared" si="107"/>
        <v>Flowering</v>
      </c>
    </row>
    <row r="826" spans="1:17" x14ac:dyDescent="0.35">
      <c r="A826">
        <f t="shared" si="97"/>
        <v>2</v>
      </c>
      <c r="B826" t="str">
        <f t="shared" si="98"/>
        <v>Walkamin2dNrate200CVDoongaraPop300Season12-Jan</v>
      </c>
      <c r="C826" t="str">
        <f t="shared" ref="C826:C827" si="115">CONCATENATE("Walkamin",A826,"d")</f>
        <v>Walkamin2d</v>
      </c>
      <c r="D826">
        <v>200</v>
      </c>
      <c r="E826" t="s">
        <v>14</v>
      </c>
      <c r="F826" s="4">
        <v>43203</v>
      </c>
      <c r="H826">
        <v>300</v>
      </c>
      <c r="P826" s="2">
        <v>43112</v>
      </c>
      <c r="Q826" s="2" t="str">
        <f t="shared" si="107"/>
        <v>Flowering</v>
      </c>
    </row>
    <row r="827" spans="1:17" x14ac:dyDescent="0.35">
      <c r="A827">
        <f t="shared" si="97"/>
        <v>2</v>
      </c>
      <c r="B827" t="str">
        <f t="shared" si="98"/>
        <v>Walkamin2dNrate200CVDoongaraPop150Season12-Jan</v>
      </c>
      <c r="C827" t="str">
        <f t="shared" si="115"/>
        <v>Walkamin2d</v>
      </c>
      <c r="D827">
        <v>200</v>
      </c>
      <c r="E827" t="s">
        <v>14</v>
      </c>
      <c r="F827" s="4">
        <v>43202</v>
      </c>
      <c r="H827">
        <v>150</v>
      </c>
      <c r="P827" s="2">
        <v>43112</v>
      </c>
      <c r="Q827" s="2" t="str">
        <f t="shared" si="107"/>
        <v>Flowering</v>
      </c>
    </row>
    <row r="828" spans="1:17" x14ac:dyDescent="0.35">
      <c r="A828">
        <f t="shared" si="97"/>
        <v>2</v>
      </c>
      <c r="B828" t="str">
        <f t="shared" si="98"/>
        <v>Walkamin2Nrate200CVYUA16V30Pop600Season2-Jan</v>
      </c>
      <c r="C828" t="str">
        <f t="shared" si="104"/>
        <v>Walkamin2</v>
      </c>
      <c r="D828">
        <v>200</v>
      </c>
      <c r="E828" t="s">
        <v>21</v>
      </c>
      <c r="F828" s="4">
        <v>43203</v>
      </c>
      <c r="H828">
        <v>600</v>
      </c>
      <c r="P828" s="2">
        <v>43102</v>
      </c>
      <c r="Q828" s="2" t="str">
        <f t="shared" si="107"/>
        <v>Flowering</v>
      </c>
    </row>
    <row r="829" spans="1:17" x14ac:dyDescent="0.35">
      <c r="A829">
        <f t="shared" si="97"/>
        <v>2</v>
      </c>
      <c r="B829" t="str">
        <f t="shared" si="98"/>
        <v>Walkamin2Nrate200CVYRL39Pop450Season2-Jan</v>
      </c>
      <c r="C829" t="str">
        <f t="shared" si="104"/>
        <v>Walkamin2</v>
      </c>
      <c r="D829">
        <v>200</v>
      </c>
      <c r="E829" t="s">
        <v>17</v>
      </c>
      <c r="F829" s="4">
        <v>43191</v>
      </c>
      <c r="H829">
        <v>450</v>
      </c>
      <c r="P829" s="2">
        <v>43102</v>
      </c>
      <c r="Q829" s="2" t="str">
        <f t="shared" si="107"/>
        <v>Flowering</v>
      </c>
    </row>
    <row r="830" spans="1:17" x14ac:dyDescent="0.35">
      <c r="A830">
        <f t="shared" si="97"/>
        <v>2</v>
      </c>
      <c r="B830" t="str">
        <f t="shared" si="98"/>
        <v>Walkamin2Nrate200CVYUA16V30Pop450Season2-Jan</v>
      </c>
      <c r="C830" t="str">
        <f t="shared" si="104"/>
        <v>Walkamin2</v>
      </c>
      <c r="D830">
        <v>200</v>
      </c>
      <c r="E830" t="s">
        <v>21</v>
      </c>
      <c r="F830" s="4">
        <v>43204</v>
      </c>
      <c r="H830">
        <v>450</v>
      </c>
      <c r="P830" s="2">
        <v>43102</v>
      </c>
      <c r="Q830" s="2" t="str">
        <f t="shared" si="107"/>
        <v>Flowering</v>
      </c>
    </row>
    <row r="831" spans="1:17" x14ac:dyDescent="0.35">
      <c r="A831">
        <f t="shared" si="97"/>
        <v>2</v>
      </c>
      <c r="B831" t="str">
        <f t="shared" si="98"/>
        <v>Walkamin2Nrate250CVViet4Pop600Season2-Jan</v>
      </c>
      <c r="C831" t="str">
        <f t="shared" si="104"/>
        <v>Walkamin2</v>
      </c>
      <c r="D831">
        <v>250</v>
      </c>
      <c r="E831" t="s">
        <v>16</v>
      </c>
      <c r="F831" s="4">
        <v>43200</v>
      </c>
      <c r="H831">
        <v>600</v>
      </c>
      <c r="P831" s="2">
        <v>43102</v>
      </c>
      <c r="Q831" s="2" t="str">
        <f t="shared" si="107"/>
        <v>Flowering</v>
      </c>
    </row>
    <row r="832" spans="1:17" x14ac:dyDescent="0.35">
      <c r="A832">
        <f t="shared" si="97"/>
        <v>2</v>
      </c>
      <c r="B832" t="str">
        <f t="shared" si="98"/>
        <v>Walkamin2Nrate250CVYUA16V30Pop300Season2-Jan</v>
      </c>
      <c r="C832" t="str">
        <f t="shared" si="104"/>
        <v>Walkamin2</v>
      </c>
      <c r="D832">
        <v>250</v>
      </c>
      <c r="E832" t="s">
        <v>21</v>
      </c>
      <c r="F832" s="4">
        <v>43204</v>
      </c>
      <c r="H832">
        <v>300</v>
      </c>
      <c r="P832" s="2">
        <v>43102</v>
      </c>
      <c r="Q832" s="2" t="str">
        <f t="shared" si="107"/>
        <v>Flowering</v>
      </c>
    </row>
    <row r="833" spans="1:17" x14ac:dyDescent="0.35">
      <c r="A833">
        <f t="shared" si="97"/>
        <v>2</v>
      </c>
      <c r="B833" t="str">
        <f t="shared" si="98"/>
        <v>Walkamin2Nrate250CVYUA16V30Pop300Season2-Jan</v>
      </c>
      <c r="C833" t="str">
        <f t="shared" si="104"/>
        <v>Walkamin2</v>
      </c>
      <c r="D833">
        <v>250</v>
      </c>
      <c r="E833" t="s">
        <v>21</v>
      </c>
      <c r="F833" s="4">
        <v>43204</v>
      </c>
      <c r="H833">
        <v>300</v>
      </c>
      <c r="P833" s="2">
        <v>43102</v>
      </c>
      <c r="Q833" s="2" t="str">
        <f t="shared" si="107"/>
        <v>Flowering</v>
      </c>
    </row>
    <row r="834" spans="1:17" x14ac:dyDescent="0.35">
      <c r="A834">
        <f t="shared" si="97"/>
        <v>2</v>
      </c>
      <c r="B834" t="str">
        <f t="shared" si="98"/>
        <v>Walkamin2dNrate250CVDoongaraPop150Season12-Jan</v>
      </c>
      <c r="C834" t="str">
        <f t="shared" ref="C834" si="116">CONCATENATE("Walkamin",A834,"d")</f>
        <v>Walkamin2d</v>
      </c>
      <c r="D834">
        <v>250</v>
      </c>
      <c r="E834" t="s">
        <v>14</v>
      </c>
      <c r="F834" s="4">
        <v>43203</v>
      </c>
      <c r="H834">
        <v>150</v>
      </c>
      <c r="P834" s="2">
        <v>43112</v>
      </c>
      <c r="Q834" s="2" t="str">
        <f t="shared" si="107"/>
        <v>Flowering</v>
      </c>
    </row>
    <row r="835" spans="1:17" x14ac:dyDescent="0.35">
      <c r="A835">
        <f t="shared" ref="A835:A898" si="117">IF(G835="",2,1)</f>
        <v>2</v>
      </c>
      <c r="B835" t="str">
        <f t="shared" ref="B835:B898" si="118">IF(A835=2,CONCATENATE(C835,$D$1,D835,$E$1,E835,$H$1,H835,$P$1,TEXT(P835,"d-mmm")),CONCATENATE(C835,$G$1,G835,$E$1,E835,$P$1,TEXT(P835,"d-mmm")))</f>
        <v>Walkamin2Nrate250CVYRL39Pop450Season2-Jan</v>
      </c>
      <c r="C835" t="str">
        <f t="shared" si="104"/>
        <v>Walkamin2</v>
      </c>
      <c r="D835">
        <v>250</v>
      </c>
      <c r="E835" t="s">
        <v>17</v>
      </c>
      <c r="F835" s="4">
        <v>43199</v>
      </c>
      <c r="H835">
        <v>450</v>
      </c>
      <c r="P835" s="2">
        <v>43102</v>
      </c>
      <c r="Q835" s="2" t="str">
        <f t="shared" si="107"/>
        <v>Flowering</v>
      </c>
    </row>
    <row r="836" spans="1:17" x14ac:dyDescent="0.35">
      <c r="A836">
        <f t="shared" si="117"/>
        <v>2</v>
      </c>
      <c r="B836" t="str">
        <f t="shared" si="118"/>
        <v>Walkamin2Nrate250CVYRL39Pop300Season2-Jan</v>
      </c>
      <c r="C836" t="str">
        <f t="shared" si="104"/>
        <v>Walkamin2</v>
      </c>
      <c r="D836">
        <v>250</v>
      </c>
      <c r="E836" t="s">
        <v>17</v>
      </c>
      <c r="F836" s="4">
        <v>43191</v>
      </c>
      <c r="H836">
        <v>300</v>
      </c>
      <c r="P836" s="2">
        <v>43102</v>
      </c>
      <c r="Q836" s="2" t="str">
        <f t="shared" si="107"/>
        <v>Flowering</v>
      </c>
    </row>
    <row r="837" spans="1:17" x14ac:dyDescent="0.35">
      <c r="A837">
        <f t="shared" si="117"/>
        <v>2</v>
      </c>
      <c r="B837" t="str">
        <f t="shared" si="118"/>
        <v>Walkamin2Nrate150CVYUA16V30Pop450Season2-Jan</v>
      </c>
      <c r="C837" t="str">
        <f t="shared" si="104"/>
        <v>Walkamin2</v>
      </c>
      <c r="D837">
        <v>150</v>
      </c>
      <c r="E837" t="s">
        <v>21</v>
      </c>
      <c r="F837" s="4">
        <v>43204</v>
      </c>
      <c r="H837">
        <v>450</v>
      </c>
      <c r="P837" s="2">
        <v>43102</v>
      </c>
      <c r="Q837" s="2" t="str">
        <f t="shared" si="107"/>
        <v>Flowering</v>
      </c>
    </row>
    <row r="838" spans="1:17" x14ac:dyDescent="0.35">
      <c r="A838">
        <f t="shared" si="117"/>
        <v>2</v>
      </c>
      <c r="B838" t="str">
        <f t="shared" si="118"/>
        <v>Walkamin2dNrate150CVDoongaraPop300Season12-Jan</v>
      </c>
      <c r="C838" t="str">
        <f t="shared" ref="C838" si="119">CONCATENATE("Walkamin",A838,"d")</f>
        <v>Walkamin2d</v>
      </c>
      <c r="D838">
        <v>150</v>
      </c>
      <c r="E838" t="s">
        <v>14</v>
      </c>
      <c r="F838" s="4">
        <v>43203</v>
      </c>
      <c r="H838">
        <v>300</v>
      </c>
      <c r="P838" s="2">
        <v>43112</v>
      </c>
      <c r="Q838" s="2" t="str">
        <f t="shared" si="107"/>
        <v>Flowering</v>
      </c>
    </row>
    <row r="839" spans="1:17" x14ac:dyDescent="0.35">
      <c r="A839">
        <f t="shared" si="117"/>
        <v>2</v>
      </c>
      <c r="B839" t="str">
        <f t="shared" si="118"/>
        <v>Walkamin2Nrate150CVYUA16V30Pop600Season2-Jan</v>
      </c>
      <c r="C839" t="str">
        <f t="shared" si="104"/>
        <v>Walkamin2</v>
      </c>
      <c r="D839">
        <v>150</v>
      </c>
      <c r="E839" t="s">
        <v>21</v>
      </c>
      <c r="F839" s="4">
        <v>43204</v>
      </c>
      <c r="H839">
        <v>600</v>
      </c>
      <c r="P839" s="2">
        <v>43102</v>
      </c>
      <c r="Q839" s="2" t="str">
        <f t="shared" si="107"/>
        <v>Flowering</v>
      </c>
    </row>
    <row r="840" spans="1:17" x14ac:dyDescent="0.35">
      <c r="A840">
        <f t="shared" si="117"/>
        <v>2</v>
      </c>
      <c r="B840" t="str">
        <f t="shared" si="118"/>
        <v>Walkamin2dNrate150CVDoongaraPop300Season12-Jan</v>
      </c>
      <c r="C840" t="str">
        <f t="shared" ref="C840:C841" si="120">CONCATENATE("Walkamin",A840,"d")</f>
        <v>Walkamin2d</v>
      </c>
      <c r="D840">
        <v>150</v>
      </c>
      <c r="E840" t="s">
        <v>14</v>
      </c>
      <c r="F840" s="4">
        <v>43202</v>
      </c>
      <c r="H840">
        <v>300</v>
      </c>
      <c r="P840" s="2">
        <v>43112</v>
      </c>
      <c r="Q840" s="2" t="str">
        <f t="shared" si="107"/>
        <v>Flowering</v>
      </c>
    </row>
    <row r="841" spans="1:17" x14ac:dyDescent="0.35">
      <c r="A841">
        <f t="shared" si="117"/>
        <v>2</v>
      </c>
      <c r="B841" t="str">
        <f t="shared" si="118"/>
        <v>Walkamin2dNrate150CVDoongaraPop600Season12-Jan</v>
      </c>
      <c r="C841" t="str">
        <f t="shared" si="120"/>
        <v>Walkamin2d</v>
      </c>
      <c r="D841">
        <v>150</v>
      </c>
      <c r="E841" t="s">
        <v>14</v>
      </c>
      <c r="F841" s="4">
        <v>43204</v>
      </c>
      <c r="H841">
        <v>600</v>
      </c>
      <c r="P841" s="2">
        <v>43112</v>
      </c>
      <c r="Q841" s="2" t="str">
        <f t="shared" si="107"/>
        <v>Flowering</v>
      </c>
    </row>
    <row r="842" spans="1:17" x14ac:dyDescent="0.35">
      <c r="A842">
        <f t="shared" si="117"/>
        <v>2</v>
      </c>
      <c r="B842" t="str">
        <f t="shared" si="118"/>
        <v>Walkamin2Nrate150CVYUA16V30Pop150Season2-Jan</v>
      </c>
      <c r="C842" t="str">
        <f t="shared" si="104"/>
        <v>Walkamin2</v>
      </c>
      <c r="D842">
        <v>150</v>
      </c>
      <c r="E842" t="s">
        <v>21</v>
      </c>
      <c r="F842" s="4">
        <v>43204</v>
      </c>
      <c r="H842">
        <v>150</v>
      </c>
      <c r="P842" s="2">
        <v>43102</v>
      </c>
      <c r="Q842" s="2" t="str">
        <f t="shared" si="107"/>
        <v>Flowering</v>
      </c>
    </row>
    <row r="843" spans="1:17" x14ac:dyDescent="0.35">
      <c r="A843">
        <f t="shared" si="117"/>
        <v>2</v>
      </c>
      <c r="B843" t="str">
        <f t="shared" si="118"/>
        <v>Walkamin2Nrate200CVViet4Pop150Season2-Jan</v>
      </c>
      <c r="C843" t="str">
        <f t="shared" si="104"/>
        <v>Walkamin2</v>
      </c>
      <c r="D843">
        <v>200</v>
      </c>
      <c r="E843" t="s">
        <v>16</v>
      </c>
      <c r="F843" s="4">
        <v>43202</v>
      </c>
      <c r="H843">
        <v>150</v>
      </c>
      <c r="P843" s="2">
        <v>43102</v>
      </c>
      <c r="Q843" s="2" t="str">
        <f t="shared" si="107"/>
        <v>Flowering</v>
      </c>
    </row>
    <row r="844" spans="1:17" x14ac:dyDescent="0.35">
      <c r="A844">
        <f t="shared" si="117"/>
        <v>2</v>
      </c>
      <c r="B844" t="str">
        <f t="shared" si="118"/>
        <v>Walkamin2Nrate200CVYRL39Pop600Season2-Jan</v>
      </c>
      <c r="C844" t="str">
        <f t="shared" si="104"/>
        <v>Walkamin2</v>
      </c>
      <c r="D844">
        <v>200</v>
      </c>
      <c r="E844" t="s">
        <v>17</v>
      </c>
      <c r="F844" s="4">
        <v>43193</v>
      </c>
      <c r="H844">
        <v>600</v>
      </c>
      <c r="P844" s="2">
        <v>43102</v>
      </c>
      <c r="Q844" s="2" t="str">
        <f t="shared" si="107"/>
        <v>Flowering</v>
      </c>
    </row>
    <row r="845" spans="1:17" x14ac:dyDescent="0.35">
      <c r="A845">
        <f t="shared" si="117"/>
        <v>2</v>
      </c>
      <c r="B845" t="str">
        <f t="shared" si="118"/>
        <v>Walkamin2Nrate200CVViet4Pop450Season2-Jan</v>
      </c>
      <c r="C845" t="str">
        <f t="shared" si="104"/>
        <v>Walkamin2</v>
      </c>
      <c r="D845">
        <v>200</v>
      </c>
      <c r="E845" t="s">
        <v>16</v>
      </c>
      <c r="F845" s="4">
        <v>43200</v>
      </c>
      <c r="H845">
        <v>450</v>
      </c>
      <c r="P845" s="2">
        <v>43102</v>
      </c>
      <c r="Q845" s="2" t="str">
        <f t="shared" si="107"/>
        <v>Flowering</v>
      </c>
    </row>
    <row r="846" spans="1:17" x14ac:dyDescent="0.35">
      <c r="A846">
        <f t="shared" si="117"/>
        <v>2</v>
      </c>
      <c r="B846" t="str">
        <f t="shared" si="118"/>
        <v>Walkamin2Nrate200CVViet4Pop600Season2-Jan</v>
      </c>
      <c r="C846" t="str">
        <f t="shared" si="104"/>
        <v>Walkamin2</v>
      </c>
      <c r="D846">
        <v>200</v>
      </c>
      <c r="E846" t="s">
        <v>16</v>
      </c>
      <c r="F846" s="4">
        <v>43192</v>
      </c>
      <c r="H846">
        <v>600</v>
      </c>
      <c r="P846" s="2">
        <v>43102</v>
      </c>
      <c r="Q846" s="2" t="str">
        <f t="shared" si="107"/>
        <v>Flowering</v>
      </c>
    </row>
    <row r="847" spans="1:17" x14ac:dyDescent="0.35">
      <c r="A847">
        <f t="shared" si="117"/>
        <v>2</v>
      </c>
      <c r="B847" t="str">
        <f t="shared" si="118"/>
        <v>Walkamin2Nrate200CVViet4Pop600Season2-Jan</v>
      </c>
      <c r="C847" t="str">
        <f t="shared" si="104"/>
        <v>Walkamin2</v>
      </c>
      <c r="D847">
        <v>200</v>
      </c>
      <c r="E847" t="s">
        <v>16</v>
      </c>
      <c r="F847" s="4">
        <v>43192</v>
      </c>
      <c r="H847">
        <v>600</v>
      </c>
      <c r="P847" s="2">
        <v>43102</v>
      </c>
      <c r="Q847" s="2" t="str">
        <f t="shared" si="107"/>
        <v>Flowering</v>
      </c>
    </row>
    <row r="848" spans="1:17" x14ac:dyDescent="0.35">
      <c r="A848">
        <f t="shared" si="117"/>
        <v>2</v>
      </c>
      <c r="B848" t="str">
        <f t="shared" si="118"/>
        <v>Walkamin2Nrate200CVYUA16V30Pop300Season2-Jan</v>
      </c>
      <c r="C848" t="str">
        <f t="shared" si="104"/>
        <v>Walkamin2</v>
      </c>
      <c r="D848">
        <v>200</v>
      </c>
      <c r="E848" t="s">
        <v>21</v>
      </c>
      <c r="F848" s="4">
        <v>43204</v>
      </c>
      <c r="H848">
        <v>300</v>
      </c>
      <c r="P848" s="2">
        <v>43102</v>
      </c>
      <c r="Q848" s="2" t="str">
        <f t="shared" si="107"/>
        <v>Flowering</v>
      </c>
    </row>
    <row r="849" spans="1:17" x14ac:dyDescent="0.35">
      <c r="A849">
        <f t="shared" si="117"/>
        <v>2</v>
      </c>
      <c r="B849" t="str">
        <f t="shared" si="118"/>
        <v>Walkamin2Nrate250CVYRL39Pop300Season2-Jan</v>
      </c>
      <c r="C849" t="str">
        <f t="shared" si="104"/>
        <v>Walkamin2</v>
      </c>
      <c r="D849">
        <v>250</v>
      </c>
      <c r="E849" t="s">
        <v>17</v>
      </c>
      <c r="F849" s="4">
        <v>43197</v>
      </c>
      <c r="H849">
        <v>300</v>
      </c>
      <c r="P849" s="2">
        <v>43102</v>
      </c>
      <c r="Q849" s="2" t="str">
        <f t="shared" si="107"/>
        <v>Flowering</v>
      </c>
    </row>
    <row r="850" spans="1:17" x14ac:dyDescent="0.35">
      <c r="A850">
        <f t="shared" si="117"/>
        <v>2</v>
      </c>
      <c r="B850" t="str">
        <f t="shared" si="118"/>
        <v>Walkamin2Nrate250CVYRL39Pop150Season2-Jan</v>
      </c>
      <c r="C850" t="str">
        <f t="shared" si="104"/>
        <v>Walkamin2</v>
      </c>
      <c r="D850">
        <v>250</v>
      </c>
      <c r="E850" t="s">
        <v>17</v>
      </c>
      <c r="F850" s="4">
        <v>43201</v>
      </c>
      <c r="H850">
        <v>150</v>
      </c>
      <c r="P850" s="2">
        <v>43102</v>
      </c>
      <c r="Q850" s="2" t="str">
        <f t="shared" si="107"/>
        <v>Flowering</v>
      </c>
    </row>
    <row r="851" spans="1:17" x14ac:dyDescent="0.35">
      <c r="A851">
        <f t="shared" si="117"/>
        <v>2</v>
      </c>
      <c r="B851" t="str">
        <f t="shared" si="118"/>
        <v>Walkamin2dNrate250CVDoongaraPop600Season12-Jan</v>
      </c>
      <c r="C851" t="str">
        <f t="shared" ref="C851" si="121">CONCATENATE("Walkamin",A851,"d")</f>
        <v>Walkamin2d</v>
      </c>
      <c r="D851">
        <v>250</v>
      </c>
      <c r="E851" t="s">
        <v>14</v>
      </c>
      <c r="F851" s="4">
        <v>43202</v>
      </c>
      <c r="H851">
        <v>600</v>
      </c>
      <c r="P851" s="2">
        <v>43112</v>
      </c>
      <c r="Q851" s="2" t="str">
        <f t="shared" si="107"/>
        <v>Flowering</v>
      </c>
    </row>
    <row r="852" spans="1:17" x14ac:dyDescent="0.35">
      <c r="A852">
        <f t="shared" si="117"/>
        <v>2</v>
      </c>
      <c r="B852" t="str">
        <f t="shared" si="118"/>
        <v>Walkamin2Nrate250CVYRL39Pop600Season2-Jan</v>
      </c>
      <c r="C852" t="str">
        <f t="shared" ref="C851:C914" si="122">CONCATENATE("Walkamin",A852)</f>
        <v>Walkamin2</v>
      </c>
      <c r="D852">
        <v>250</v>
      </c>
      <c r="E852" t="s">
        <v>17</v>
      </c>
      <c r="F852" s="4">
        <v>43203</v>
      </c>
      <c r="H852">
        <v>600</v>
      </c>
      <c r="P852" s="2">
        <v>43102</v>
      </c>
      <c r="Q852" s="2" t="str">
        <f t="shared" si="107"/>
        <v>Flowering</v>
      </c>
    </row>
    <row r="853" spans="1:17" x14ac:dyDescent="0.35">
      <c r="A853">
        <f t="shared" si="117"/>
        <v>2</v>
      </c>
      <c r="B853" t="str">
        <f t="shared" si="118"/>
        <v>Walkamin2Nrate250CVYRL39Pop600Season2-Jan</v>
      </c>
      <c r="C853" t="str">
        <f t="shared" si="122"/>
        <v>Walkamin2</v>
      </c>
      <c r="D853">
        <v>250</v>
      </c>
      <c r="E853" t="s">
        <v>17</v>
      </c>
      <c r="F853" s="4">
        <v>43200</v>
      </c>
      <c r="H853">
        <v>600</v>
      </c>
      <c r="P853" s="2">
        <v>43102</v>
      </c>
      <c r="Q853" s="2" t="str">
        <f t="shared" si="107"/>
        <v>Flowering</v>
      </c>
    </row>
    <row r="854" spans="1:17" x14ac:dyDescent="0.35">
      <c r="A854">
        <f t="shared" si="117"/>
        <v>2</v>
      </c>
      <c r="B854" t="str">
        <f t="shared" si="118"/>
        <v>Walkamin2Nrate250CVYUA16V30Pop150Season2-Jan</v>
      </c>
      <c r="C854" t="str">
        <f t="shared" si="122"/>
        <v>Walkamin2</v>
      </c>
      <c r="D854">
        <v>250</v>
      </c>
      <c r="E854" t="s">
        <v>21</v>
      </c>
      <c r="F854" s="4">
        <v>43204</v>
      </c>
      <c r="H854">
        <v>150</v>
      </c>
      <c r="P854" s="2">
        <v>43102</v>
      </c>
      <c r="Q854" s="2" t="str">
        <f t="shared" si="107"/>
        <v>Flowering</v>
      </c>
    </row>
    <row r="855" spans="1:17" x14ac:dyDescent="0.35">
      <c r="A855">
        <f t="shared" si="117"/>
        <v>2</v>
      </c>
      <c r="B855" t="str">
        <f t="shared" si="118"/>
        <v>Walkamin2Nrate150CVYRL39Pop300Season2-Jan</v>
      </c>
      <c r="C855" t="str">
        <f t="shared" si="122"/>
        <v>Walkamin2</v>
      </c>
      <c r="D855">
        <v>150</v>
      </c>
      <c r="E855" t="s">
        <v>17</v>
      </c>
      <c r="F855" s="4">
        <v>43191</v>
      </c>
      <c r="H855">
        <v>300</v>
      </c>
      <c r="P855" s="2">
        <v>43102</v>
      </c>
      <c r="Q855" s="2" t="str">
        <f t="shared" si="107"/>
        <v>Flowering</v>
      </c>
    </row>
    <row r="856" spans="1:17" x14ac:dyDescent="0.35">
      <c r="A856">
        <f t="shared" si="117"/>
        <v>2</v>
      </c>
      <c r="B856" t="str">
        <f t="shared" si="118"/>
        <v>Walkamin2Nrate150CVYUA16V30Pop300Season2-Jan</v>
      </c>
      <c r="C856" t="str">
        <f t="shared" si="122"/>
        <v>Walkamin2</v>
      </c>
      <c r="D856">
        <v>150</v>
      </c>
      <c r="E856" t="s">
        <v>21</v>
      </c>
      <c r="F856" s="4">
        <v>43204</v>
      </c>
      <c r="H856">
        <v>300</v>
      </c>
      <c r="P856" s="2">
        <v>43102</v>
      </c>
      <c r="Q856" s="2" t="str">
        <f t="shared" si="107"/>
        <v>Flowering</v>
      </c>
    </row>
    <row r="857" spans="1:17" x14ac:dyDescent="0.35">
      <c r="A857">
        <f t="shared" si="117"/>
        <v>2</v>
      </c>
      <c r="B857" t="str">
        <f t="shared" si="118"/>
        <v>Walkamin2Nrate150CVYRL39Pop150Season2-Jan</v>
      </c>
      <c r="C857" t="str">
        <f t="shared" si="122"/>
        <v>Walkamin2</v>
      </c>
      <c r="D857">
        <v>150</v>
      </c>
      <c r="E857" t="s">
        <v>17</v>
      </c>
      <c r="F857" s="4">
        <v>43201</v>
      </c>
      <c r="H857">
        <v>150</v>
      </c>
      <c r="P857" s="2">
        <v>43102</v>
      </c>
      <c r="Q857" s="2" t="str">
        <f t="shared" si="107"/>
        <v>Flowering</v>
      </c>
    </row>
    <row r="858" spans="1:17" x14ac:dyDescent="0.35">
      <c r="A858">
        <f t="shared" si="117"/>
        <v>2</v>
      </c>
      <c r="B858" t="str">
        <f t="shared" si="118"/>
        <v>Walkamin2dNrate150CVDoongaraPop600Season12-Jan</v>
      </c>
      <c r="C858" t="str">
        <f t="shared" ref="C858" si="123">CONCATENATE("Walkamin",A858,"d")</f>
        <v>Walkamin2d</v>
      </c>
      <c r="D858">
        <v>150</v>
      </c>
      <c r="E858" t="s">
        <v>14</v>
      </c>
      <c r="F858" s="4">
        <v>43203</v>
      </c>
      <c r="H858">
        <v>600</v>
      </c>
      <c r="P858" s="2">
        <v>43112</v>
      </c>
      <c r="Q858" s="2" t="str">
        <f t="shared" si="107"/>
        <v>Flowering</v>
      </c>
    </row>
    <row r="859" spans="1:17" x14ac:dyDescent="0.35">
      <c r="A859">
        <f t="shared" si="117"/>
        <v>2</v>
      </c>
      <c r="B859" t="str">
        <f t="shared" si="118"/>
        <v>Walkamin2Nrate150CVViet4Pop150Season2-Jan</v>
      </c>
      <c r="C859" t="str">
        <f t="shared" si="122"/>
        <v>Walkamin2</v>
      </c>
      <c r="D859">
        <v>150</v>
      </c>
      <c r="E859" t="s">
        <v>16</v>
      </c>
      <c r="F859" s="4">
        <v>43203</v>
      </c>
      <c r="H859">
        <v>150</v>
      </c>
      <c r="P859" s="2">
        <v>43102</v>
      </c>
      <c r="Q859" s="2" t="str">
        <f t="shared" si="107"/>
        <v>Flowering</v>
      </c>
    </row>
    <row r="860" spans="1:17" x14ac:dyDescent="0.35">
      <c r="A860">
        <f t="shared" si="117"/>
        <v>2</v>
      </c>
      <c r="B860" t="str">
        <f t="shared" si="118"/>
        <v>Walkamin2Nrate150CVDoongaraPop450Season2-Jan</v>
      </c>
      <c r="C860" t="str">
        <f t="shared" si="122"/>
        <v>Walkamin2</v>
      </c>
      <c r="D860">
        <v>150</v>
      </c>
      <c r="E860" t="s">
        <v>14</v>
      </c>
      <c r="F860" s="4">
        <v>43203</v>
      </c>
      <c r="H860">
        <v>450</v>
      </c>
      <c r="P860" s="2">
        <v>43102</v>
      </c>
      <c r="Q860" s="2" t="str">
        <f t="shared" si="107"/>
        <v>Flowering</v>
      </c>
    </row>
    <row r="861" spans="1:17" x14ac:dyDescent="0.35">
      <c r="A861">
        <f t="shared" si="117"/>
        <v>2</v>
      </c>
      <c r="B861" t="str">
        <f t="shared" si="118"/>
        <v>Walkamin2Nrate200CVYUA16V30Pop600Season2-Jan</v>
      </c>
      <c r="C861" t="str">
        <f t="shared" si="122"/>
        <v>Walkamin2</v>
      </c>
      <c r="D861">
        <v>200</v>
      </c>
      <c r="E861" t="s">
        <v>21</v>
      </c>
      <c r="F861" s="4">
        <v>43204</v>
      </c>
      <c r="H861">
        <v>600</v>
      </c>
      <c r="P861" s="2">
        <v>43102</v>
      </c>
      <c r="Q861" s="2" t="str">
        <f t="shared" ref="Q861:Q878" si="124">Q860</f>
        <v>Flowering</v>
      </c>
    </row>
    <row r="862" spans="1:17" x14ac:dyDescent="0.35">
      <c r="A862">
        <f t="shared" si="117"/>
        <v>2</v>
      </c>
      <c r="B862" t="str">
        <f t="shared" si="118"/>
        <v>Walkamin2Nrate200CVYUA16V30Pop300Season2-Jan</v>
      </c>
      <c r="C862" t="str">
        <f t="shared" si="122"/>
        <v>Walkamin2</v>
      </c>
      <c r="D862">
        <v>200</v>
      </c>
      <c r="E862" t="s">
        <v>21</v>
      </c>
      <c r="F862" s="4">
        <v>43204</v>
      </c>
      <c r="H862">
        <v>300</v>
      </c>
      <c r="P862" s="2">
        <v>43102</v>
      </c>
      <c r="Q862" s="2" t="str">
        <f t="shared" si="124"/>
        <v>Flowering</v>
      </c>
    </row>
    <row r="863" spans="1:17" x14ac:dyDescent="0.35">
      <c r="A863">
        <f t="shared" si="117"/>
        <v>2</v>
      </c>
      <c r="B863" t="str">
        <f t="shared" si="118"/>
        <v>Walkamin2dNrate200CVDoongaraPop600Season12-Jan</v>
      </c>
      <c r="C863" t="str">
        <f t="shared" ref="C863" si="125">CONCATENATE("Walkamin",A863,"d")</f>
        <v>Walkamin2d</v>
      </c>
      <c r="D863">
        <v>200</v>
      </c>
      <c r="E863" t="s">
        <v>14</v>
      </c>
      <c r="F863" s="4">
        <v>43202</v>
      </c>
      <c r="H863">
        <v>600</v>
      </c>
      <c r="P863" s="2">
        <v>43112</v>
      </c>
      <c r="Q863" s="2" t="str">
        <f t="shared" si="124"/>
        <v>Flowering</v>
      </c>
    </row>
    <row r="864" spans="1:17" x14ac:dyDescent="0.35">
      <c r="A864">
        <f t="shared" si="117"/>
        <v>2</v>
      </c>
      <c r="B864" t="str">
        <f t="shared" si="118"/>
        <v>Walkamin2Nrate200CVYUA16V30Pop300Season2-Jan</v>
      </c>
      <c r="C864" t="str">
        <f t="shared" si="122"/>
        <v>Walkamin2</v>
      </c>
      <c r="D864">
        <v>200</v>
      </c>
      <c r="E864" t="s">
        <v>21</v>
      </c>
      <c r="F864" s="4">
        <v>43203</v>
      </c>
      <c r="H864">
        <v>300</v>
      </c>
      <c r="P864" s="2">
        <v>43102</v>
      </c>
      <c r="Q864" s="2" t="str">
        <f t="shared" si="124"/>
        <v>Flowering</v>
      </c>
    </row>
    <row r="865" spans="1:17" x14ac:dyDescent="0.35">
      <c r="A865">
        <f t="shared" si="117"/>
        <v>2</v>
      </c>
      <c r="B865" t="str">
        <f t="shared" si="118"/>
        <v>Walkamin2Nrate200CVYRL39Pop450Season2-Jan</v>
      </c>
      <c r="C865" t="str">
        <f t="shared" si="122"/>
        <v>Walkamin2</v>
      </c>
      <c r="D865">
        <v>200</v>
      </c>
      <c r="E865" t="s">
        <v>17</v>
      </c>
      <c r="F865" s="4">
        <v>43196</v>
      </c>
      <c r="H865">
        <v>450</v>
      </c>
      <c r="P865" s="2">
        <v>43102</v>
      </c>
      <c r="Q865" s="2" t="str">
        <f t="shared" si="124"/>
        <v>Flowering</v>
      </c>
    </row>
    <row r="866" spans="1:17" x14ac:dyDescent="0.35">
      <c r="A866">
        <f t="shared" si="117"/>
        <v>2</v>
      </c>
      <c r="B866" t="str">
        <f t="shared" si="118"/>
        <v>Walkamin2Nrate200CVYRL39Pop300Season2-Jan</v>
      </c>
      <c r="C866" t="str">
        <f t="shared" si="122"/>
        <v>Walkamin2</v>
      </c>
      <c r="D866">
        <v>200</v>
      </c>
      <c r="E866" t="s">
        <v>17</v>
      </c>
      <c r="F866" s="4">
        <v>43199</v>
      </c>
      <c r="H866">
        <v>300</v>
      </c>
      <c r="P866" s="2">
        <v>43102</v>
      </c>
      <c r="Q866" s="2" t="str">
        <f t="shared" si="124"/>
        <v>Flowering</v>
      </c>
    </row>
    <row r="867" spans="1:17" x14ac:dyDescent="0.35">
      <c r="A867">
        <f t="shared" si="117"/>
        <v>2</v>
      </c>
      <c r="B867" t="str">
        <f t="shared" si="118"/>
        <v>Walkamin2Nrate250CVViet4Pop600Season2-Jan</v>
      </c>
      <c r="C867" t="str">
        <f t="shared" si="122"/>
        <v>Walkamin2</v>
      </c>
      <c r="D867">
        <v>250</v>
      </c>
      <c r="E867" t="s">
        <v>16</v>
      </c>
      <c r="F867" s="4">
        <v>43200</v>
      </c>
      <c r="H867">
        <v>600</v>
      </c>
      <c r="P867" s="2">
        <v>43102</v>
      </c>
      <c r="Q867" s="2" t="str">
        <f t="shared" si="124"/>
        <v>Flowering</v>
      </c>
    </row>
    <row r="868" spans="1:17" x14ac:dyDescent="0.35">
      <c r="A868">
        <f t="shared" si="117"/>
        <v>2</v>
      </c>
      <c r="B868" t="str">
        <f t="shared" si="118"/>
        <v>Walkamin2Nrate250CVYUA16V30Pop600Season2-Jan</v>
      </c>
      <c r="C868" t="str">
        <f t="shared" si="122"/>
        <v>Walkamin2</v>
      </c>
      <c r="D868">
        <v>250</v>
      </c>
      <c r="E868" t="s">
        <v>21</v>
      </c>
      <c r="F868" s="4">
        <v>43204</v>
      </c>
      <c r="H868">
        <v>600</v>
      </c>
      <c r="P868" s="2">
        <v>43102</v>
      </c>
      <c r="Q868" s="2" t="str">
        <f t="shared" si="124"/>
        <v>Flowering</v>
      </c>
    </row>
    <row r="869" spans="1:17" x14ac:dyDescent="0.35">
      <c r="A869">
        <f t="shared" si="117"/>
        <v>2</v>
      </c>
      <c r="B869" t="str">
        <f t="shared" si="118"/>
        <v>Walkamin2Nrate250CVYRL39Pop450Season2-Jan</v>
      </c>
      <c r="C869" t="str">
        <f t="shared" si="122"/>
        <v>Walkamin2</v>
      </c>
      <c r="D869">
        <v>250</v>
      </c>
      <c r="E869" t="s">
        <v>17</v>
      </c>
      <c r="F869" s="4">
        <v>43199</v>
      </c>
      <c r="H869">
        <v>450</v>
      </c>
      <c r="P869" s="2">
        <v>43102</v>
      </c>
      <c r="Q869" s="2" t="str">
        <f t="shared" si="124"/>
        <v>Flowering</v>
      </c>
    </row>
    <row r="870" spans="1:17" x14ac:dyDescent="0.35">
      <c r="A870">
        <f t="shared" si="117"/>
        <v>2</v>
      </c>
      <c r="B870" t="str">
        <f t="shared" si="118"/>
        <v>Walkamin2Nrate250CVViet4Pop450Season2-Jan</v>
      </c>
      <c r="C870" t="str">
        <f t="shared" si="122"/>
        <v>Walkamin2</v>
      </c>
      <c r="D870">
        <v>250</v>
      </c>
      <c r="E870" t="s">
        <v>16</v>
      </c>
      <c r="F870" s="4">
        <v>43202</v>
      </c>
      <c r="H870">
        <v>450</v>
      </c>
      <c r="P870" s="2">
        <v>43102</v>
      </c>
      <c r="Q870" s="2" t="str">
        <f t="shared" si="124"/>
        <v>Flowering</v>
      </c>
    </row>
    <row r="871" spans="1:17" x14ac:dyDescent="0.35">
      <c r="A871">
        <f t="shared" si="117"/>
        <v>2</v>
      </c>
      <c r="B871" t="str">
        <f t="shared" si="118"/>
        <v>Walkamin2Nrate150CVViet4Pop600Season2-Jan</v>
      </c>
      <c r="C871" t="str">
        <f t="shared" si="122"/>
        <v>Walkamin2</v>
      </c>
      <c r="D871">
        <v>150</v>
      </c>
      <c r="E871" t="s">
        <v>16</v>
      </c>
      <c r="F871" s="4">
        <v>43202</v>
      </c>
      <c r="H871">
        <v>600</v>
      </c>
      <c r="P871" s="2">
        <v>43102</v>
      </c>
      <c r="Q871" s="2" t="str">
        <f t="shared" si="124"/>
        <v>Flowering</v>
      </c>
    </row>
    <row r="872" spans="1:17" x14ac:dyDescent="0.35">
      <c r="A872">
        <f t="shared" si="117"/>
        <v>2</v>
      </c>
      <c r="B872" t="str">
        <f t="shared" si="118"/>
        <v>Walkamin2Nrate150CVYUA16V30Pop450Season2-Jan</v>
      </c>
      <c r="C872" t="str">
        <f t="shared" si="122"/>
        <v>Walkamin2</v>
      </c>
      <c r="D872">
        <v>150</v>
      </c>
      <c r="E872" t="s">
        <v>21</v>
      </c>
      <c r="F872" s="4">
        <v>43203</v>
      </c>
      <c r="H872">
        <v>450</v>
      </c>
      <c r="P872" s="2">
        <v>43102</v>
      </c>
      <c r="Q872" s="2" t="str">
        <f t="shared" si="124"/>
        <v>Flowering</v>
      </c>
    </row>
    <row r="873" spans="1:17" x14ac:dyDescent="0.35">
      <c r="A873">
        <f t="shared" si="117"/>
        <v>2</v>
      </c>
      <c r="B873" t="str">
        <f t="shared" si="118"/>
        <v>Walkamin2Nrate150CVYRL39Pop450Season2-Jan</v>
      </c>
      <c r="C873" t="str">
        <f t="shared" si="122"/>
        <v>Walkamin2</v>
      </c>
      <c r="D873">
        <v>150</v>
      </c>
      <c r="E873" t="s">
        <v>17</v>
      </c>
      <c r="F873" s="4">
        <v>43200</v>
      </c>
      <c r="H873">
        <v>450</v>
      </c>
      <c r="P873" s="2">
        <v>43102</v>
      </c>
      <c r="Q873" s="2" t="str">
        <f t="shared" si="124"/>
        <v>Flowering</v>
      </c>
    </row>
    <row r="874" spans="1:17" x14ac:dyDescent="0.35">
      <c r="A874">
        <f t="shared" si="117"/>
        <v>2</v>
      </c>
      <c r="B874" t="str">
        <f t="shared" si="118"/>
        <v>Walkamin2dNrate150CVDoongaraPop600Season12-Jan</v>
      </c>
      <c r="C874" t="str">
        <f t="shared" ref="C874:C875" si="126">CONCATENATE("Walkamin",A874,"d")</f>
        <v>Walkamin2d</v>
      </c>
      <c r="D874">
        <v>150</v>
      </c>
      <c r="E874" t="s">
        <v>14</v>
      </c>
      <c r="F874" s="4">
        <v>43203</v>
      </c>
      <c r="H874">
        <v>600</v>
      </c>
      <c r="P874" s="2">
        <v>43112</v>
      </c>
      <c r="Q874" s="2" t="str">
        <f t="shared" si="124"/>
        <v>Flowering</v>
      </c>
    </row>
    <row r="875" spans="1:17" x14ac:dyDescent="0.35">
      <c r="A875">
        <f t="shared" si="117"/>
        <v>2</v>
      </c>
      <c r="B875" t="str">
        <f t="shared" si="118"/>
        <v>Walkamin2dNrate200CVDoongaraPop300Season12-Jan</v>
      </c>
      <c r="C875" t="str">
        <f t="shared" si="126"/>
        <v>Walkamin2d</v>
      </c>
      <c r="D875">
        <v>200</v>
      </c>
      <c r="E875" t="s">
        <v>14</v>
      </c>
      <c r="F875" s="4">
        <v>43204</v>
      </c>
      <c r="H875">
        <v>300</v>
      </c>
      <c r="P875" s="2">
        <v>43112</v>
      </c>
      <c r="Q875" s="2" t="str">
        <f t="shared" si="124"/>
        <v>Flowering</v>
      </c>
    </row>
    <row r="876" spans="1:17" x14ac:dyDescent="0.35">
      <c r="A876">
        <f t="shared" si="117"/>
        <v>2</v>
      </c>
      <c r="B876" t="str">
        <f t="shared" si="118"/>
        <v>Walkamin2Nrate200CVYRL39Pop150Season2-Jan</v>
      </c>
      <c r="C876" t="str">
        <f t="shared" si="122"/>
        <v>Walkamin2</v>
      </c>
      <c r="D876">
        <v>200</v>
      </c>
      <c r="E876" t="s">
        <v>17</v>
      </c>
      <c r="F876" s="4">
        <v>43200</v>
      </c>
      <c r="H876">
        <v>150</v>
      </c>
      <c r="P876" s="2">
        <v>43102</v>
      </c>
      <c r="Q876" s="2" t="str">
        <f t="shared" si="124"/>
        <v>Flowering</v>
      </c>
    </row>
    <row r="877" spans="1:17" x14ac:dyDescent="0.35">
      <c r="A877">
        <f t="shared" si="117"/>
        <v>2</v>
      </c>
      <c r="B877" t="str">
        <f t="shared" si="118"/>
        <v>Walkamin2Nrate200CVYUA16V30Pop600Season2-Jan</v>
      </c>
      <c r="C877" t="str">
        <f t="shared" si="122"/>
        <v>Walkamin2</v>
      </c>
      <c r="D877">
        <v>200</v>
      </c>
      <c r="E877" t="s">
        <v>21</v>
      </c>
      <c r="F877" s="4">
        <v>43204</v>
      </c>
      <c r="H877">
        <v>600</v>
      </c>
      <c r="P877" s="2">
        <v>43102</v>
      </c>
      <c r="Q877" s="2" t="str">
        <f t="shared" si="124"/>
        <v>Flowering</v>
      </c>
    </row>
    <row r="878" spans="1:17" x14ac:dyDescent="0.35">
      <c r="A878">
        <f t="shared" si="117"/>
        <v>2</v>
      </c>
      <c r="B878" t="str">
        <f t="shared" si="118"/>
        <v>Walkamin2Nrate200CVYRL39Pop150Season2-Jan</v>
      </c>
      <c r="C878" t="str">
        <f t="shared" si="122"/>
        <v>Walkamin2</v>
      </c>
      <c r="D878">
        <v>200</v>
      </c>
      <c r="E878" t="s">
        <v>17</v>
      </c>
      <c r="F878" s="4">
        <v>43200</v>
      </c>
      <c r="H878">
        <v>150</v>
      </c>
      <c r="P878" s="2">
        <v>43102</v>
      </c>
      <c r="Q878" s="2" t="str">
        <f t="shared" si="124"/>
        <v>Flowering</v>
      </c>
    </row>
    <row r="879" spans="1:17" x14ac:dyDescent="0.35">
      <c r="A879">
        <f t="shared" si="117"/>
        <v>2</v>
      </c>
      <c r="B879" t="str">
        <f t="shared" si="118"/>
        <v>Walkamin2Nrate250CVViet4Pop300Season2-Jan</v>
      </c>
      <c r="C879" t="str">
        <f t="shared" si="122"/>
        <v>Walkamin2</v>
      </c>
      <c r="D879">
        <v>250</v>
      </c>
      <c r="E879" t="s">
        <v>16</v>
      </c>
      <c r="F879" s="4">
        <v>43227</v>
      </c>
      <c r="H879">
        <v>300</v>
      </c>
      <c r="P879" s="2">
        <v>43102</v>
      </c>
      <c r="Q879" t="s">
        <v>19</v>
      </c>
    </row>
    <row r="880" spans="1:17" x14ac:dyDescent="0.35">
      <c r="A880">
        <f t="shared" si="117"/>
        <v>2</v>
      </c>
      <c r="B880" t="str">
        <f t="shared" si="118"/>
        <v>Walkamin2Nrate250CVYRL39Pop600Season2-Jan</v>
      </c>
      <c r="C880" t="str">
        <f t="shared" si="122"/>
        <v>Walkamin2</v>
      </c>
      <c r="D880">
        <v>250</v>
      </c>
      <c r="E880" t="s">
        <v>17</v>
      </c>
      <c r="F880" s="4">
        <v>43225</v>
      </c>
      <c r="H880">
        <v>600</v>
      </c>
      <c r="P880" s="2">
        <v>43102</v>
      </c>
      <c r="Q880" t="str">
        <f>Q879</f>
        <v>Maturity</v>
      </c>
    </row>
    <row r="881" spans="1:17" x14ac:dyDescent="0.35">
      <c r="A881">
        <f t="shared" si="117"/>
        <v>2</v>
      </c>
      <c r="B881" t="str">
        <f t="shared" si="118"/>
        <v>Walkamin2Nrate250CVViet4Pop150Season2-Jan</v>
      </c>
      <c r="C881" t="str">
        <f t="shared" si="122"/>
        <v>Walkamin2</v>
      </c>
      <c r="D881">
        <v>250</v>
      </c>
      <c r="E881" t="s">
        <v>16</v>
      </c>
      <c r="F881" s="4">
        <v>43229</v>
      </c>
      <c r="H881">
        <v>150</v>
      </c>
      <c r="P881" s="2">
        <v>43102</v>
      </c>
      <c r="Q881" t="str">
        <f t="shared" ref="Q881:Q923" si="127">Q880</f>
        <v>Maturity</v>
      </c>
    </row>
    <row r="882" spans="1:17" x14ac:dyDescent="0.35">
      <c r="A882">
        <f t="shared" si="117"/>
        <v>2</v>
      </c>
      <c r="B882" t="str">
        <f t="shared" si="118"/>
        <v>Walkamin2dNrate250CVDoongaraPop150Season12-Jan</v>
      </c>
      <c r="C882" t="str">
        <f t="shared" ref="C882" si="128">CONCATENATE("Walkamin",A882,"d")</f>
        <v>Walkamin2d</v>
      </c>
      <c r="D882">
        <v>250</v>
      </c>
      <c r="E882" t="s">
        <v>14</v>
      </c>
      <c r="F882" s="4">
        <v>43230</v>
      </c>
      <c r="H882">
        <v>150</v>
      </c>
      <c r="P882" s="2">
        <v>43112</v>
      </c>
      <c r="Q882" t="str">
        <f t="shared" si="127"/>
        <v>Maturity</v>
      </c>
    </row>
    <row r="883" spans="1:17" x14ac:dyDescent="0.35">
      <c r="A883">
        <f t="shared" si="117"/>
        <v>2</v>
      </c>
      <c r="B883" t="str">
        <f t="shared" si="118"/>
        <v>Walkamin2Nrate250CVYUA16V30Pop300Season2-Jan</v>
      </c>
      <c r="C883" t="str">
        <f t="shared" si="122"/>
        <v>Walkamin2</v>
      </c>
      <c r="D883">
        <v>250</v>
      </c>
      <c r="E883" t="s">
        <v>21</v>
      </c>
      <c r="F883" s="4">
        <v>43232</v>
      </c>
      <c r="H883">
        <v>300</v>
      </c>
      <c r="P883" s="2">
        <v>43102</v>
      </c>
      <c r="Q883" t="str">
        <f t="shared" si="127"/>
        <v>Maturity</v>
      </c>
    </row>
    <row r="884" spans="1:17" x14ac:dyDescent="0.35">
      <c r="A884">
        <f t="shared" si="117"/>
        <v>2</v>
      </c>
      <c r="B884" t="str">
        <f t="shared" si="118"/>
        <v>Walkamin2Nrate250CVViet4Pop450Season2-Jan</v>
      </c>
      <c r="C884" t="str">
        <f t="shared" si="122"/>
        <v>Walkamin2</v>
      </c>
      <c r="D884">
        <v>250</v>
      </c>
      <c r="E884" t="s">
        <v>16</v>
      </c>
      <c r="F884" s="4">
        <v>43227</v>
      </c>
      <c r="H884">
        <v>450</v>
      </c>
      <c r="P884" s="2">
        <v>43102</v>
      </c>
      <c r="Q884" t="str">
        <f t="shared" si="127"/>
        <v>Maturity</v>
      </c>
    </row>
    <row r="885" spans="1:17" x14ac:dyDescent="0.35">
      <c r="A885">
        <f t="shared" si="117"/>
        <v>2</v>
      </c>
      <c r="B885" t="str">
        <f t="shared" si="118"/>
        <v>Walkamin2dNrate150CVDoongaraPop450Season12-Jan</v>
      </c>
      <c r="C885" t="str">
        <f t="shared" ref="C885" si="129">CONCATENATE("Walkamin",A885,"d")</f>
        <v>Walkamin2d</v>
      </c>
      <c r="D885">
        <v>150</v>
      </c>
      <c r="E885" t="s">
        <v>14</v>
      </c>
      <c r="F885" s="4">
        <v>43229</v>
      </c>
      <c r="H885">
        <v>450</v>
      </c>
      <c r="P885" s="2">
        <v>43112</v>
      </c>
      <c r="Q885" t="str">
        <f t="shared" si="127"/>
        <v>Maturity</v>
      </c>
    </row>
    <row r="886" spans="1:17" x14ac:dyDescent="0.35">
      <c r="A886">
        <f t="shared" si="117"/>
        <v>2</v>
      </c>
      <c r="B886" t="str">
        <f t="shared" si="118"/>
        <v>Walkamin2Nrate150CVViet4Pop450Season2-Jan</v>
      </c>
      <c r="C886" t="str">
        <f t="shared" si="122"/>
        <v>Walkamin2</v>
      </c>
      <c r="D886">
        <v>150</v>
      </c>
      <c r="E886" t="s">
        <v>16</v>
      </c>
      <c r="F886" s="4">
        <v>43228</v>
      </c>
      <c r="H886">
        <v>450</v>
      </c>
      <c r="P886" s="2">
        <v>43102</v>
      </c>
      <c r="Q886" t="str">
        <f t="shared" si="127"/>
        <v>Maturity</v>
      </c>
    </row>
    <row r="887" spans="1:17" x14ac:dyDescent="0.35">
      <c r="A887">
        <f t="shared" si="117"/>
        <v>2</v>
      </c>
      <c r="B887" t="str">
        <f t="shared" si="118"/>
        <v>Walkamin2Nrate150CVYRL39Pop150Season2-Jan</v>
      </c>
      <c r="C887" t="str">
        <f t="shared" si="122"/>
        <v>Walkamin2</v>
      </c>
      <c r="D887">
        <v>150</v>
      </c>
      <c r="E887" t="s">
        <v>17</v>
      </c>
      <c r="F887" s="4">
        <v>43224</v>
      </c>
      <c r="H887">
        <v>150</v>
      </c>
      <c r="P887" s="2">
        <v>43102</v>
      </c>
      <c r="Q887" t="str">
        <f t="shared" si="127"/>
        <v>Maturity</v>
      </c>
    </row>
    <row r="888" spans="1:17" x14ac:dyDescent="0.35">
      <c r="A888">
        <f t="shared" si="117"/>
        <v>2</v>
      </c>
      <c r="B888" t="str">
        <f t="shared" si="118"/>
        <v>Walkamin2Nrate150CVViet4Pop150Season2-Jan</v>
      </c>
      <c r="C888" t="str">
        <f t="shared" si="122"/>
        <v>Walkamin2</v>
      </c>
      <c r="D888">
        <v>150</v>
      </c>
      <c r="E888" t="s">
        <v>16</v>
      </c>
      <c r="F888" s="4">
        <v>43227</v>
      </c>
      <c r="H888">
        <v>150</v>
      </c>
      <c r="P888" s="2">
        <v>43102</v>
      </c>
      <c r="Q888" t="str">
        <f t="shared" si="127"/>
        <v>Maturity</v>
      </c>
    </row>
    <row r="889" spans="1:17" x14ac:dyDescent="0.35">
      <c r="A889">
        <f t="shared" si="117"/>
        <v>2</v>
      </c>
      <c r="B889" t="str">
        <f t="shared" si="118"/>
        <v>Walkamin2Nrate150CVYRL39Pop450Season2-Jan</v>
      </c>
      <c r="C889" t="str">
        <f t="shared" si="122"/>
        <v>Walkamin2</v>
      </c>
      <c r="D889">
        <v>150</v>
      </c>
      <c r="E889" t="s">
        <v>17</v>
      </c>
      <c r="F889" s="4">
        <v>43225</v>
      </c>
      <c r="H889">
        <v>450</v>
      </c>
      <c r="P889" s="2">
        <v>43102</v>
      </c>
      <c r="Q889" t="str">
        <f t="shared" si="127"/>
        <v>Maturity</v>
      </c>
    </row>
    <row r="890" spans="1:17" x14ac:dyDescent="0.35">
      <c r="A890">
        <f t="shared" si="117"/>
        <v>2</v>
      </c>
      <c r="B890" t="str">
        <f t="shared" si="118"/>
        <v>Walkamin2dNrate150CVDoongaraPop150Season12-Jan</v>
      </c>
      <c r="C890" t="str">
        <f t="shared" ref="C890:C894" si="130">CONCATENATE("Walkamin",A890,"d")</f>
        <v>Walkamin2d</v>
      </c>
      <c r="D890">
        <v>150</v>
      </c>
      <c r="E890" t="s">
        <v>14</v>
      </c>
      <c r="F890" s="4">
        <v>43228</v>
      </c>
      <c r="H890">
        <v>150</v>
      </c>
      <c r="P890" s="2">
        <v>43112</v>
      </c>
      <c r="Q890" t="str">
        <f t="shared" si="127"/>
        <v>Maturity</v>
      </c>
    </row>
    <row r="891" spans="1:17" x14ac:dyDescent="0.35">
      <c r="A891">
        <f t="shared" si="117"/>
        <v>2</v>
      </c>
      <c r="B891" t="str">
        <f t="shared" si="118"/>
        <v>Walkamin2dNrate200CVDoongaraPop450Season12-Jan</v>
      </c>
      <c r="C891" t="str">
        <f t="shared" si="130"/>
        <v>Walkamin2d</v>
      </c>
      <c r="D891">
        <v>200</v>
      </c>
      <c r="E891" t="s">
        <v>14</v>
      </c>
      <c r="F891" s="4">
        <v>43228</v>
      </c>
      <c r="H891">
        <v>450</v>
      </c>
      <c r="P891" s="2">
        <v>43112</v>
      </c>
      <c r="Q891" t="str">
        <f t="shared" si="127"/>
        <v>Maturity</v>
      </c>
    </row>
    <row r="892" spans="1:17" x14ac:dyDescent="0.35">
      <c r="A892">
        <f t="shared" si="117"/>
        <v>2</v>
      </c>
      <c r="B892" t="str">
        <f t="shared" si="118"/>
        <v>Walkamin2dNrate200CVDoongaraPop150Season12-Jan</v>
      </c>
      <c r="C892" t="str">
        <f t="shared" si="130"/>
        <v>Walkamin2d</v>
      </c>
      <c r="D892">
        <v>200</v>
      </c>
      <c r="E892" t="s">
        <v>14</v>
      </c>
      <c r="F892" s="4">
        <v>43229</v>
      </c>
      <c r="H892">
        <v>150</v>
      </c>
      <c r="P892" s="2">
        <v>43112</v>
      </c>
      <c r="Q892" t="str">
        <f t="shared" si="127"/>
        <v>Maturity</v>
      </c>
    </row>
    <row r="893" spans="1:17" x14ac:dyDescent="0.35">
      <c r="A893">
        <f t="shared" si="117"/>
        <v>2</v>
      </c>
      <c r="B893" t="str">
        <f t="shared" si="118"/>
        <v>Walkamin2dNrate200CVDoongaraPop150Season12-Jan</v>
      </c>
      <c r="C893" t="str">
        <f t="shared" si="130"/>
        <v>Walkamin2d</v>
      </c>
      <c r="D893">
        <v>200</v>
      </c>
      <c r="E893" t="s">
        <v>14</v>
      </c>
      <c r="F893" s="4">
        <v>43229</v>
      </c>
      <c r="H893">
        <v>150</v>
      </c>
      <c r="P893" s="2">
        <v>43112</v>
      </c>
      <c r="Q893" t="str">
        <f t="shared" si="127"/>
        <v>Maturity</v>
      </c>
    </row>
    <row r="894" spans="1:17" x14ac:dyDescent="0.35">
      <c r="A894">
        <f t="shared" si="117"/>
        <v>2</v>
      </c>
      <c r="B894" t="str">
        <f t="shared" si="118"/>
        <v>Walkamin2dNrate200CVDoongaraPop300Season12-Jan</v>
      </c>
      <c r="C894" t="str">
        <f t="shared" si="130"/>
        <v>Walkamin2d</v>
      </c>
      <c r="D894">
        <v>200</v>
      </c>
      <c r="E894" t="s">
        <v>14</v>
      </c>
      <c r="F894" s="4">
        <v>43229</v>
      </c>
      <c r="H894">
        <v>300</v>
      </c>
      <c r="P894" s="2">
        <v>43112</v>
      </c>
      <c r="Q894" t="str">
        <f t="shared" si="127"/>
        <v>Maturity</v>
      </c>
    </row>
    <row r="895" spans="1:17" x14ac:dyDescent="0.35">
      <c r="A895">
        <f t="shared" si="117"/>
        <v>2</v>
      </c>
      <c r="B895" t="str">
        <f t="shared" si="118"/>
        <v>Walkamin2Nrate200CVYUA16V30Pop150Season2-Jan</v>
      </c>
      <c r="C895" t="str">
        <f t="shared" si="122"/>
        <v>Walkamin2</v>
      </c>
      <c r="D895">
        <v>200</v>
      </c>
      <c r="E895" t="s">
        <v>21</v>
      </c>
      <c r="F895" s="4">
        <v>43232</v>
      </c>
      <c r="H895">
        <v>150</v>
      </c>
      <c r="P895" s="2">
        <v>43102</v>
      </c>
      <c r="Q895" t="str">
        <f t="shared" si="127"/>
        <v>Maturity</v>
      </c>
    </row>
    <row r="896" spans="1:17" x14ac:dyDescent="0.35">
      <c r="A896">
        <f t="shared" si="117"/>
        <v>2</v>
      </c>
      <c r="B896" t="str">
        <f t="shared" si="118"/>
        <v>Walkamin2Nrate200CVYUA16V30Pop300Season2-Jan</v>
      </c>
      <c r="C896" t="str">
        <f t="shared" si="122"/>
        <v>Walkamin2</v>
      </c>
      <c r="D896">
        <v>200</v>
      </c>
      <c r="E896" t="s">
        <v>21</v>
      </c>
      <c r="F896" s="4">
        <v>43201</v>
      </c>
      <c r="H896">
        <v>300</v>
      </c>
      <c r="P896" s="2">
        <v>43102</v>
      </c>
      <c r="Q896" t="str">
        <f t="shared" si="127"/>
        <v>Maturity</v>
      </c>
    </row>
    <row r="897" spans="1:17" x14ac:dyDescent="0.35">
      <c r="A897">
        <f t="shared" si="117"/>
        <v>2</v>
      </c>
      <c r="B897" t="str">
        <f t="shared" si="118"/>
        <v>Walkamin2Nrate250CVViet4Pop150Season2-Jan</v>
      </c>
      <c r="C897" t="str">
        <f t="shared" si="122"/>
        <v>Walkamin2</v>
      </c>
      <c r="D897">
        <v>250</v>
      </c>
      <c r="E897" t="s">
        <v>16</v>
      </c>
      <c r="F897" s="4">
        <v>43227</v>
      </c>
      <c r="H897">
        <v>150</v>
      </c>
      <c r="P897" s="2">
        <v>43102</v>
      </c>
      <c r="Q897" t="str">
        <f t="shared" si="127"/>
        <v>Maturity</v>
      </c>
    </row>
    <row r="898" spans="1:17" x14ac:dyDescent="0.35">
      <c r="A898">
        <f t="shared" si="117"/>
        <v>2</v>
      </c>
      <c r="B898" t="str">
        <f t="shared" si="118"/>
        <v>Walkamin2dNrate250CVDoongaraPop450Season12-Jan</v>
      </c>
      <c r="C898" t="str">
        <f t="shared" ref="C898" si="131">CONCATENATE("Walkamin",A898,"d")</f>
        <v>Walkamin2d</v>
      </c>
      <c r="D898">
        <v>250</v>
      </c>
      <c r="E898" t="s">
        <v>14</v>
      </c>
      <c r="F898" s="4">
        <v>43228</v>
      </c>
      <c r="H898">
        <v>450</v>
      </c>
      <c r="P898" s="2">
        <v>43112</v>
      </c>
      <c r="Q898" t="str">
        <f t="shared" si="127"/>
        <v>Maturity</v>
      </c>
    </row>
    <row r="899" spans="1:17" x14ac:dyDescent="0.35">
      <c r="A899">
        <f t="shared" ref="A899:A962" si="132">IF(G899="",2,1)</f>
        <v>2</v>
      </c>
      <c r="B899" t="str">
        <f t="shared" ref="B899:B962" si="133">IF(A899=2,CONCATENATE(C899,$D$1,D899,$E$1,E899,$H$1,H899,$P$1,TEXT(P899,"d-mmm")),CONCATENATE(C899,$G$1,G899,$E$1,E899,$P$1,TEXT(P899,"d-mmm")))</f>
        <v>Walkamin2Nrate250CVYUA16V30Pop450Season2-Jan</v>
      </c>
      <c r="C899" t="str">
        <f t="shared" si="122"/>
        <v>Walkamin2</v>
      </c>
      <c r="D899">
        <v>250</v>
      </c>
      <c r="E899" t="s">
        <v>21</v>
      </c>
      <c r="F899" s="4">
        <v>43231</v>
      </c>
      <c r="H899">
        <v>450</v>
      </c>
      <c r="P899" s="2">
        <v>43102</v>
      </c>
      <c r="Q899" t="str">
        <f t="shared" si="127"/>
        <v>Maturity</v>
      </c>
    </row>
    <row r="900" spans="1:17" x14ac:dyDescent="0.35">
      <c r="A900">
        <f t="shared" si="132"/>
        <v>2</v>
      </c>
      <c r="B900" t="str">
        <f t="shared" si="133"/>
        <v>Walkamin2Nrate250CVYUA16V30Pop600Season2-Jan</v>
      </c>
      <c r="C900" t="str">
        <f t="shared" si="122"/>
        <v>Walkamin2</v>
      </c>
      <c r="D900">
        <v>250</v>
      </c>
      <c r="E900" t="s">
        <v>21</v>
      </c>
      <c r="F900" s="4">
        <v>43231</v>
      </c>
      <c r="H900">
        <v>600</v>
      </c>
      <c r="P900" s="2">
        <v>43102</v>
      </c>
      <c r="Q900" t="str">
        <f t="shared" si="127"/>
        <v>Maturity</v>
      </c>
    </row>
    <row r="901" spans="1:17" x14ac:dyDescent="0.35">
      <c r="A901">
        <f t="shared" si="132"/>
        <v>2</v>
      </c>
      <c r="B901" t="str">
        <f t="shared" si="133"/>
        <v>Walkamin2Nrate250CVYUA16V30Pop150Season2-Jan</v>
      </c>
      <c r="C901" t="str">
        <f t="shared" si="122"/>
        <v>Walkamin2</v>
      </c>
      <c r="D901">
        <v>250</v>
      </c>
      <c r="E901" t="s">
        <v>21</v>
      </c>
      <c r="F901" s="4">
        <v>43232</v>
      </c>
      <c r="H901">
        <v>150</v>
      </c>
      <c r="P901" s="2">
        <v>43102</v>
      </c>
      <c r="Q901" t="str">
        <f t="shared" si="127"/>
        <v>Maturity</v>
      </c>
    </row>
    <row r="902" spans="1:17" x14ac:dyDescent="0.35">
      <c r="A902">
        <f t="shared" si="132"/>
        <v>2</v>
      </c>
      <c r="B902" t="str">
        <f t="shared" si="133"/>
        <v>Walkamin2dNrate250CVDoongaraPop300Season12-Jan</v>
      </c>
      <c r="C902" t="str">
        <f t="shared" ref="C902" si="134">CONCATENATE("Walkamin",A902,"d")</f>
        <v>Walkamin2d</v>
      </c>
      <c r="D902">
        <v>250</v>
      </c>
      <c r="E902" t="s">
        <v>14</v>
      </c>
      <c r="F902" s="4">
        <v>43228</v>
      </c>
      <c r="H902">
        <v>300</v>
      </c>
      <c r="P902" s="2">
        <v>43112</v>
      </c>
      <c r="Q902" t="str">
        <f t="shared" si="127"/>
        <v>Maturity</v>
      </c>
    </row>
    <row r="903" spans="1:17" x14ac:dyDescent="0.35">
      <c r="A903">
        <f t="shared" si="132"/>
        <v>2</v>
      </c>
      <c r="B903" t="str">
        <f t="shared" si="133"/>
        <v>Walkamin2Nrate150CVYUA16V30Pop300Season2-Jan</v>
      </c>
      <c r="C903" t="str">
        <f t="shared" si="122"/>
        <v>Walkamin2</v>
      </c>
      <c r="D903">
        <v>150</v>
      </c>
      <c r="E903" t="s">
        <v>21</v>
      </c>
      <c r="F903" s="4">
        <v>43230</v>
      </c>
      <c r="H903">
        <v>300</v>
      </c>
      <c r="P903" s="2">
        <v>43102</v>
      </c>
      <c r="Q903" t="str">
        <f t="shared" si="127"/>
        <v>Maturity</v>
      </c>
    </row>
    <row r="904" spans="1:17" x14ac:dyDescent="0.35">
      <c r="A904">
        <f t="shared" si="132"/>
        <v>2</v>
      </c>
      <c r="B904" t="str">
        <f t="shared" si="133"/>
        <v>Walkamin2Nrate150CVYUA16V30Pop150Season2-Jan</v>
      </c>
      <c r="C904" t="str">
        <f t="shared" si="122"/>
        <v>Walkamin2</v>
      </c>
      <c r="D904">
        <v>150</v>
      </c>
      <c r="E904" t="s">
        <v>21</v>
      </c>
      <c r="F904" s="4">
        <v>43232</v>
      </c>
      <c r="H904">
        <v>150</v>
      </c>
      <c r="P904" s="2">
        <v>43102</v>
      </c>
      <c r="Q904" t="str">
        <f t="shared" si="127"/>
        <v>Maturity</v>
      </c>
    </row>
    <row r="905" spans="1:17" x14ac:dyDescent="0.35">
      <c r="A905">
        <f t="shared" si="132"/>
        <v>2</v>
      </c>
      <c r="B905" t="str">
        <f t="shared" si="133"/>
        <v>Walkamin2Nrate150CVYRL39Pop450Season2-Jan</v>
      </c>
      <c r="C905" t="str">
        <f t="shared" si="122"/>
        <v>Walkamin2</v>
      </c>
      <c r="D905">
        <v>150</v>
      </c>
      <c r="E905" t="s">
        <v>17</v>
      </c>
      <c r="F905" s="4">
        <v>43225</v>
      </c>
      <c r="H905">
        <v>450</v>
      </c>
      <c r="P905" s="2">
        <v>43102</v>
      </c>
      <c r="Q905" t="str">
        <f t="shared" si="127"/>
        <v>Maturity</v>
      </c>
    </row>
    <row r="906" spans="1:17" x14ac:dyDescent="0.35">
      <c r="A906">
        <f t="shared" si="132"/>
        <v>2</v>
      </c>
      <c r="B906" t="str">
        <f t="shared" si="133"/>
        <v>Walkamin2Nrate150CVViet4Pop450Season2-Jan</v>
      </c>
      <c r="C906" t="str">
        <f t="shared" si="122"/>
        <v>Walkamin2</v>
      </c>
      <c r="D906">
        <v>150</v>
      </c>
      <c r="E906" t="s">
        <v>16</v>
      </c>
      <c r="F906" s="4">
        <v>43228</v>
      </c>
      <c r="H906">
        <v>450</v>
      </c>
      <c r="P906" s="2">
        <v>43102</v>
      </c>
      <c r="Q906" t="str">
        <f t="shared" si="127"/>
        <v>Maturity</v>
      </c>
    </row>
    <row r="907" spans="1:17" x14ac:dyDescent="0.35">
      <c r="A907">
        <f t="shared" si="132"/>
        <v>2</v>
      </c>
      <c r="B907" t="str">
        <f t="shared" si="133"/>
        <v>Walkamin2dNrate150CVDoongaraPop450Season12-Jan</v>
      </c>
      <c r="C907" t="str">
        <f t="shared" ref="C907" si="135">CONCATENATE("Walkamin",A907,"d")</f>
        <v>Walkamin2d</v>
      </c>
      <c r="D907">
        <v>150</v>
      </c>
      <c r="E907" t="s">
        <v>14</v>
      </c>
      <c r="F907" s="4">
        <v>43229</v>
      </c>
      <c r="H907">
        <v>450</v>
      </c>
      <c r="P907" s="2">
        <v>43112</v>
      </c>
      <c r="Q907" t="str">
        <f t="shared" si="127"/>
        <v>Maturity</v>
      </c>
    </row>
    <row r="908" spans="1:17" x14ac:dyDescent="0.35">
      <c r="A908">
        <f t="shared" si="132"/>
        <v>2</v>
      </c>
      <c r="B908" t="str">
        <f t="shared" si="133"/>
        <v>Walkamin2Nrate150CVViet4Pop300Season2-Jan</v>
      </c>
      <c r="C908" t="str">
        <f t="shared" si="122"/>
        <v>Walkamin2</v>
      </c>
      <c r="D908">
        <v>150</v>
      </c>
      <c r="E908" t="s">
        <v>16</v>
      </c>
      <c r="F908" s="4">
        <v>43227</v>
      </c>
      <c r="H908">
        <v>300</v>
      </c>
      <c r="P908" s="2">
        <v>43102</v>
      </c>
      <c r="Q908" t="str">
        <f t="shared" si="127"/>
        <v>Maturity</v>
      </c>
    </row>
    <row r="909" spans="1:17" x14ac:dyDescent="0.35">
      <c r="A909">
        <f t="shared" si="132"/>
        <v>2</v>
      </c>
      <c r="B909" t="str">
        <f t="shared" si="133"/>
        <v>Walkamin2Nrate200CVYUA16V30Pop150Season2-Jan</v>
      </c>
      <c r="C909" t="str">
        <f t="shared" si="122"/>
        <v>Walkamin2</v>
      </c>
      <c r="D909">
        <v>200</v>
      </c>
      <c r="E909" t="s">
        <v>21</v>
      </c>
      <c r="F909" s="4">
        <v>43231</v>
      </c>
      <c r="H909">
        <v>150</v>
      </c>
      <c r="P909" s="2">
        <v>43102</v>
      </c>
      <c r="Q909" t="str">
        <f t="shared" si="127"/>
        <v>Maturity</v>
      </c>
    </row>
    <row r="910" spans="1:17" x14ac:dyDescent="0.35">
      <c r="A910">
        <f t="shared" si="132"/>
        <v>2</v>
      </c>
      <c r="B910" t="str">
        <f t="shared" si="133"/>
        <v>Walkamin2Nrate200CVViet4Pop600Season2-Jan</v>
      </c>
      <c r="C910" t="str">
        <f t="shared" si="122"/>
        <v>Walkamin2</v>
      </c>
      <c r="D910">
        <v>200</v>
      </c>
      <c r="E910" t="s">
        <v>16</v>
      </c>
      <c r="F910" s="4">
        <v>43228</v>
      </c>
      <c r="H910">
        <v>600</v>
      </c>
      <c r="P910" s="2">
        <v>43102</v>
      </c>
      <c r="Q910" t="str">
        <f t="shared" si="127"/>
        <v>Maturity</v>
      </c>
    </row>
    <row r="911" spans="1:17" x14ac:dyDescent="0.35">
      <c r="A911">
        <f t="shared" si="132"/>
        <v>2</v>
      </c>
      <c r="B911" t="str">
        <f t="shared" si="133"/>
        <v>Walkamin2Nrate200CVYRL39Pop600Season2-Jan</v>
      </c>
      <c r="C911" t="str">
        <f t="shared" si="122"/>
        <v>Walkamin2</v>
      </c>
      <c r="D911">
        <v>200</v>
      </c>
      <c r="E911" t="s">
        <v>17</v>
      </c>
      <c r="F911" s="4">
        <v>43225</v>
      </c>
      <c r="H911">
        <v>600</v>
      </c>
      <c r="P911" s="2">
        <v>43102</v>
      </c>
      <c r="Q911" t="str">
        <f t="shared" si="127"/>
        <v>Maturity</v>
      </c>
    </row>
    <row r="912" spans="1:17" x14ac:dyDescent="0.35">
      <c r="A912">
        <f t="shared" si="132"/>
        <v>2</v>
      </c>
      <c r="B912" t="str">
        <f t="shared" si="133"/>
        <v>Walkamin2dNrate200CVDoongaraPop600Season12-Jan</v>
      </c>
      <c r="C912" t="str">
        <f t="shared" ref="C912:C913" si="136">CONCATENATE("Walkamin",A912,"d")</f>
        <v>Walkamin2d</v>
      </c>
      <c r="D912">
        <v>200</v>
      </c>
      <c r="E912" t="s">
        <v>14</v>
      </c>
      <c r="F912" s="4">
        <v>43230</v>
      </c>
      <c r="H912">
        <v>600</v>
      </c>
      <c r="P912" s="2">
        <v>43112</v>
      </c>
      <c r="Q912" t="str">
        <f t="shared" si="127"/>
        <v>Maturity</v>
      </c>
    </row>
    <row r="913" spans="1:17" x14ac:dyDescent="0.35">
      <c r="A913">
        <f t="shared" si="132"/>
        <v>2</v>
      </c>
      <c r="B913" t="str">
        <f t="shared" si="133"/>
        <v>Walkamin2dNrate200CVDoongaraPop600Season12-Jan</v>
      </c>
      <c r="C913" t="str">
        <f t="shared" si="136"/>
        <v>Walkamin2d</v>
      </c>
      <c r="D913">
        <v>200</v>
      </c>
      <c r="E913" t="s">
        <v>14</v>
      </c>
      <c r="F913" s="4">
        <v>43230</v>
      </c>
      <c r="H913">
        <v>600</v>
      </c>
      <c r="P913" s="2">
        <v>43112</v>
      </c>
      <c r="Q913" t="str">
        <f t="shared" si="127"/>
        <v>Maturity</v>
      </c>
    </row>
    <row r="914" spans="1:17" x14ac:dyDescent="0.35">
      <c r="A914">
        <f t="shared" si="132"/>
        <v>2</v>
      </c>
      <c r="B914" t="str">
        <f t="shared" si="133"/>
        <v>Walkamin2Nrate200CVYRL39Pop600Season2-Jan</v>
      </c>
      <c r="C914" t="str">
        <f t="shared" si="122"/>
        <v>Walkamin2</v>
      </c>
      <c r="D914">
        <v>200</v>
      </c>
      <c r="E914" t="s">
        <v>17</v>
      </c>
      <c r="F914" s="4">
        <v>43225</v>
      </c>
      <c r="H914">
        <v>600</v>
      </c>
      <c r="P914" s="2">
        <v>43102</v>
      </c>
      <c r="Q914" t="str">
        <f t="shared" si="127"/>
        <v>Maturity</v>
      </c>
    </row>
    <row r="915" spans="1:17" x14ac:dyDescent="0.35">
      <c r="A915">
        <f t="shared" si="132"/>
        <v>2</v>
      </c>
      <c r="B915" t="str">
        <f t="shared" si="133"/>
        <v>Walkamin2Nrate250CVYUA16V30Pop600Season2-Jan</v>
      </c>
      <c r="C915" t="str">
        <f t="shared" ref="C915:C978" si="137">CONCATENATE("Walkamin",A915)</f>
        <v>Walkamin2</v>
      </c>
      <c r="D915">
        <v>250</v>
      </c>
      <c r="E915" t="s">
        <v>21</v>
      </c>
      <c r="F915" s="4">
        <v>43228</v>
      </c>
      <c r="H915">
        <v>600</v>
      </c>
      <c r="P915" s="2">
        <v>43102</v>
      </c>
      <c r="Q915" t="str">
        <f t="shared" si="127"/>
        <v>Maturity</v>
      </c>
    </row>
    <row r="916" spans="1:17" x14ac:dyDescent="0.35">
      <c r="A916">
        <f t="shared" si="132"/>
        <v>2</v>
      </c>
      <c r="B916" t="str">
        <f t="shared" si="133"/>
        <v>Walkamin2Nrate250CVViet4Pop300Season2-Jan</v>
      </c>
      <c r="C916" t="str">
        <f t="shared" si="137"/>
        <v>Walkamin2</v>
      </c>
      <c r="D916">
        <v>250</v>
      </c>
      <c r="E916" t="s">
        <v>16</v>
      </c>
      <c r="F916" s="4">
        <v>43230</v>
      </c>
      <c r="H916">
        <v>300</v>
      </c>
      <c r="P916" s="2">
        <v>43102</v>
      </c>
      <c r="Q916" t="str">
        <f t="shared" si="127"/>
        <v>Maturity</v>
      </c>
    </row>
    <row r="917" spans="1:17" x14ac:dyDescent="0.35">
      <c r="A917">
        <f t="shared" si="132"/>
        <v>2</v>
      </c>
      <c r="B917" t="str">
        <f t="shared" si="133"/>
        <v>Walkamin2Nrate250CVYUA16V30Pop450Season2-Jan</v>
      </c>
      <c r="C917" t="str">
        <f t="shared" si="137"/>
        <v>Walkamin2</v>
      </c>
      <c r="D917">
        <v>250</v>
      </c>
      <c r="E917" t="s">
        <v>21</v>
      </c>
      <c r="F917" s="4">
        <v>43232</v>
      </c>
      <c r="H917">
        <v>450</v>
      </c>
      <c r="P917" s="2">
        <v>43102</v>
      </c>
      <c r="Q917" t="str">
        <f t="shared" si="127"/>
        <v>Maturity</v>
      </c>
    </row>
    <row r="918" spans="1:17" x14ac:dyDescent="0.35">
      <c r="A918">
        <f t="shared" si="132"/>
        <v>2</v>
      </c>
      <c r="B918" t="str">
        <f t="shared" si="133"/>
        <v>Walkamin2Nrate250CVViet4Pop600Season2-Jan</v>
      </c>
      <c r="C918" t="str">
        <f t="shared" si="137"/>
        <v>Walkamin2</v>
      </c>
      <c r="D918">
        <v>250</v>
      </c>
      <c r="E918" t="s">
        <v>16</v>
      </c>
      <c r="F918" s="4">
        <v>43230</v>
      </c>
      <c r="H918">
        <v>600</v>
      </c>
      <c r="P918" s="2">
        <v>43102</v>
      </c>
      <c r="Q918" t="str">
        <f t="shared" si="127"/>
        <v>Maturity</v>
      </c>
    </row>
    <row r="919" spans="1:17" x14ac:dyDescent="0.35">
      <c r="A919">
        <f t="shared" si="132"/>
        <v>2</v>
      </c>
      <c r="B919" t="str">
        <f t="shared" si="133"/>
        <v>Walkamin2Nrate250CVYRL39Pop150Season2-Jan</v>
      </c>
      <c r="C919" t="str">
        <f t="shared" si="137"/>
        <v>Walkamin2</v>
      </c>
      <c r="D919">
        <v>250</v>
      </c>
      <c r="E919" t="s">
        <v>17</v>
      </c>
      <c r="F919" s="4">
        <v>43227</v>
      </c>
      <c r="H919">
        <v>150</v>
      </c>
      <c r="P919" s="2">
        <v>43102</v>
      </c>
      <c r="Q919" t="str">
        <f t="shared" si="127"/>
        <v>Maturity</v>
      </c>
    </row>
    <row r="920" spans="1:17" x14ac:dyDescent="0.35">
      <c r="A920">
        <f t="shared" si="132"/>
        <v>2</v>
      </c>
      <c r="B920" t="str">
        <f t="shared" si="133"/>
        <v>Walkamin2dNrate250CVDoongaraPop600Season12-Jan</v>
      </c>
      <c r="C920" t="str">
        <f t="shared" ref="C920" si="138">CONCATENATE("Walkamin",A920,"d")</f>
        <v>Walkamin2d</v>
      </c>
      <c r="D920">
        <v>250</v>
      </c>
      <c r="E920" t="s">
        <v>14</v>
      </c>
      <c r="F920" s="4">
        <v>43229</v>
      </c>
      <c r="H920">
        <v>600</v>
      </c>
      <c r="P920" s="2">
        <v>43112</v>
      </c>
      <c r="Q920" t="str">
        <f t="shared" si="127"/>
        <v>Maturity</v>
      </c>
    </row>
    <row r="921" spans="1:17" x14ac:dyDescent="0.35">
      <c r="A921">
        <f t="shared" si="132"/>
        <v>2</v>
      </c>
      <c r="B921" t="str">
        <f t="shared" si="133"/>
        <v>Walkamin2Nrate150CVYRL39Pop300Season2-Jan</v>
      </c>
      <c r="C921" t="str">
        <f t="shared" si="137"/>
        <v>Walkamin2</v>
      </c>
      <c r="D921">
        <v>150</v>
      </c>
      <c r="E921" t="s">
        <v>17</v>
      </c>
      <c r="F921" s="4">
        <v>43225</v>
      </c>
      <c r="H921">
        <v>300</v>
      </c>
      <c r="P921" s="2">
        <v>43102</v>
      </c>
      <c r="Q921" t="str">
        <f t="shared" si="127"/>
        <v>Maturity</v>
      </c>
    </row>
    <row r="922" spans="1:17" x14ac:dyDescent="0.35">
      <c r="A922">
        <f t="shared" si="132"/>
        <v>2</v>
      </c>
      <c r="B922" t="str">
        <f t="shared" si="133"/>
        <v>Walkamin2Nrate150CVViet4Pop300Season2-Jan</v>
      </c>
      <c r="C922" t="str">
        <f t="shared" si="137"/>
        <v>Walkamin2</v>
      </c>
      <c r="D922">
        <v>150</v>
      </c>
      <c r="E922" t="s">
        <v>16</v>
      </c>
      <c r="F922" s="4">
        <v>43229</v>
      </c>
      <c r="H922">
        <v>300</v>
      </c>
      <c r="P922" s="2">
        <v>43102</v>
      </c>
      <c r="Q922" t="str">
        <f t="shared" si="127"/>
        <v>Maturity</v>
      </c>
    </row>
    <row r="923" spans="1:17" x14ac:dyDescent="0.35">
      <c r="A923">
        <f t="shared" si="132"/>
        <v>2</v>
      </c>
      <c r="B923" t="str">
        <f t="shared" si="133"/>
        <v>Walkamin2Nrate150CVYUA16V30Pop300Season2-Jan</v>
      </c>
      <c r="C923" t="str">
        <f t="shared" si="137"/>
        <v>Walkamin2</v>
      </c>
      <c r="D923">
        <v>150</v>
      </c>
      <c r="E923" t="s">
        <v>21</v>
      </c>
      <c r="F923" s="4">
        <v>43229</v>
      </c>
      <c r="H923">
        <v>300</v>
      </c>
      <c r="P923" s="2">
        <v>43102</v>
      </c>
      <c r="Q923" t="str">
        <f t="shared" si="127"/>
        <v>Maturity</v>
      </c>
    </row>
    <row r="924" spans="1:17" x14ac:dyDescent="0.35">
      <c r="A924">
        <f t="shared" si="132"/>
        <v>2</v>
      </c>
      <c r="B924" t="str">
        <f t="shared" si="133"/>
        <v>Walkamin2Nrate150CVDoongaraPop150Season2-Jan</v>
      </c>
      <c r="C924" t="str">
        <f t="shared" si="137"/>
        <v>Walkamin2</v>
      </c>
      <c r="D924">
        <v>150</v>
      </c>
      <c r="E924" t="s">
        <v>14</v>
      </c>
      <c r="F924" s="4">
        <v>43229</v>
      </c>
      <c r="H924">
        <v>150</v>
      </c>
      <c r="P924" s="2">
        <v>43102</v>
      </c>
      <c r="Q924" s="2" t="str">
        <f>Q923</f>
        <v>Maturity</v>
      </c>
    </row>
    <row r="925" spans="1:17" x14ac:dyDescent="0.35">
      <c r="A925">
        <f t="shared" si="132"/>
        <v>2</v>
      </c>
      <c r="B925" t="str">
        <f t="shared" si="133"/>
        <v>Walkamin2Nrate150CVViet4Pop600Season2-Jan</v>
      </c>
      <c r="C925" t="str">
        <f t="shared" si="137"/>
        <v>Walkamin2</v>
      </c>
      <c r="D925">
        <v>150</v>
      </c>
      <c r="E925" t="s">
        <v>16</v>
      </c>
      <c r="F925" s="4">
        <v>43227</v>
      </c>
      <c r="H925">
        <v>600</v>
      </c>
      <c r="P925" s="2">
        <v>43102</v>
      </c>
      <c r="Q925" s="2" t="str">
        <f t="shared" ref="Q925:Q988" si="139">Q924</f>
        <v>Maturity</v>
      </c>
    </row>
    <row r="926" spans="1:17" x14ac:dyDescent="0.35">
      <c r="A926">
        <f t="shared" si="132"/>
        <v>2</v>
      </c>
      <c r="B926" t="str">
        <f t="shared" si="133"/>
        <v>Walkamin2Nrate150CVYUA16V30Pop600Season2-Jan</v>
      </c>
      <c r="C926" t="str">
        <f t="shared" si="137"/>
        <v>Walkamin2</v>
      </c>
      <c r="D926">
        <v>150</v>
      </c>
      <c r="E926" t="s">
        <v>21</v>
      </c>
      <c r="F926" s="4">
        <v>43228</v>
      </c>
      <c r="H926">
        <v>600</v>
      </c>
      <c r="P926" s="2">
        <v>43102</v>
      </c>
      <c r="Q926" s="2" t="str">
        <f t="shared" si="139"/>
        <v>Maturity</v>
      </c>
    </row>
    <row r="927" spans="1:17" x14ac:dyDescent="0.35">
      <c r="A927">
        <f t="shared" si="132"/>
        <v>2</v>
      </c>
      <c r="B927" t="str">
        <f t="shared" si="133"/>
        <v>Walkamin2Nrate200CVYUA16V30Pop450Season2-Jan</v>
      </c>
      <c r="C927" t="str">
        <f t="shared" si="137"/>
        <v>Walkamin2</v>
      </c>
      <c r="D927">
        <v>200</v>
      </c>
      <c r="E927" t="s">
        <v>21</v>
      </c>
      <c r="F927" s="4">
        <v>43231</v>
      </c>
      <c r="H927">
        <v>450</v>
      </c>
      <c r="P927" s="2">
        <v>43102</v>
      </c>
      <c r="Q927" s="2" t="str">
        <f t="shared" si="139"/>
        <v>Maturity</v>
      </c>
    </row>
    <row r="928" spans="1:17" x14ac:dyDescent="0.35">
      <c r="A928">
        <f t="shared" si="132"/>
        <v>2</v>
      </c>
      <c r="B928" t="str">
        <f t="shared" si="133"/>
        <v>Walkamin2dNrate200CVDoongaraPop600Season12-Jan</v>
      </c>
      <c r="C928" t="str">
        <f t="shared" ref="C928" si="140">CONCATENATE("Walkamin",A928,"d")</f>
        <v>Walkamin2d</v>
      </c>
      <c r="D928">
        <v>200</v>
      </c>
      <c r="E928" t="s">
        <v>14</v>
      </c>
      <c r="F928" s="4">
        <v>43230</v>
      </c>
      <c r="H928">
        <v>600</v>
      </c>
      <c r="P928" s="2">
        <v>43112</v>
      </c>
      <c r="Q928" s="2" t="str">
        <f t="shared" si="139"/>
        <v>Maturity</v>
      </c>
    </row>
    <row r="929" spans="1:17" x14ac:dyDescent="0.35">
      <c r="A929">
        <f t="shared" si="132"/>
        <v>2</v>
      </c>
      <c r="B929" t="str">
        <f t="shared" si="133"/>
        <v>Walkamin2Nrate200CVViet4Pop450Season2-Jan</v>
      </c>
      <c r="C929" t="str">
        <f t="shared" si="137"/>
        <v>Walkamin2</v>
      </c>
      <c r="D929">
        <v>200</v>
      </c>
      <c r="E929" t="s">
        <v>16</v>
      </c>
      <c r="F929" s="4">
        <v>43228</v>
      </c>
      <c r="H929">
        <v>450</v>
      </c>
      <c r="P929" s="2">
        <v>43102</v>
      </c>
      <c r="Q929" s="2" t="str">
        <f t="shared" si="139"/>
        <v>Maturity</v>
      </c>
    </row>
    <row r="930" spans="1:17" x14ac:dyDescent="0.35">
      <c r="A930">
        <f t="shared" si="132"/>
        <v>2</v>
      </c>
      <c r="B930" t="str">
        <f t="shared" si="133"/>
        <v>Walkamin2Nrate200CVYRL39Pop150Season2-Jan</v>
      </c>
      <c r="C930" t="str">
        <f t="shared" si="137"/>
        <v>Walkamin2</v>
      </c>
      <c r="D930">
        <v>200</v>
      </c>
      <c r="E930" t="s">
        <v>17</v>
      </c>
      <c r="F930" s="4">
        <v>43225</v>
      </c>
      <c r="H930">
        <v>150</v>
      </c>
      <c r="P930" s="2">
        <v>43102</v>
      </c>
      <c r="Q930" s="2" t="str">
        <f t="shared" si="139"/>
        <v>Maturity</v>
      </c>
    </row>
    <row r="931" spans="1:17" x14ac:dyDescent="0.35">
      <c r="A931">
        <f t="shared" si="132"/>
        <v>2</v>
      </c>
      <c r="B931" t="str">
        <f t="shared" si="133"/>
        <v>Walkamin2Nrate200CVViet4Pop300Season2-Jan</v>
      </c>
      <c r="C931" t="str">
        <f t="shared" si="137"/>
        <v>Walkamin2</v>
      </c>
      <c r="D931">
        <v>200</v>
      </c>
      <c r="E931" t="s">
        <v>16</v>
      </c>
      <c r="F931" s="4">
        <v>43228</v>
      </c>
      <c r="H931">
        <v>300</v>
      </c>
      <c r="P931" s="2">
        <v>43102</v>
      </c>
      <c r="Q931" s="2" t="str">
        <f t="shared" si="139"/>
        <v>Maturity</v>
      </c>
    </row>
    <row r="932" spans="1:17" x14ac:dyDescent="0.35">
      <c r="A932">
        <f t="shared" si="132"/>
        <v>2</v>
      </c>
      <c r="B932" t="str">
        <f t="shared" si="133"/>
        <v>Walkamin2Nrate200CVYRL39Pop150Season2-Jan</v>
      </c>
      <c r="C932" t="str">
        <f t="shared" si="137"/>
        <v>Walkamin2</v>
      </c>
      <c r="D932">
        <v>200</v>
      </c>
      <c r="E932" t="s">
        <v>17</v>
      </c>
      <c r="F932" s="4">
        <v>43225</v>
      </c>
      <c r="H932">
        <v>150</v>
      </c>
      <c r="P932" s="2">
        <v>43102</v>
      </c>
      <c r="Q932" s="2" t="str">
        <f t="shared" si="139"/>
        <v>Maturity</v>
      </c>
    </row>
    <row r="933" spans="1:17" x14ac:dyDescent="0.35">
      <c r="A933">
        <f t="shared" si="132"/>
        <v>2</v>
      </c>
      <c r="B933" t="str">
        <f t="shared" si="133"/>
        <v>Walkamin2Nrate250CVYRL39Pop450Season2-Jan</v>
      </c>
      <c r="C933" t="str">
        <f t="shared" si="137"/>
        <v>Walkamin2</v>
      </c>
      <c r="D933">
        <v>250</v>
      </c>
      <c r="E933" t="s">
        <v>17</v>
      </c>
      <c r="F933" s="4">
        <v>43223</v>
      </c>
      <c r="H933">
        <v>450</v>
      </c>
      <c r="P933" s="2">
        <v>43102</v>
      </c>
      <c r="Q933" s="2" t="str">
        <f t="shared" si="139"/>
        <v>Maturity</v>
      </c>
    </row>
    <row r="934" spans="1:17" x14ac:dyDescent="0.35">
      <c r="A934">
        <f t="shared" si="132"/>
        <v>2</v>
      </c>
      <c r="B934" t="str">
        <f t="shared" si="133"/>
        <v>Walkamin2Nrate250CVYUA16V30Pop150Season2-Jan</v>
      </c>
      <c r="C934" t="str">
        <f t="shared" si="137"/>
        <v>Walkamin2</v>
      </c>
      <c r="D934">
        <v>250</v>
      </c>
      <c r="E934" t="s">
        <v>21</v>
      </c>
      <c r="F934" s="4">
        <v>43232</v>
      </c>
      <c r="H934">
        <v>150</v>
      </c>
      <c r="P934" s="2">
        <v>43102</v>
      </c>
      <c r="Q934" s="2" t="str">
        <f t="shared" si="139"/>
        <v>Maturity</v>
      </c>
    </row>
    <row r="935" spans="1:17" x14ac:dyDescent="0.35">
      <c r="A935">
        <f t="shared" si="132"/>
        <v>2</v>
      </c>
      <c r="B935" t="str">
        <f t="shared" si="133"/>
        <v>Walkamin2Nrate250CVYUA16V30Pop300Season2-Jan</v>
      </c>
      <c r="C935" t="str">
        <f t="shared" si="137"/>
        <v>Walkamin2</v>
      </c>
      <c r="D935">
        <v>250</v>
      </c>
      <c r="E935" t="s">
        <v>21</v>
      </c>
      <c r="F935" s="4">
        <v>43230</v>
      </c>
      <c r="H935">
        <v>300</v>
      </c>
      <c r="P935" s="2">
        <v>43102</v>
      </c>
      <c r="Q935" s="2" t="str">
        <f t="shared" si="139"/>
        <v>Maturity</v>
      </c>
    </row>
    <row r="936" spans="1:17" x14ac:dyDescent="0.35">
      <c r="A936">
        <f t="shared" si="132"/>
        <v>2</v>
      </c>
      <c r="B936" t="str">
        <f t="shared" si="133"/>
        <v>Walkamin2Nrate250CVYRL39Pop150Season2-Jan</v>
      </c>
      <c r="C936" t="str">
        <f t="shared" si="137"/>
        <v>Walkamin2</v>
      </c>
      <c r="D936">
        <v>250</v>
      </c>
      <c r="E936" t="s">
        <v>17</v>
      </c>
      <c r="F936" s="4">
        <v>43223</v>
      </c>
      <c r="H936">
        <v>150</v>
      </c>
      <c r="P936" s="2">
        <v>43102</v>
      </c>
      <c r="Q936" s="2" t="str">
        <f t="shared" si="139"/>
        <v>Maturity</v>
      </c>
    </row>
    <row r="937" spans="1:17" x14ac:dyDescent="0.35">
      <c r="A937">
        <f t="shared" si="132"/>
        <v>2</v>
      </c>
      <c r="B937" t="str">
        <f t="shared" si="133"/>
        <v>Walkamin2dNrate250CVDoongaraPop450Season12-Jan</v>
      </c>
      <c r="C937" t="str">
        <f t="shared" ref="C937" si="141">CONCATENATE("Walkamin",A937,"d")</f>
        <v>Walkamin2d</v>
      </c>
      <c r="D937">
        <v>250</v>
      </c>
      <c r="E937" t="s">
        <v>14</v>
      </c>
      <c r="F937" s="4">
        <v>43229</v>
      </c>
      <c r="H937">
        <v>450</v>
      </c>
      <c r="P937" s="2">
        <v>43112</v>
      </c>
      <c r="Q937" s="2" t="str">
        <f t="shared" si="139"/>
        <v>Maturity</v>
      </c>
    </row>
    <row r="938" spans="1:17" x14ac:dyDescent="0.35">
      <c r="A938">
        <f t="shared" si="132"/>
        <v>2</v>
      </c>
      <c r="B938" t="str">
        <f t="shared" si="133"/>
        <v>Walkamin2Nrate250CVYUA16V30Pop600Season2-Jan</v>
      </c>
      <c r="C938" t="str">
        <f t="shared" si="137"/>
        <v>Walkamin2</v>
      </c>
      <c r="D938">
        <v>250</v>
      </c>
      <c r="E938" t="s">
        <v>21</v>
      </c>
      <c r="F938" s="4">
        <v>43229</v>
      </c>
      <c r="H938">
        <v>600</v>
      </c>
      <c r="P938" s="2">
        <v>43102</v>
      </c>
      <c r="Q938" s="2" t="str">
        <f t="shared" si="139"/>
        <v>Maturity</v>
      </c>
    </row>
    <row r="939" spans="1:17" x14ac:dyDescent="0.35">
      <c r="A939">
        <f t="shared" si="132"/>
        <v>2</v>
      </c>
      <c r="B939" t="str">
        <f t="shared" si="133"/>
        <v>Walkamin2Nrate150CVYRL39Pop600Season2-Jan</v>
      </c>
      <c r="C939" t="str">
        <f t="shared" si="137"/>
        <v>Walkamin2</v>
      </c>
      <c r="D939">
        <v>150</v>
      </c>
      <c r="E939" t="s">
        <v>17</v>
      </c>
      <c r="F939" s="4">
        <v>43225</v>
      </c>
      <c r="H939">
        <v>600</v>
      </c>
      <c r="P939" s="2">
        <v>43102</v>
      </c>
      <c r="Q939" s="2" t="str">
        <f t="shared" si="139"/>
        <v>Maturity</v>
      </c>
    </row>
    <row r="940" spans="1:17" x14ac:dyDescent="0.35">
      <c r="A940">
        <f t="shared" si="132"/>
        <v>2</v>
      </c>
      <c r="B940" t="str">
        <f t="shared" si="133"/>
        <v>Walkamin2Nrate150CVYUA16V30Pop450Season2-Jan</v>
      </c>
      <c r="C940" t="str">
        <f t="shared" si="137"/>
        <v>Walkamin2</v>
      </c>
      <c r="D940">
        <v>150</v>
      </c>
      <c r="E940" t="s">
        <v>21</v>
      </c>
      <c r="F940" s="4">
        <v>43230</v>
      </c>
      <c r="H940">
        <v>450</v>
      </c>
      <c r="P940" s="2">
        <v>43102</v>
      </c>
      <c r="Q940" s="2" t="str">
        <f t="shared" si="139"/>
        <v>Maturity</v>
      </c>
    </row>
    <row r="941" spans="1:17" x14ac:dyDescent="0.35">
      <c r="A941">
        <f t="shared" si="132"/>
        <v>2</v>
      </c>
      <c r="B941" t="str">
        <f t="shared" si="133"/>
        <v>Walkamin2Nrate150CVYRL39Pop300Season2-Jan</v>
      </c>
      <c r="C941" t="str">
        <f t="shared" si="137"/>
        <v>Walkamin2</v>
      </c>
      <c r="D941">
        <v>150</v>
      </c>
      <c r="E941" t="s">
        <v>17</v>
      </c>
      <c r="F941" s="4">
        <v>43225</v>
      </c>
      <c r="H941">
        <v>300</v>
      </c>
      <c r="P941" s="2">
        <v>43102</v>
      </c>
      <c r="Q941" s="2" t="str">
        <f t="shared" si="139"/>
        <v>Maturity</v>
      </c>
    </row>
    <row r="942" spans="1:17" x14ac:dyDescent="0.35">
      <c r="A942">
        <f t="shared" si="132"/>
        <v>2</v>
      </c>
      <c r="B942" t="str">
        <f t="shared" si="133"/>
        <v>Walkamin2Nrate150CVViet4Pop150Season2-Jan</v>
      </c>
      <c r="C942" t="str">
        <f t="shared" si="137"/>
        <v>Walkamin2</v>
      </c>
      <c r="D942">
        <v>150</v>
      </c>
      <c r="E942" t="s">
        <v>16</v>
      </c>
      <c r="F942" s="4">
        <v>43229</v>
      </c>
      <c r="H942">
        <v>150</v>
      </c>
      <c r="P942" s="2">
        <v>43102</v>
      </c>
      <c r="Q942" s="2" t="str">
        <f t="shared" si="139"/>
        <v>Maturity</v>
      </c>
    </row>
    <row r="943" spans="1:17" x14ac:dyDescent="0.35">
      <c r="A943">
        <f t="shared" si="132"/>
        <v>2</v>
      </c>
      <c r="B943" t="str">
        <f t="shared" si="133"/>
        <v>Walkamin2Nrate150CVYRL39Pop150Season2-Jan</v>
      </c>
      <c r="C943" t="str">
        <f t="shared" si="137"/>
        <v>Walkamin2</v>
      </c>
      <c r="D943">
        <v>150</v>
      </c>
      <c r="E943" t="s">
        <v>17</v>
      </c>
      <c r="F943" s="4">
        <v>43225</v>
      </c>
      <c r="H943">
        <v>150</v>
      </c>
      <c r="P943" s="2">
        <v>43102</v>
      </c>
      <c r="Q943" s="2" t="str">
        <f t="shared" si="139"/>
        <v>Maturity</v>
      </c>
    </row>
    <row r="944" spans="1:17" x14ac:dyDescent="0.35">
      <c r="A944">
        <f t="shared" si="132"/>
        <v>2</v>
      </c>
      <c r="B944" t="str">
        <f t="shared" si="133"/>
        <v>Walkamin2Nrate150CVViet4Pop600Season2-Jan</v>
      </c>
      <c r="C944" t="str">
        <f t="shared" si="137"/>
        <v>Walkamin2</v>
      </c>
      <c r="D944">
        <v>150</v>
      </c>
      <c r="E944" t="s">
        <v>16</v>
      </c>
      <c r="F944" s="4">
        <v>43227</v>
      </c>
      <c r="H944">
        <v>600</v>
      </c>
      <c r="P944" s="2">
        <v>43102</v>
      </c>
      <c r="Q944" s="2" t="str">
        <f t="shared" si="139"/>
        <v>Maturity</v>
      </c>
    </row>
    <row r="945" spans="1:17" x14ac:dyDescent="0.35">
      <c r="A945">
        <f t="shared" si="132"/>
        <v>2</v>
      </c>
      <c r="B945" t="str">
        <f t="shared" si="133"/>
        <v>Walkamin2Nrate200CVViet4Pop300Season2-Jan</v>
      </c>
      <c r="C945" t="str">
        <f t="shared" si="137"/>
        <v>Walkamin2</v>
      </c>
      <c r="D945">
        <v>200</v>
      </c>
      <c r="E945" t="s">
        <v>16</v>
      </c>
      <c r="F945" s="4">
        <v>43229</v>
      </c>
      <c r="H945">
        <v>300</v>
      </c>
      <c r="P945" s="2">
        <v>43102</v>
      </c>
      <c r="Q945" s="2" t="str">
        <f t="shared" si="139"/>
        <v>Maturity</v>
      </c>
    </row>
    <row r="946" spans="1:17" x14ac:dyDescent="0.35">
      <c r="A946">
        <f t="shared" si="132"/>
        <v>2</v>
      </c>
      <c r="B946" t="str">
        <f t="shared" si="133"/>
        <v>Walkamin2dNrate200CVDoongaraPop450Season12-Jan</v>
      </c>
      <c r="C946" t="str">
        <f t="shared" ref="C946" si="142">CONCATENATE("Walkamin",A946,"d")</f>
        <v>Walkamin2d</v>
      </c>
      <c r="D946">
        <v>200</v>
      </c>
      <c r="E946" t="s">
        <v>14</v>
      </c>
      <c r="F946" s="4">
        <v>43231</v>
      </c>
      <c r="H946">
        <v>450</v>
      </c>
      <c r="P946" s="2">
        <v>43112</v>
      </c>
      <c r="Q946" s="2" t="str">
        <f t="shared" si="139"/>
        <v>Maturity</v>
      </c>
    </row>
    <row r="947" spans="1:17" x14ac:dyDescent="0.35">
      <c r="A947">
        <f t="shared" si="132"/>
        <v>2</v>
      </c>
      <c r="B947" t="str">
        <f t="shared" si="133"/>
        <v>Walkamin2Nrate200CVViet4Pop600Season2-Jan</v>
      </c>
      <c r="C947" t="str">
        <f t="shared" si="137"/>
        <v>Walkamin2</v>
      </c>
      <c r="D947">
        <v>200</v>
      </c>
      <c r="E947" t="s">
        <v>16</v>
      </c>
      <c r="F947" s="4">
        <v>43228</v>
      </c>
      <c r="H947">
        <v>600</v>
      </c>
      <c r="P947" s="2">
        <v>43102</v>
      </c>
      <c r="Q947" s="2" t="str">
        <f t="shared" si="139"/>
        <v>Maturity</v>
      </c>
    </row>
    <row r="948" spans="1:17" x14ac:dyDescent="0.35">
      <c r="A948">
        <f t="shared" si="132"/>
        <v>2</v>
      </c>
      <c r="B948" t="str">
        <f t="shared" si="133"/>
        <v>Walkamin2Nrate200CVViet4Pop150Season2-Jan</v>
      </c>
      <c r="C948" t="str">
        <f t="shared" si="137"/>
        <v>Walkamin2</v>
      </c>
      <c r="D948">
        <v>200</v>
      </c>
      <c r="E948" t="s">
        <v>16</v>
      </c>
      <c r="F948" s="4">
        <v>43229</v>
      </c>
      <c r="H948">
        <v>150</v>
      </c>
      <c r="P948" s="2">
        <v>43102</v>
      </c>
      <c r="Q948" s="2" t="str">
        <f t="shared" si="139"/>
        <v>Maturity</v>
      </c>
    </row>
    <row r="949" spans="1:17" x14ac:dyDescent="0.35">
      <c r="A949">
        <f t="shared" si="132"/>
        <v>2</v>
      </c>
      <c r="B949" t="str">
        <f t="shared" si="133"/>
        <v>Walkamin2Nrate200CVYUA16V30Pop150Season2-Jan</v>
      </c>
      <c r="C949" t="str">
        <f t="shared" si="137"/>
        <v>Walkamin2</v>
      </c>
      <c r="D949">
        <v>200</v>
      </c>
      <c r="E949" t="s">
        <v>21</v>
      </c>
      <c r="F949" s="4">
        <v>43232</v>
      </c>
      <c r="H949">
        <v>150</v>
      </c>
      <c r="P949" s="2">
        <v>43102</v>
      </c>
      <c r="Q949" s="2" t="str">
        <f t="shared" si="139"/>
        <v>Maturity</v>
      </c>
    </row>
    <row r="950" spans="1:17" x14ac:dyDescent="0.35">
      <c r="A950">
        <f t="shared" si="132"/>
        <v>2</v>
      </c>
      <c r="B950" t="str">
        <f t="shared" si="133"/>
        <v>Walkamin2Nrate200CVViet4Pop450Season2-Jan</v>
      </c>
      <c r="C950" t="str">
        <f t="shared" si="137"/>
        <v>Walkamin2</v>
      </c>
      <c r="D950">
        <v>200</v>
      </c>
      <c r="E950" t="s">
        <v>16</v>
      </c>
      <c r="F950" s="4">
        <v>43227</v>
      </c>
      <c r="H950">
        <v>450</v>
      </c>
      <c r="P950" s="2">
        <v>43102</v>
      </c>
      <c r="Q950" s="2" t="str">
        <f t="shared" si="139"/>
        <v>Maturity</v>
      </c>
    </row>
    <row r="951" spans="1:17" x14ac:dyDescent="0.35">
      <c r="A951">
        <f t="shared" si="132"/>
        <v>2</v>
      </c>
      <c r="B951" t="str">
        <f t="shared" si="133"/>
        <v>Walkamin2Nrate250CVYUA16V30Pop450Season2-Jan</v>
      </c>
      <c r="C951" t="str">
        <f t="shared" si="137"/>
        <v>Walkamin2</v>
      </c>
      <c r="D951">
        <v>250</v>
      </c>
      <c r="E951" t="s">
        <v>21</v>
      </c>
      <c r="F951" s="4">
        <v>43228</v>
      </c>
      <c r="H951">
        <v>450</v>
      </c>
      <c r="P951" s="2">
        <v>43102</v>
      </c>
      <c r="Q951" s="2" t="str">
        <f t="shared" si="139"/>
        <v>Maturity</v>
      </c>
    </row>
    <row r="952" spans="1:17" x14ac:dyDescent="0.35">
      <c r="A952">
        <f t="shared" si="132"/>
        <v>2</v>
      </c>
      <c r="B952" t="str">
        <f t="shared" si="133"/>
        <v>Walkamin2dNrate250CVDoongaraPop450Season12-Jan</v>
      </c>
      <c r="C952" t="str">
        <f t="shared" ref="C952" si="143">CONCATENATE("Walkamin",A952,"d")</f>
        <v>Walkamin2d</v>
      </c>
      <c r="D952">
        <v>250</v>
      </c>
      <c r="E952" t="s">
        <v>14</v>
      </c>
      <c r="F952" s="4">
        <v>43230</v>
      </c>
      <c r="H952">
        <v>450</v>
      </c>
      <c r="P952" s="2">
        <v>43112</v>
      </c>
      <c r="Q952" s="2" t="str">
        <f t="shared" si="139"/>
        <v>Maturity</v>
      </c>
    </row>
    <row r="953" spans="1:17" x14ac:dyDescent="0.35">
      <c r="A953">
        <f t="shared" si="132"/>
        <v>2</v>
      </c>
      <c r="B953" t="str">
        <f t="shared" si="133"/>
        <v>Walkamin2Nrate250CVViet4Pop600Season2-Jan</v>
      </c>
      <c r="C953" t="str">
        <f t="shared" si="137"/>
        <v>Walkamin2</v>
      </c>
      <c r="D953">
        <v>250</v>
      </c>
      <c r="E953" t="s">
        <v>16</v>
      </c>
      <c r="F953" s="4">
        <v>43228</v>
      </c>
      <c r="H953">
        <v>600</v>
      </c>
      <c r="P953" s="2">
        <v>43102</v>
      </c>
      <c r="Q953" s="2" t="str">
        <f t="shared" si="139"/>
        <v>Maturity</v>
      </c>
    </row>
    <row r="954" spans="1:17" x14ac:dyDescent="0.35">
      <c r="A954">
        <f t="shared" si="132"/>
        <v>2</v>
      </c>
      <c r="B954" t="str">
        <f t="shared" si="133"/>
        <v>Walkamin2Nrate250CVYRL39Pop300Season2-Jan</v>
      </c>
      <c r="C954" t="str">
        <f t="shared" si="137"/>
        <v>Walkamin2</v>
      </c>
      <c r="D954">
        <v>250</v>
      </c>
      <c r="E954" t="s">
        <v>17</v>
      </c>
      <c r="F954" s="4">
        <v>43225</v>
      </c>
      <c r="H954">
        <v>300</v>
      </c>
      <c r="P954" s="2">
        <v>43102</v>
      </c>
      <c r="Q954" s="2" t="str">
        <f t="shared" si="139"/>
        <v>Maturity</v>
      </c>
    </row>
    <row r="955" spans="1:17" x14ac:dyDescent="0.35">
      <c r="A955">
        <f t="shared" si="132"/>
        <v>2</v>
      </c>
      <c r="B955" t="str">
        <f t="shared" si="133"/>
        <v>Walkamin2Nrate250CVViet4Pop150Season2-Jan</v>
      </c>
      <c r="C955" t="str">
        <f t="shared" si="137"/>
        <v>Walkamin2</v>
      </c>
      <c r="D955">
        <v>250</v>
      </c>
      <c r="E955" t="s">
        <v>16</v>
      </c>
      <c r="F955" s="4">
        <v>43231</v>
      </c>
      <c r="H955">
        <v>150</v>
      </c>
      <c r="P955" s="2">
        <v>43102</v>
      </c>
      <c r="Q955" s="2" t="str">
        <f t="shared" si="139"/>
        <v>Maturity</v>
      </c>
    </row>
    <row r="956" spans="1:17" x14ac:dyDescent="0.35">
      <c r="A956">
        <f t="shared" si="132"/>
        <v>2</v>
      </c>
      <c r="B956" t="str">
        <f t="shared" si="133"/>
        <v>Walkamin2Nrate250CVYRL39Pop150Season2-Jan</v>
      </c>
      <c r="C956" t="str">
        <f t="shared" si="137"/>
        <v>Walkamin2</v>
      </c>
      <c r="D956">
        <v>250</v>
      </c>
      <c r="E956" t="s">
        <v>17</v>
      </c>
      <c r="F956" s="4">
        <v>43227</v>
      </c>
      <c r="H956">
        <v>150</v>
      </c>
      <c r="P956" s="2">
        <v>43102</v>
      </c>
      <c r="Q956" s="2" t="str">
        <f t="shared" si="139"/>
        <v>Maturity</v>
      </c>
    </row>
    <row r="957" spans="1:17" x14ac:dyDescent="0.35">
      <c r="A957">
        <f t="shared" si="132"/>
        <v>2</v>
      </c>
      <c r="B957" t="str">
        <f t="shared" si="133"/>
        <v>Walkamin2Nrate150CVYRL39Pop600Season2-Jan</v>
      </c>
      <c r="C957" t="str">
        <f t="shared" si="137"/>
        <v>Walkamin2</v>
      </c>
      <c r="D957">
        <v>150</v>
      </c>
      <c r="E957" t="s">
        <v>17</v>
      </c>
      <c r="F957" s="4">
        <v>43225</v>
      </c>
      <c r="H957">
        <v>600</v>
      </c>
      <c r="P957" s="2">
        <v>43102</v>
      </c>
      <c r="Q957" s="2" t="str">
        <f t="shared" si="139"/>
        <v>Maturity</v>
      </c>
    </row>
    <row r="958" spans="1:17" x14ac:dyDescent="0.35">
      <c r="A958">
        <f t="shared" si="132"/>
        <v>2</v>
      </c>
      <c r="B958" t="str">
        <f t="shared" si="133"/>
        <v>Walkamin2Nrate150CVYRL39Pop600Season2-Jan</v>
      </c>
      <c r="C958" t="str">
        <f t="shared" si="137"/>
        <v>Walkamin2</v>
      </c>
      <c r="D958">
        <v>150</v>
      </c>
      <c r="E958" t="s">
        <v>17</v>
      </c>
      <c r="F958" s="4">
        <v>43225</v>
      </c>
      <c r="H958">
        <v>600</v>
      </c>
      <c r="P958" s="2">
        <v>43102</v>
      </c>
      <c r="Q958" s="2" t="str">
        <f t="shared" si="139"/>
        <v>Maturity</v>
      </c>
    </row>
    <row r="959" spans="1:17" x14ac:dyDescent="0.35">
      <c r="A959">
        <f t="shared" si="132"/>
        <v>2</v>
      </c>
      <c r="B959" t="str">
        <f t="shared" si="133"/>
        <v>Walkamin2Nrate150CVViet4Pop150Season2-Jan</v>
      </c>
      <c r="C959" t="str">
        <f t="shared" si="137"/>
        <v>Walkamin2</v>
      </c>
      <c r="D959">
        <v>150</v>
      </c>
      <c r="E959" t="s">
        <v>16</v>
      </c>
      <c r="F959" s="4">
        <v>43228</v>
      </c>
      <c r="H959">
        <v>150</v>
      </c>
      <c r="P959" s="2">
        <v>43102</v>
      </c>
      <c r="Q959" s="2" t="str">
        <f t="shared" si="139"/>
        <v>Maturity</v>
      </c>
    </row>
    <row r="960" spans="1:17" x14ac:dyDescent="0.35">
      <c r="A960">
        <f t="shared" si="132"/>
        <v>2</v>
      </c>
      <c r="B960" t="str">
        <f t="shared" si="133"/>
        <v>Walkamin2dNrate150CVDoongaraPop450Season12-Jan</v>
      </c>
      <c r="C960" t="str">
        <f t="shared" ref="C960:C961" si="144">CONCATENATE("Walkamin",A960,"d")</f>
        <v>Walkamin2d</v>
      </c>
      <c r="D960">
        <v>150</v>
      </c>
      <c r="E960" t="s">
        <v>14</v>
      </c>
      <c r="F960" s="4">
        <v>43230</v>
      </c>
      <c r="H960">
        <v>450</v>
      </c>
      <c r="P960" s="2">
        <v>43112</v>
      </c>
      <c r="Q960" s="2" t="str">
        <f t="shared" si="139"/>
        <v>Maturity</v>
      </c>
    </row>
    <row r="961" spans="1:17" x14ac:dyDescent="0.35">
      <c r="A961">
        <f t="shared" si="132"/>
        <v>2</v>
      </c>
      <c r="B961" t="str">
        <f t="shared" si="133"/>
        <v>Walkamin2dNrate150CVDoongaraPop300Season12-Jan</v>
      </c>
      <c r="C961" t="str">
        <f t="shared" si="144"/>
        <v>Walkamin2d</v>
      </c>
      <c r="D961">
        <v>150</v>
      </c>
      <c r="E961" t="s">
        <v>14</v>
      </c>
      <c r="F961" s="4">
        <v>43230</v>
      </c>
      <c r="H961">
        <v>300</v>
      </c>
      <c r="P961" s="2">
        <v>43112</v>
      </c>
      <c r="Q961" s="2" t="str">
        <f t="shared" si="139"/>
        <v>Maturity</v>
      </c>
    </row>
    <row r="962" spans="1:17" x14ac:dyDescent="0.35">
      <c r="A962">
        <f t="shared" si="132"/>
        <v>2</v>
      </c>
      <c r="B962" t="str">
        <f t="shared" si="133"/>
        <v>Walkamin2Nrate150CVYUA16V30Pop150Season2-Jan</v>
      </c>
      <c r="C962" t="str">
        <f t="shared" si="137"/>
        <v>Walkamin2</v>
      </c>
      <c r="D962">
        <v>150</v>
      </c>
      <c r="E962" t="s">
        <v>21</v>
      </c>
      <c r="F962" s="4">
        <v>43230</v>
      </c>
      <c r="H962">
        <v>150</v>
      </c>
      <c r="P962" s="2">
        <v>43102</v>
      </c>
      <c r="Q962" s="2" t="str">
        <f t="shared" si="139"/>
        <v>Maturity</v>
      </c>
    </row>
    <row r="963" spans="1:17" x14ac:dyDescent="0.35">
      <c r="A963">
        <f t="shared" ref="A963:A1026" si="145">IF(G963="",2,1)</f>
        <v>2</v>
      </c>
      <c r="B963" t="str">
        <f t="shared" ref="B963:B1026" si="146">IF(A963=2,CONCATENATE(C963,$D$1,D963,$E$1,E963,$H$1,H963,$P$1,TEXT(P963,"d-mmm")),CONCATENATE(C963,$G$1,G963,$E$1,E963,$P$1,TEXT(P963,"d-mmm")))</f>
        <v>Walkamin2Nrate200CVYUA16V30Pop450Season2-Jan</v>
      </c>
      <c r="C963" t="str">
        <f t="shared" si="137"/>
        <v>Walkamin2</v>
      </c>
      <c r="D963">
        <v>200</v>
      </c>
      <c r="E963" t="s">
        <v>21</v>
      </c>
      <c r="F963" s="4">
        <v>43230</v>
      </c>
      <c r="H963">
        <v>450</v>
      </c>
      <c r="P963" s="2">
        <v>43102</v>
      </c>
      <c r="Q963" s="2" t="str">
        <f t="shared" si="139"/>
        <v>Maturity</v>
      </c>
    </row>
    <row r="964" spans="1:17" x14ac:dyDescent="0.35">
      <c r="A964">
        <f t="shared" si="145"/>
        <v>2</v>
      </c>
      <c r="B964" t="str">
        <f t="shared" si="146"/>
        <v>Walkamin2Nrate200CVYUA16V30Pop450Season2-Jan</v>
      </c>
      <c r="C964" t="str">
        <f t="shared" si="137"/>
        <v>Walkamin2</v>
      </c>
      <c r="D964">
        <v>200</v>
      </c>
      <c r="E964" t="s">
        <v>21</v>
      </c>
      <c r="F964" s="4">
        <v>43232</v>
      </c>
      <c r="H964">
        <v>450</v>
      </c>
      <c r="P964" s="2">
        <v>43102</v>
      </c>
      <c r="Q964" s="2" t="str">
        <f t="shared" si="139"/>
        <v>Maturity</v>
      </c>
    </row>
    <row r="965" spans="1:17" x14ac:dyDescent="0.35">
      <c r="A965">
        <f t="shared" si="145"/>
        <v>2</v>
      </c>
      <c r="B965" t="str">
        <f t="shared" si="146"/>
        <v>Walkamin2dNrate200CVDoongaraPop450Season12-Jan</v>
      </c>
      <c r="C965" t="str">
        <f t="shared" ref="C965" si="147">CONCATENATE("Walkamin",A965,"d")</f>
        <v>Walkamin2d</v>
      </c>
      <c r="D965">
        <v>200</v>
      </c>
      <c r="E965" t="s">
        <v>14</v>
      </c>
      <c r="F965" s="4">
        <v>43229</v>
      </c>
      <c r="H965">
        <v>450</v>
      </c>
      <c r="P965" s="2">
        <v>43112</v>
      </c>
      <c r="Q965" s="2" t="str">
        <f t="shared" si="139"/>
        <v>Maturity</v>
      </c>
    </row>
    <row r="966" spans="1:17" x14ac:dyDescent="0.35">
      <c r="A966">
        <f t="shared" si="145"/>
        <v>2</v>
      </c>
      <c r="B966" t="str">
        <f t="shared" si="146"/>
        <v>Walkamin2Nrate200CVYRL39Pop300Season2-Jan</v>
      </c>
      <c r="C966" t="str">
        <f t="shared" si="137"/>
        <v>Walkamin2</v>
      </c>
      <c r="D966">
        <v>200</v>
      </c>
      <c r="E966" t="s">
        <v>17</v>
      </c>
      <c r="F966" s="4">
        <v>43225</v>
      </c>
      <c r="H966">
        <v>300</v>
      </c>
      <c r="P966" s="2">
        <v>43102</v>
      </c>
      <c r="Q966" s="2" t="str">
        <f t="shared" si="139"/>
        <v>Maturity</v>
      </c>
    </row>
    <row r="967" spans="1:17" x14ac:dyDescent="0.35">
      <c r="A967">
        <f t="shared" si="145"/>
        <v>2</v>
      </c>
      <c r="B967" t="str">
        <f t="shared" si="146"/>
        <v>Walkamin2Nrate200CVViet4Pop300Season2-Jan</v>
      </c>
      <c r="C967" t="str">
        <f t="shared" si="137"/>
        <v>Walkamin2</v>
      </c>
      <c r="D967">
        <v>200</v>
      </c>
      <c r="E967" t="s">
        <v>16</v>
      </c>
      <c r="F967" s="4">
        <v>43229</v>
      </c>
      <c r="H967">
        <v>300</v>
      </c>
      <c r="P967" s="2">
        <v>43102</v>
      </c>
      <c r="Q967" s="2" t="str">
        <f t="shared" si="139"/>
        <v>Maturity</v>
      </c>
    </row>
    <row r="968" spans="1:17" x14ac:dyDescent="0.35">
      <c r="A968">
        <f t="shared" si="145"/>
        <v>2</v>
      </c>
      <c r="B968" t="str">
        <f t="shared" si="146"/>
        <v>Walkamin2dNrate200CVDoongaraPop300Season12-Jan</v>
      </c>
      <c r="C968" t="str">
        <f t="shared" ref="C968" si="148">CONCATENATE("Walkamin",A968,"d")</f>
        <v>Walkamin2d</v>
      </c>
      <c r="D968">
        <v>200</v>
      </c>
      <c r="E968" t="s">
        <v>14</v>
      </c>
      <c r="F968" s="4">
        <v>43229</v>
      </c>
      <c r="H968">
        <v>300</v>
      </c>
      <c r="P968" s="2">
        <v>43112</v>
      </c>
      <c r="Q968" s="2" t="str">
        <f t="shared" si="139"/>
        <v>Maturity</v>
      </c>
    </row>
    <row r="969" spans="1:17" x14ac:dyDescent="0.35">
      <c r="A969">
        <f t="shared" si="145"/>
        <v>2</v>
      </c>
      <c r="B969" t="str">
        <f t="shared" si="146"/>
        <v>Walkamin2Nrate250CVYRL39Pop600Season2-Jan</v>
      </c>
      <c r="C969" t="str">
        <f t="shared" si="137"/>
        <v>Walkamin2</v>
      </c>
      <c r="D969">
        <v>250</v>
      </c>
      <c r="E969" t="s">
        <v>17</v>
      </c>
      <c r="F969" s="4">
        <v>43225</v>
      </c>
      <c r="H969">
        <v>600</v>
      </c>
      <c r="P969" s="2">
        <v>43102</v>
      </c>
      <c r="Q969" s="2" t="str">
        <f t="shared" si="139"/>
        <v>Maturity</v>
      </c>
    </row>
    <row r="970" spans="1:17" x14ac:dyDescent="0.35">
      <c r="A970">
        <f t="shared" si="145"/>
        <v>2</v>
      </c>
      <c r="B970" t="str">
        <f t="shared" si="146"/>
        <v>Walkamin2dNrate250CVDoongaraPop300Season12-Jan</v>
      </c>
      <c r="C970" t="str">
        <f t="shared" ref="C970:C971" si="149">CONCATENATE("Walkamin",A970,"d")</f>
        <v>Walkamin2d</v>
      </c>
      <c r="D970">
        <v>250</v>
      </c>
      <c r="E970" t="s">
        <v>14</v>
      </c>
      <c r="F970" s="4">
        <v>43232</v>
      </c>
      <c r="H970">
        <v>300</v>
      </c>
      <c r="P970" s="2">
        <v>43112</v>
      </c>
      <c r="Q970" s="2" t="str">
        <f t="shared" si="139"/>
        <v>Maturity</v>
      </c>
    </row>
    <row r="971" spans="1:17" x14ac:dyDescent="0.35">
      <c r="A971">
        <f t="shared" si="145"/>
        <v>2</v>
      </c>
      <c r="B971" t="str">
        <f t="shared" si="146"/>
        <v>Walkamin2dNrate250CVDoongaraPop600Season12-Jan</v>
      </c>
      <c r="C971" t="str">
        <f t="shared" si="149"/>
        <v>Walkamin2d</v>
      </c>
      <c r="D971">
        <v>250</v>
      </c>
      <c r="E971" t="s">
        <v>14</v>
      </c>
      <c r="F971" s="4">
        <v>43231</v>
      </c>
      <c r="H971">
        <v>600</v>
      </c>
      <c r="P971" s="2">
        <v>43112</v>
      </c>
      <c r="Q971" s="2" t="str">
        <f t="shared" si="139"/>
        <v>Maturity</v>
      </c>
    </row>
    <row r="972" spans="1:17" x14ac:dyDescent="0.35">
      <c r="A972">
        <f t="shared" si="145"/>
        <v>2</v>
      </c>
      <c r="B972" t="str">
        <f t="shared" si="146"/>
        <v>Walkamin2Nrate250CVViet4Pop300Season2-Jan</v>
      </c>
      <c r="C972" t="str">
        <f t="shared" si="137"/>
        <v>Walkamin2</v>
      </c>
      <c r="D972">
        <v>250</v>
      </c>
      <c r="E972" t="s">
        <v>16</v>
      </c>
      <c r="F972" s="4">
        <v>43230</v>
      </c>
      <c r="H972">
        <v>300</v>
      </c>
      <c r="P972" s="2">
        <v>43102</v>
      </c>
      <c r="Q972" s="2" t="str">
        <f t="shared" si="139"/>
        <v>Maturity</v>
      </c>
    </row>
    <row r="973" spans="1:17" x14ac:dyDescent="0.35">
      <c r="A973">
        <f t="shared" si="145"/>
        <v>2</v>
      </c>
      <c r="B973" t="str">
        <f t="shared" si="146"/>
        <v>Walkamin2dNrate250CVDoongaraPop150Season12-Jan</v>
      </c>
      <c r="C973" t="str">
        <f t="shared" ref="C973" si="150">CONCATENATE("Walkamin",A973,"d")</f>
        <v>Walkamin2d</v>
      </c>
      <c r="D973">
        <v>250</v>
      </c>
      <c r="E973" t="s">
        <v>14</v>
      </c>
      <c r="F973" s="4">
        <v>43231</v>
      </c>
      <c r="H973">
        <v>150</v>
      </c>
      <c r="P973" s="2">
        <v>43112</v>
      </c>
      <c r="Q973" s="2" t="str">
        <f t="shared" si="139"/>
        <v>Maturity</v>
      </c>
    </row>
    <row r="974" spans="1:17" x14ac:dyDescent="0.35">
      <c r="A974">
        <f t="shared" si="145"/>
        <v>2</v>
      </c>
      <c r="B974" t="str">
        <f t="shared" si="146"/>
        <v>Walkamin2Nrate250CVYUA16V30Pop450Season2-Jan</v>
      </c>
      <c r="C974" t="str">
        <f t="shared" si="137"/>
        <v>Walkamin2</v>
      </c>
      <c r="D974">
        <v>250</v>
      </c>
      <c r="E974" t="s">
        <v>21</v>
      </c>
      <c r="F974" s="4">
        <v>43230</v>
      </c>
      <c r="H974">
        <v>450</v>
      </c>
      <c r="P974" s="2">
        <v>43102</v>
      </c>
      <c r="Q974" s="2" t="str">
        <f t="shared" si="139"/>
        <v>Maturity</v>
      </c>
    </row>
    <row r="975" spans="1:17" x14ac:dyDescent="0.35">
      <c r="A975">
        <f t="shared" si="145"/>
        <v>2</v>
      </c>
      <c r="B975" t="str">
        <f t="shared" si="146"/>
        <v>Walkamin2Nrate150CVYUA16V30Pop600Season2-Jan</v>
      </c>
      <c r="C975" t="str">
        <f t="shared" si="137"/>
        <v>Walkamin2</v>
      </c>
      <c r="D975">
        <v>150</v>
      </c>
      <c r="E975" t="s">
        <v>21</v>
      </c>
      <c r="F975" s="4">
        <v>43230</v>
      </c>
      <c r="H975">
        <v>600</v>
      </c>
      <c r="P975" s="2">
        <v>43102</v>
      </c>
      <c r="Q975" s="2" t="str">
        <f t="shared" si="139"/>
        <v>Maturity</v>
      </c>
    </row>
    <row r="976" spans="1:17" x14ac:dyDescent="0.35">
      <c r="A976">
        <f t="shared" si="145"/>
        <v>2</v>
      </c>
      <c r="B976" t="str">
        <f t="shared" si="146"/>
        <v>Walkamin2dNrate150CVDoongaraPop150Season12-Jan</v>
      </c>
      <c r="C976" t="str">
        <f t="shared" ref="C976:C977" si="151">CONCATENATE("Walkamin",A976,"d")</f>
        <v>Walkamin2d</v>
      </c>
      <c r="D976">
        <v>150</v>
      </c>
      <c r="E976" t="s">
        <v>14</v>
      </c>
      <c r="F976" s="4">
        <v>43228</v>
      </c>
      <c r="H976">
        <v>150</v>
      </c>
      <c r="P976" s="2">
        <v>43112</v>
      </c>
      <c r="Q976" s="2" t="str">
        <f t="shared" si="139"/>
        <v>Maturity</v>
      </c>
    </row>
    <row r="977" spans="1:17" x14ac:dyDescent="0.35">
      <c r="A977">
        <f t="shared" si="145"/>
        <v>2</v>
      </c>
      <c r="B977" t="str">
        <f t="shared" si="146"/>
        <v>Walkamin2dNrate150CVDoongaraPop150Season12-Jan</v>
      </c>
      <c r="C977" t="str">
        <f t="shared" si="151"/>
        <v>Walkamin2d</v>
      </c>
      <c r="D977">
        <v>150</v>
      </c>
      <c r="E977" t="s">
        <v>14</v>
      </c>
      <c r="F977" s="4">
        <v>43229</v>
      </c>
      <c r="H977">
        <v>150</v>
      </c>
      <c r="P977" s="2">
        <v>43112</v>
      </c>
      <c r="Q977" s="2" t="str">
        <f t="shared" si="139"/>
        <v>Maturity</v>
      </c>
    </row>
    <row r="978" spans="1:17" x14ac:dyDescent="0.35">
      <c r="A978">
        <f t="shared" si="145"/>
        <v>2</v>
      </c>
      <c r="B978" t="str">
        <f t="shared" si="146"/>
        <v>Walkamin2Nrate150CVYRL39Pop600Season2-Jan</v>
      </c>
      <c r="C978" t="str">
        <f t="shared" si="137"/>
        <v>Walkamin2</v>
      </c>
      <c r="D978">
        <v>150</v>
      </c>
      <c r="E978" t="s">
        <v>17</v>
      </c>
      <c r="F978" s="4">
        <v>43225</v>
      </c>
      <c r="H978">
        <v>600</v>
      </c>
      <c r="P978" s="2">
        <v>43102</v>
      </c>
      <c r="Q978" s="2" t="str">
        <f t="shared" si="139"/>
        <v>Maturity</v>
      </c>
    </row>
    <row r="979" spans="1:17" x14ac:dyDescent="0.35">
      <c r="A979">
        <f t="shared" si="145"/>
        <v>2</v>
      </c>
      <c r="B979" t="str">
        <f t="shared" si="146"/>
        <v>Walkamin2Nrate150CVYUA16V30Pop450Season2-Jan</v>
      </c>
      <c r="C979" t="str">
        <f t="shared" ref="C979:C1042" si="152">CONCATENATE("Walkamin",A979)</f>
        <v>Walkamin2</v>
      </c>
      <c r="D979">
        <v>150</v>
      </c>
      <c r="E979" t="s">
        <v>21</v>
      </c>
      <c r="F979" s="4">
        <v>43230</v>
      </c>
      <c r="H979">
        <v>450</v>
      </c>
      <c r="P979" s="2">
        <v>43102</v>
      </c>
      <c r="Q979" s="2" t="str">
        <f t="shared" si="139"/>
        <v>Maturity</v>
      </c>
    </row>
    <row r="980" spans="1:17" x14ac:dyDescent="0.35">
      <c r="A980">
        <f t="shared" si="145"/>
        <v>2</v>
      </c>
      <c r="B980" t="str">
        <f t="shared" si="146"/>
        <v>Walkamin2Nrate150CVViet4Pop450Season2-Jan</v>
      </c>
      <c r="C980" t="str">
        <f t="shared" si="152"/>
        <v>Walkamin2</v>
      </c>
      <c r="D980">
        <v>150</v>
      </c>
      <c r="E980" t="s">
        <v>16</v>
      </c>
      <c r="F980" s="4">
        <v>43227</v>
      </c>
      <c r="H980">
        <v>450</v>
      </c>
      <c r="P980" s="2">
        <v>43102</v>
      </c>
      <c r="Q980" s="2" t="str">
        <f t="shared" si="139"/>
        <v>Maturity</v>
      </c>
    </row>
    <row r="981" spans="1:17" x14ac:dyDescent="0.35">
      <c r="A981">
        <f t="shared" si="145"/>
        <v>2</v>
      </c>
      <c r="B981" t="str">
        <f t="shared" si="146"/>
        <v>Walkamin2Nrate200CVYUA16V30Pop150Season2-Jan</v>
      </c>
      <c r="C981" t="str">
        <f t="shared" si="152"/>
        <v>Walkamin2</v>
      </c>
      <c r="D981">
        <v>200</v>
      </c>
      <c r="E981" t="s">
        <v>21</v>
      </c>
      <c r="F981" s="4">
        <v>43230</v>
      </c>
      <c r="H981">
        <v>150</v>
      </c>
      <c r="P981" s="2">
        <v>43102</v>
      </c>
      <c r="Q981" s="2" t="str">
        <f t="shared" si="139"/>
        <v>Maturity</v>
      </c>
    </row>
    <row r="982" spans="1:17" x14ac:dyDescent="0.35">
      <c r="A982">
        <f t="shared" si="145"/>
        <v>2</v>
      </c>
      <c r="B982" t="str">
        <f t="shared" si="146"/>
        <v>Walkamin2Nrate200CVYRL39Pop600Season2-Jan</v>
      </c>
      <c r="C982" t="str">
        <f t="shared" si="152"/>
        <v>Walkamin2</v>
      </c>
      <c r="D982">
        <v>200</v>
      </c>
      <c r="E982" t="s">
        <v>17</v>
      </c>
      <c r="F982" s="4">
        <v>43225</v>
      </c>
      <c r="H982">
        <v>600</v>
      </c>
      <c r="P982" s="2">
        <v>43102</v>
      </c>
      <c r="Q982" s="2" t="str">
        <f t="shared" si="139"/>
        <v>Maturity</v>
      </c>
    </row>
    <row r="983" spans="1:17" x14ac:dyDescent="0.35">
      <c r="A983">
        <f t="shared" si="145"/>
        <v>2</v>
      </c>
      <c r="B983" t="str">
        <f t="shared" si="146"/>
        <v>Walkamin2Nrate200CVViet4Pop300Season2-Jan</v>
      </c>
      <c r="C983" t="str">
        <f t="shared" si="152"/>
        <v>Walkamin2</v>
      </c>
      <c r="D983">
        <v>200</v>
      </c>
      <c r="E983" t="s">
        <v>16</v>
      </c>
      <c r="F983" s="4">
        <v>43228</v>
      </c>
      <c r="H983">
        <v>300</v>
      </c>
      <c r="P983" s="2">
        <v>43102</v>
      </c>
      <c r="Q983" s="2" t="str">
        <f t="shared" si="139"/>
        <v>Maturity</v>
      </c>
    </row>
    <row r="984" spans="1:17" x14ac:dyDescent="0.35">
      <c r="A984">
        <f t="shared" si="145"/>
        <v>2</v>
      </c>
      <c r="B984" t="str">
        <f t="shared" si="146"/>
        <v>Walkamin2Nrate200CVViet4Pop150Season2-Jan</v>
      </c>
      <c r="C984" t="str">
        <f t="shared" si="152"/>
        <v>Walkamin2</v>
      </c>
      <c r="D984">
        <v>200</v>
      </c>
      <c r="E984" t="s">
        <v>16</v>
      </c>
      <c r="F984" s="4">
        <v>43228</v>
      </c>
      <c r="H984">
        <v>150</v>
      </c>
      <c r="P984" s="2">
        <v>43102</v>
      </c>
      <c r="Q984" s="2" t="str">
        <f t="shared" si="139"/>
        <v>Maturity</v>
      </c>
    </row>
    <row r="985" spans="1:17" x14ac:dyDescent="0.35">
      <c r="A985">
        <f t="shared" si="145"/>
        <v>2</v>
      </c>
      <c r="B985" t="str">
        <f t="shared" si="146"/>
        <v>Walkamin2dNrate200CVDoongaraPop150Season12-Jan</v>
      </c>
      <c r="C985" t="str">
        <f t="shared" ref="C985" si="153">CONCATENATE("Walkamin",A985,"d")</f>
        <v>Walkamin2d</v>
      </c>
      <c r="D985">
        <v>200</v>
      </c>
      <c r="E985" t="s">
        <v>14</v>
      </c>
      <c r="F985" s="4">
        <v>43229</v>
      </c>
      <c r="H985">
        <v>150</v>
      </c>
      <c r="P985" s="2">
        <v>43112</v>
      </c>
      <c r="Q985" s="2" t="str">
        <f t="shared" si="139"/>
        <v>Maturity</v>
      </c>
    </row>
    <row r="986" spans="1:17" x14ac:dyDescent="0.35">
      <c r="A986">
        <f t="shared" si="145"/>
        <v>2</v>
      </c>
      <c r="B986" t="str">
        <f t="shared" si="146"/>
        <v>Walkamin2Nrate200CVYRL39Pop450Season2-Jan</v>
      </c>
      <c r="C986" t="str">
        <f t="shared" si="152"/>
        <v>Walkamin2</v>
      </c>
      <c r="D986">
        <v>200</v>
      </c>
      <c r="E986" t="s">
        <v>17</v>
      </c>
      <c r="F986" s="4">
        <v>43225</v>
      </c>
      <c r="H986">
        <v>450</v>
      </c>
      <c r="P986" s="2">
        <v>43102</v>
      </c>
      <c r="Q986" s="2" t="str">
        <f t="shared" si="139"/>
        <v>Maturity</v>
      </c>
    </row>
    <row r="987" spans="1:17" x14ac:dyDescent="0.35">
      <c r="A987">
        <f t="shared" si="145"/>
        <v>2</v>
      </c>
      <c r="B987" t="str">
        <f t="shared" si="146"/>
        <v>Walkamin2dNrate250CVDoongaraPop300Season12-Jan</v>
      </c>
      <c r="C987" t="str">
        <f t="shared" ref="C987" si="154">CONCATENATE("Walkamin",A987,"d")</f>
        <v>Walkamin2d</v>
      </c>
      <c r="D987">
        <v>250</v>
      </c>
      <c r="E987" t="s">
        <v>14</v>
      </c>
      <c r="F987" s="4">
        <v>43231</v>
      </c>
      <c r="H987">
        <v>300</v>
      </c>
      <c r="P987" s="2">
        <v>43112</v>
      </c>
      <c r="Q987" s="2" t="str">
        <f t="shared" si="139"/>
        <v>Maturity</v>
      </c>
    </row>
    <row r="988" spans="1:17" x14ac:dyDescent="0.35">
      <c r="A988">
        <f t="shared" si="145"/>
        <v>2</v>
      </c>
      <c r="B988" t="str">
        <f t="shared" si="146"/>
        <v>Walkamin2Nrate250CVViet4Pop450Season2-Jan</v>
      </c>
      <c r="C988" t="str">
        <f t="shared" si="152"/>
        <v>Walkamin2</v>
      </c>
      <c r="D988">
        <v>250</v>
      </c>
      <c r="E988" t="s">
        <v>16</v>
      </c>
      <c r="F988" s="4">
        <v>43230</v>
      </c>
      <c r="H988">
        <v>450</v>
      </c>
      <c r="P988" s="2">
        <v>43102</v>
      </c>
      <c r="Q988" s="2" t="str">
        <f t="shared" si="139"/>
        <v>Maturity</v>
      </c>
    </row>
    <row r="989" spans="1:17" x14ac:dyDescent="0.35">
      <c r="A989">
        <f t="shared" si="145"/>
        <v>2</v>
      </c>
      <c r="B989" t="str">
        <f t="shared" si="146"/>
        <v>Walkamin2Nrate250CVViet4Pop300Season2-Jan</v>
      </c>
      <c r="C989" t="str">
        <f t="shared" si="152"/>
        <v>Walkamin2</v>
      </c>
      <c r="D989">
        <v>250</v>
      </c>
      <c r="E989" t="s">
        <v>16</v>
      </c>
      <c r="F989" s="4">
        <v>43229</v>
      </c>
      <c r="H989">
        <v>300</v>
      </c>
      <c r="P989" s="2">
        <v>43102</v>
      </c>
      <c r="Q989" s="2" t="str">
        <f t="shared" ref="Q989:Q1052" si="155">Q988</f>
        <v>Maturity</v>
      </c>
    </row>
    <row r="990" spans="1:17" x14ac:dyDescent="0.35">
      <c r="A990">
        <f t="shared" si="145"/>
        <v>2</v>
      </c>
      <c r="B990" t="str">
        <f t="shared" si="146"/>
        <v>Walkamin2Nrate250CVViet4Pop150Season2-Jan</v>
      </c>
      <c r="C990" t="str">
        <f t="shared" si="152"/>
        <v>Walkamin2</v>
      </c>
      <c r="D990">
        <v>250</v>
      </c>
      <c r="E990" t="s">
        <v>16</v>
      </c>
      <c r="F990" s="4">
        <v>43230</v>
      </c>
      <c r="H990">
        <v>150</v>
      </c>
      <c r="P990" s="2">
        <v>43102</v>
      </c>
      <c r="Q990" s="2" t="str">
        <f t="shared" si="155"/>
        <v>Maturity</v>
      </c>
    </row>
    <row r="991" spans="1:17" x14ac:dyDescent="0.35">
      <c r="A991">
        <f t="shared" si="145"/>
        <v>2</v>
      </c>
      <c r="B991" t="str">
        <f t="shared" si="146"/>
        <v>Walkamin2Nrate250CVYUA16V30Pop150Season2-Jan</v>
      </c>
      <c r="C991" t="str">
        <f t="shared" si="152"/>
        <v>Walkamin2</v>
      </c>
      <c r="D991">
        <v>250</v>
      </c>
      <c r="E991" t="s">
        <v>21</v>
      </c>
      <c r="F991" s="4">
        <v>43233</v>
      </c>
      <c r="H991">
        <v>150</v>
      </c>
      <c r="P991" s="2">
        <v>43102</v>
      </c>
      <c r="Q991" s="2" t="str">
        <f t="shared" si="155"/>
        <v>Maturity</v>
      </c>
    </row>
    <row r="992" spans="1:17" x14ac:dyDescent="0.35">
      <c r="A992">
        <f t="shared" si="145"/>
        <v>2</v>
      </c>
      <c r="B992" t="str">
        <f t="shared" si="146"/>
        <v>Walkamin2dNrate250CVDoongaraPop600Season12-Jan</v>
      </c>
      <c r="C992" t="str">
        <f t="shared" ref="C992" si="156">CONCATENATE("Walkamin",A992,"d")</f>
        <v>Walkamin2d</v>
      </c>
      <c r="D992">
        <v>250</v>
      </c>
      <c r="E992" t="s">
        <v>14</v>
      </c>
      <c r="F992" s="4">
        <v>43229</v>
      </c>
      <c r="H992">
        <v>600</v>
      </c>
      <c r="P992" s="2">
        <v>43112</v>
      </c>
      <c r="Q992" s="2" t="str">
        <f t="shared" si="155"/>
        <v>Maturity</v>
      </c>
    </row>
    <row r="993" spans="1:17" x14ac:dyDescent="0.35">
      <c r="A993">
        <f t="shared" si="145"/>
        <v>2</v>
      </c>
      <c r="B993" t="str">
        <f t="shared" si="146"/>
        <v>Walkamin2Nrate150CVYRL39Pop150Season2-Jan</v>
      </c>
      <c r="C993" t="str">
        <f t="shared" si="152"/>
        <v>Walkamin2</v>
      </c>
      <c r="D993">
        <v>150</v>
      </c>
      <c r="E993" t="s">
        <v>17</v>
      </c>
      <c r="F993" s="4">
        <v>43225</v>
      </c>
      <c r="H993">
        <v>150</v>
      </c>
      <c r="P993" s="2">
        <v>43102</v>
      </c>
      <c r="Q993" s="2" t="str">
        <f t="shared" si="155"/>
        <v>Maturity</v>
      </c>
    </row>
    <row r="994" spans="1:17" x14ac:dyDescent="0.35">
      <c r="A994">
        <f t="shared" si="145"/>
        <v>2</v>
      </c>
      <c r="B994" t="str">
        <f t="shared" si="146"/>
        <v>Walkamin2Nrate150CVYUA16V30Pop150Season2-Jan</v>
      </c>
      <c r="C994" t="str">
        <f t="shared" si="152"/>
        <v>Walkamin2</v>
      </c>
      <c r="D994">
        <v>150</v>
      </c>
      <c r="E994" t="s">
        <v>21</v>
      </c>
      <c r="F994" s="4">
        <v>43231</v>
      </c>
      <c r="H994">
        <v>150</v>
      </c>
      <c r="P994" s="2">
        <v>43102</v>
      </c>
      <c r="Q994" s="2" t="str">
        <f t="shared" si="155"/>
        <v>Maturity</v>
      </c>
    </row>
    <row r="995" spans="1:17" x14ac:dyDescent="0.35">
      <c r="A995">
        <f t="shared" si="145"/>
        <v>2</v>
      </c>
      <c r="B995" t="str">
        <f t="shared" si="146"/>
        <v>Walkamin2dNrate150CVDoongaraPop300Season12-Jan</v>
      </c>
      <c r="C995" t="str">
        <f t="shared" ref="C995" si="157">CONCATENATE("Walkamin",A995,"d")</f>
        <v>Walkamin2d</v>
      </c>
      <c r="D995">
        <v>150</v>
      </c>
      <c r="E995" t="s">
        <v>14</v>
      </c>
      <c r="F995" s="4">
        <v>43230</v>
      </c>
      <c r="H995">
        <v>300</v>
      </c>
      <c r="P995" s="2">
        <v>43112</v>
      </c>
      <c r="Q995" s="2" t="str">
        <f t="shared" si="155"/>
        <v>Maturity</v>
      </c>
    </row>
    <row r="996" spans="1:17" x14ac:dyDescent="0.35">
      <c r="A996">
        <f t="shared" si="145"/>
        <v>2</v>
      </c>
      <c r="B996" t="str">
        <f t="shared" si="146"/>
        <v>Walkamin2Nrate150CVYRL39Pop300Season2-Jan</v>
      </c>
      <c r="C996" t="str">
        <f t="shared" si="152"/>
        <v>Walkamin2</v>
      </c>
      <c r="D996">
        <v>150</v>
      </c>
      <c r="E996" t="s">
        <v>17</v>
      </c>
      <c r="F996" s="4">
        <v>43225</v>
      </c>
      <c r="H996">
        <v>300</v>
      </c>
      <c r="P996" s="2">
        <v>43102</v>
      </c>
      <c r="Q996" s="2" t="str">
        <f t="shared" si="155"/>
        <v>Maturity</v>
      </c>
    </row>
    <row r="997" spans="1:17" x14ac:dyDescent="0.35">
      <c r="A997">
        <f t="shared" si="145"/>
        <v>2</v>
      </c>
      <c r="B997" t="str">
        <f t="shared" si="146"/>
        <v>Walkamin2Nrate150CVViet4Pop600Season2-Jan</v>
      </c>
      <c r="C997" t="str">
        <f t="shared" si="152"/>
        <v>Walkamin2</v>
      </c>
      <c r="D997">
        <v>150</v>
      </c>
      <c r="E997" t="s">
        <v>16</v>
      </c>
      <c r="F997" s="4">
        <v>43228</v>
      </c>
      <c r="H997">
        <v>600</v>
      </c>
      <c r="P997" s="2">
        <v>43102</v>
      </c>
      <c r="Q997" s="2" t="str">
        <f t="shared" si="155"/>
        <v>Maturity</v>
      </c>
    </row>
    <row r="998" spans="1:17" x14ac:dyDescent="0.35">
      <c r="A998">
        <f t="shared" si="145"/>
        <v>2</v>
      </c>
      <c r="B998" t="str">
        <f t="shared" si="146"/>
        <v>Walkamin2Nrate150CVYRL39Pop450Season2-Jan</v>
      </c>
      <c r="C998" t="str">
        <f t="shared" si="152"/>
        <v>Walkamin2</v>
      </c>
      <c r="D998">
        <v>150</v>
      </c>
      <c r="E998" t="s">
        <v>17</v>
      </c>
      <c r="F998" s="4">
        <v>43223</v>
      </c>
      <c r="H998">
        <v>450</v>
      </c>
      <c r="P998" s="2">
        <v>43102</v>
      </c>
      <c r="Q998" s="2" t="str">
        <f t="shared" si="155"/>
        <v>Maturity</v>
      </c>
    </row>
    <row r="999" spans="1:17" x14ac:dyDescent="0.35">
      <c r="A999">
        <f t="shared" si="145"/>
        <v>2</v>
      </c>
      <c r="B999" t="str">
        <f t="shared" si="146"/>
        <v>Walkamin2Nrate200CVYUA16V30Pop600Season2-Jan</v>
      </c>
      <c r="C999" t="str">
        <f t="shared" si="152"/>
        <v>Walkamin2</v>
      </c>
      <c r="D999">
        <v>200</v>
      </c>
      <c r="E999" t="s">
        <v>21</v>
      </c>
      <c r="F999" s="4">
        <v>43229</v>
      </c>
      <c r="H999">
        <v>600</v>
      </c>
      <c r="P999" s="2">
        <v>43102</v>
      </c>
      <c r="Q999" s="2" t="str">
        <f t="shared" si="155"/>
        <v>Maturity</v>
      </c>
    </row>
    <row r="1000" spans="1:17" x14ac:dyDescent="0.35">
      <c r="A1000">
        <f t="shared" si="145"/>
        <v>2</v>
      </c>
      <c r="B1000" t="str">
        <f t="shared" si="146"/>
        <v>Walkamin2Nrate200CVYRL39Pop300Season2-Jan</v>
      </c>
      <c r="C1000" t="str">
        <f t="shared" si="152"/>
        <v>Walkamin2</v>
      </c>
      <c r="D1000">
        <v>200</v>
      </c>
      <c r="E1000" t="s">
        <v>17</v>
      </c>
      <c r="F1000" s="4">
        <v>43225</v>
      </c>
      <c r="H1000">
        <v>300</v>
      </c>
      <c r="P1000" s="2">
        <v>43102</v>
      </c>
      <c r="Q1000" s="2" t="str">
        <f t="shared" si="155"/>
        <v>Maturity</v>
      </c>
    </row>
    <row r="1001" spans="1:17" x14ac:dyDescent="0.35">
      <c r="A1001">
        <f t="shared" si="145"/>
        <v>2</v>
      </c>
      <c r="B1001" t="str">
        <f t="shared" si="146"/>
        <v>Walkamin2Nrate200CVYRL39Pop300Season2-Jan</v>
      </c>
      <c r="C1001" t="str">
        <f t="shared" si="152"/>
        <v>Walkamin2</v>
      </c>
      <c r="D1001">
        <v>200</v>
      </c>
      <c r="E1001" t="s">
        <v>17</v>
      </c>
      <c r="F1001" s="4">
        <v>43225</v>
      </c>
      <c r="H1001">
        <v>300</v>
      </c>
      <c r="P1001" s="2">
        <v>43102</v>
      </c>
      <c r="Q1001" s="2" t="str">
        <f t="shared" si="155"/>
        <v>Maturity</v>
      </c>
    </row>
    <row r="1002" spans="1:17" x14ac:dyDescent="0.35">
      <c r="A1002">
        <f t="shared" si="145"/>
        <v>2</v>
      </c>
      <c r="B1002" t="str">
        <f t="shared" si="146"/>
        <v>Walkamin2dNrate200CVDoongaraPop450Season12-Jan</v>
      </c>
      <c r="C1002" t="str">
        <f t="shared" ref="C1002" si="158">CONCATENATE("Walkamin",A1002,"d")</f>
        <v>Walkamin2d</v>
      </c>
      <c r="D1002">
        <v>200</v>
      </c>
      <c r="E1002" t="s">
        <v>14</v>
      </c>
      <c r="F1002" s="4">
        <v>43228</v>
      </c>
      <c r="H1002">
        <v>450</v>
      </c>
      <c r="P1002" s="2">
        <v>43112</v>
      </c>
      <c r="Q1002" s="2" t="str">
        <f t="shared" si="155"/>
        <v>Maturity</v>
      </c>
    </row>
    <row r="1003" spans="1:17" x14ac:dyDescent="0.35">
      <c r="A1003">
        <f t="shared" si="145"/>
        <v>2</v>
      </c>
      <c r="B1003" t="str">
        <f t="shared" si="146"/>
        <v>Walkamin2Nrate200CVYRL39Pop450Season2-Jan</v>
      </c>
      <c r="C1003" t="str">
        <f t="shared" si="152"/>
        <v>Walkamin2</v>
      </c>
      <c r="D1003">
        <v>200</v>
      </c>
      <c r="E1003" t="s">
        <v>17</v>
      </c>
      <c r="F1003" s="4">
        <v>43225</v>
      </c>
      <c r="H1003">
        <v>450</v>
      </c>
      <c r="P1003" s="2">
        <v>43102</v>
      </c>
      <c r="Q1003" s="2" t="str">
        <f t="shared" si="155"/>
        <v>Maturity</v>
      </c>
    </row>
    <row r="1004" spans="1:17" x14ac:dyDescent="0.35">
      <c r="A1004">
        <f t="shared" si="145"/>
        <v>2</v>
      </c>
      <c r="B1004" t="str">
        <f t="shared" si="146"/>
        <v>Walkamin2Nrate200CVViet4Pop150Season2-Jan</v>
      </c>
      <c r="C1004" t="str">
        <f t="shared" si="152"/>
        <v>Walkamin2</v>
      </c>
      <c r="D1004">
        <v>200</v>
      </c>
      <c r="E1004" t="s">
        <v>16</v>
      </c>
      <c r="F1004" s="4">
        <v>43230</v>
      </c>
      <c r="H1004">
        <v>150</v>
      </c>
      <c r="P1004" s="2">
        <v>43102</v>
      </c>
      <c r="Q1004" s="2" t="str">
        <f t="shared" si="155"/>
        <v>Maturity</v>
      </c>
    </row>
    <row r="1005" spans="1:17" x14ac:dyDescent="0.35">
      <c r="A1005">
        <f t="shared" si="145"/>
        <v>2</v>
      </c>
      <c r="B1005" t="str">
        <f t="shared" si="146"/>
        <v>Walkamin2dNrate250CVDoongaraPop150Season12-Jan</v>
      </c>
      <c r="C1005" t="str">
        <f t="shared" ref="C1005" si="159">CONCATENATE("Walkamin",A1005,"d")</f>
        <v>Walkamin2d</v>
      </c>
      <c r="D1005">
        <v>250</v>
      </c>
      <c r="E1005" t="s">
        <v>14</v>
      </c>
      <c r="F1005" s="4">
        <v>43231</v>
      </c>
      <c r="H1005">
        <v>150</v>
      </c>
      <c r="P1005" s="2">
        <v>43112</v>
      </c>
      <c r="Q1005" s="2" t="str">
        <f t="shared" si="155"/>
        <v>Maturity</v>
      </c>
    </row>
    <row r="1006" spans="1:17" x14ac:dyDescent="0.35">
      <c r="A1006">
        <f t="shared" si="145"/>
        <v>2</v>
      </c>
      <c r="B1006" t="str">
        <f t="shared" si="146"/>
        <v>Walkamin2Nrate250CVViet4Pop450Season2-Jan</v>
      </c>
      <c r="C1006" t="str">
        <f t="shared" si="152"/>
        <v>Walkamin2</v>
      </c>
      <c r="D1006">
        <v>250</v>
      </c>
      <c r="E1006" t="s">
        <v>16</v>
      </c>
      <c r="F1006" s="4">
        <v>43230</v>
      </c>
      <c r="H1006">
        <v>450</v>
      </c>
      <c r="P1006" s="2">
        <v>43102</v>
      </c>
      <c r="Q1006" s="2" t="str">
        <f t="shared" si="155"/>
        <v>Maturity</v>
      </c>
    </row>
    <row r="1007" spans="1:17" x14ac:dyDescent="0.35">
      <c r="A1007">
        <f t="shared" si="145"/>
        <v>2</v>
      </c>
      <c r="B1007" t="str">
        <f t="shared" si="146"/>
        <v>Walkamin2dNrate250CVDoongaraPop450Season12-Jan</v>
      </c>
      <c r="C1007" t="str">
        <f t="shared" ref="C1007" si="160">CONCATENATE("Walkamin",A1007,"d")</f>
        <v>Walkamin2d</v>
      </c>
      <c r="D1007">
        <v>250</v>
      </c>
      <c r="E1007" t="s">
        <v>14</v>
      </c>
      <c r="F1007" s="4">
        <v>43231</v>
      </c>
      <c r="H1007">
        <v>450</v>
      </c>
      <c r="P1007" s="2">
        <v>43112</v>
      </c>
      <c r="Q1007" s="2" t="str">
        <f t="shared" si="155"/>
        <v>Maturity</v>
      </c>
    </row>
    <row r="1008" spans="1:17" x14ac:dyDescent="0.35">
      <c r="A1008">
        <f t="shared" si="145"/>
        <v>2</v>
      </c>
      <c r="B1008" t="str">
        <f t="shared" si="146"/>
        <v>Walkamin2Nrate250CVYRL39Pop450Season2-Jan</v>
      </c>
      <c r="C1008" t="str">
        <f t="shared" si="152"/>
        <v>Walkamin2</v>
      </c>
      <c r="D1008">
        <v>250</v>
      </c>
      <c r="E1008" t="s">
        <v>17</v>
      </c>
      <c r="F1008" s="4">
        <v>43225</v>
      </c>
      <c r="H1008">
        <v>450</v>
      </c>
      <c r="P1008" s="2">
        <v>43102</v>
      </c>
      <c r="Q1008" s="2" t="str">
        <f t="shared" si="155"/>
        <v>Maturity</v>
      </c>
    </row>
    <row r="1009" spans="1:17" x14ac:dyDescent="0.35">
      <c r="A1009">
        <f t="shared" si="145"/>
        <v>2</v>
      </c>
      <c r="B1009" t="str">
        <f t="shared" si="146"/>
        <v>Walkamin2Nrate250CVDoongaraPop300Season2-Jan</v>
      </c>
      <c r="C1009" t="str">
        <f t="shared" si="152"/>
        <v>Walkamin2</v>
      </c>
      <c r="D1009">
        <v>250</v>
      </c>
      <c r="E1009" t="s">
        <v>14</v>
      </c>
      <c r="F1009" s="4">
        <v>43233</v>
      </c>
      <c r="H1009">
        <v>300</v>
      </c>
      <c r="P1009" s="2">
        <v>43102</v>
      </c>
      <c r="Q1009" s="2" t="str">
        <f t="shared" si="155"/>
        <v>Maturity</v>
      </c>
    </row>
    <row r="1010" spans="1:17" x14ac:dyDescent="0.35">
      <c r="A1010">
        <f t="shared" si="145"/>
        <v>2</v>
      </c>
      <c r="B1010" t="str">
        <f t="shared" si="146"/>
        <v>Walkamin2Nrate250CVYRL39Pop300Season2-Jan</v>
      </c>
      <c r="C1010" t="str">
        <f t="shared" si="152"/>
        <v>Walkamin2</v>
      </c>
      <c r="D1010">
        <v>250</v>
      </c>
      <c r="E1010" t="s">
        <v>17</v>
      </c>
      <c r="F1010" s="4">
        <v>43227</v>
      </c>
      <c r="H1010">
        <v>300</v>
      </c>
      <c r="P1010" s="2">
        <v>43102</v>
      </c>
      <c r="Q1010" s="2" t="str">
        <f t="shared" si="155"/>
        <v>Maturity</v>
      </c>
    </row>
    <row r="1011" spans="1:17" x14ac:dyDescent="0.35">
      <c r="A1011">
        <f t="shared" si="145"/>
        <v>2</v>
      </c>
      <c r="B1011" t="str">
        <f t="shared" si="146"/>
        <v>Walkamin2Nrate150CVViet4Pop450Season2-Jan</v>
      </c>
      <c r="C1011" t="str">
        <f t="shared" si="152"/>
        <v>Walkamin2</v>
      </c>
      <c r="D1011">
        <v>150</v>
      </c>
      <c r="E1011" t="s">
        <v>16</v>
      </c>
      <c r="F1011" s="4">
        <v>43228</v>
      </c>
      <c r="H1011">
        <v>450</v>
      </c>
      <c r="P1011" s="2">
        <v>43102</v>
      </c>
      <c r="Q1011" s="2" t="str">
        <f t="shared" si="155"/>
        <v>Maturity</v>
      </c>
    </row>
    <row r="1012" spans="1:17" x14ac:dyDescent="0.35">
      <c r="A1012">
        <f t="shared" si="145"/>
        <v>2</v>
      </c>
      <c r="B1012" t="str">
        <f t="shared" si="146"/>
        <v>Walkamin2dNrate150CVDoongaraPop600Season12-Jan</v>
      </c>
      <c r="C1012" t="str">
        <f t="shared" ref="C1012" si="161">CONCATENATE("Walkamin",A1012,"d")</f>
        <v>Walkamin2d</v>
      </c>
      <c r="D1012">
        <v>150</v>
      </c>
      <c r="E1012" t="s">
        <v>14</v>
      </c>
      <c r="F1012" s="4">
        <v>43232</v>
      </c>
      <c r="H1012">
        <v>600</v>
      </c>
      <c r="P1012" s="2">
        <v>43112</v>
      </c>
      <c r="Q1012" s="2" t="str">
        <f t="shared" si="155"/>
        <v>Maturity</v>
      </c>
    </row>
    <row r="1013" spans="1:17" x14ac:dyDescent="0.35">
      <c r="A1013">
        <f t="shared" si="145"/>
        <v>2</v>
      </c>
      <c r="B1013" t="str">
        <f t="shared" si="146"/>
        <v>Walkamin2Nrate150CVYUA16V30Pop600Season2-Jan</v>
      </c>
      <c r="C1013" t="str">
        <f t="shared" si="152"/>
        <v>Walkamin2</v>
      </c>
      <c r="D1013">
        <v>150</v>
      </c>
      <c r="E1013" t="s">
        <v>21</v>
      </c>
      <c r="F1013" s="4">
        <v>43231</v>
      </c>
      <c r="H1013">
        <v>600</v>
      </c>
      <c r="P1013" s="2">
        <v>43102</v>
      </c>
      <c r="Q1013" s="2" t="str">
        <f t="shared" si="155"/>
        <v>Maturity</v>
      </c>
    </row>
    <row r="1014" spans="1:17" x14ac:dyDescent="0.35">
      <c r="A1014">
        <f t="shared" si="145"/>
        <v>2</v>
      </c>
      <c r="B1014" t="str">
        <f t="shared" si="146"/>
        <v>Walkamin2Nrate150CVViet4Pop300Season2-Jan</v>
      </c>
      <c r="C1014" t="str">
        <f t="shared" si="152"/>
        <v>Walkamin2</v>
      </c>
      <c r="D1014">
        <v>150</v>
      </c>
      <c r="E1014" t="s">
        <v>16</v>
      </c>
      <c r="F1014" s="4">
        <v>43229</v>
      </c>
      <c r="H1014">
        <v>300</v>
      </c>
      <c r="P1014" s="2">
        <v>43102</v>
      </c>
      <c r="Q1014" s="2" t="str">
        <f t="shared" si="155"/>
        <v>Maturity</v>
      </c>
    </row>
    <row r="1015" spans="1:17" x14ac:dyDescent="0.35">
      <c r="A1015">
        <f t="shared" si="145"/>
        <v>2</v>
      </c>
      <c r="B1015" t="str">
        <f t="shared" si="146"/>
        <v>Walkamin2Nrate150CVYUA16V30Pop300Season2-Jan</v>
      </c>
      <c r="C1015" t="str">
        <f t="shared" si="152"/>
        <v>Walkamin2</v>
      </c>
      <c r="D1015">
        <v>150</v>
      </c>
      <c r="E1015" t="s">
        <v>21</v>
      </c>
      <c r="F1015" s="4">
        <v>43232</v>
      </c>
      <c r="H1015">
        <v>300</v>
      </c>
      <c r="P1015" s="2">
        <v>43102</v>
      </c>
      <c r="Q1015" s="2" t="str">
        <f t="shared" si="155"/>
        <v>Maturity</v>
      </c>
    </row>
    <row r="1016" spans="1:17" x14ac:dyDescent="0.35">
      <c r="A1016">
        <f t="shared" si="145"/>
        <v>2</v>
      </c>
      <c r="B1016" t="str">
        <f t="shared" si="146"/>
        <v>Walkamin2Nrate150CVViet4Pop300Season2-Jan</v>
      </c>
      <c r="C1016" t="str">
        <f t="shared" si="152"/>
        <v>Walkamin2</v>
      </c>
      <c r="D1016">
        <v>150</v>
      </c>
      <c r="E1016" t="s">
        <v>16</v>
      </c>
      <c r="F1016" s="4">
        <v>43229</v>
      </c>
      <c r="H1016">
        <v>300</v>
      </c>
      <c r="P1016" s="2">
        <v>43102</v>
      </c>
      <c r="Q1016" s="2" t="str">
        <f t="shared" si="155"/>
        <v>Maturity</v>
      </c>
    </row>
    <row r="1017" spans="1:17" x14ac:dyDescent="0.35">
      <c r="A1017">
        <f t="shared" si="145"/>
        <v>2</v>
      </c>
      <c r="B1017" t="str">
        <f t="shared" si="146"/>
        <v>Walkamin2Nrate200CVViet4Pop450Season2-Jan</v>
      </c>
      <c r="C1017" t="str">
        <f t="shared" si="152"/>
        <v>Walkamin2</v>
      </c>
      <c r="D1017">
        <v>200</v>
      </c>
      <c r="E1017" t="s">
        <v>16</v>
      </c>
      <c r="F1017" s="4">
        <v>43228</v>
      </c>
      <c r="H1017">
        <v>450</v>
      </c>
      <c r="P1017" s="2">
        <v>43102</v>
      </c>
      <c r="Q1017" s="2" t="str">
        <f t="shared" si="155"/>
        <v>Maturity</v>
      </c>
    </row>
    <row r="1018" spans="1:17" x14ac:dyDescent="0.35">
      <c r="A1018">
        <f t="shared" si="145"/>
        <v>2</v>
      </c>
      <c r="B1018" t="str">
        <f t="shared" si="146"/>
        <v>Walkamin2dNrate200CVDoongaraPop300Season12-Jan</v>
      </c>
      <c r="C1018" t="str">
        <f t="shared" ref="C1018:C1019" si="162">CONCATENATE("Walkamin",A1018,"d")</f>
        <v>Walkamin2d</v>
      </c>
      <c r="D1018">
        <v>200</v>
      </c>
      <c r="E1018" t="s">
        <v>14</v>
      </c>
      <c r="F1018" s="4">
        <v>43230</v>
      </c>
      <c r="H1018">
        <v>300</v>
      </c>
      <c r="P1018" s="2">
        <v>43112</v>
      </c>
      <c r="Q1018" s="2" t="str">
        <f t="shared" si="155"/>
        <v>Maturity</v>
      </c>
    </row>
    <row r="1019" spans="1:17" x14ac:dyDescent="0.35">
      <c r="A1019">
        <f t="shared" si="145"/>
        <v>2</v>
      </c>
      <c r="B1019" t="str">
        <f t="shared" si="146"/>
        <v>Walkamin2dNrate200CVDoongaraPop150Season12-Jan</v>
      </c>
      <c r="C1019" t="str">
        <f t="shared" si="162"/>
        <v>Walkamin2d</v>
      </c>
      <c r="D1019">
        <v>200</v>
      </c>
      <c r="E1019" t="s">
        <v>14</v>
      </c>
      <c r="F1019" s="4">
        <v>43229</v>
      </c>
      <c r="H1019">
        <v>150</v>
      </c>
      <c r="P1019" s="2">
        <v>43112</v>
      </c>
      <c r="Q1019" s="2" t="str">
        <f t="shared" si="155"/>
        <v>Maturity</v>
      </c>
    </row>
    <row r="1020" spans="1:17" x14ac:dyDescent="0.35">
      <c r="A1020">
        <f t="shared" si="145"/>
        <v>2</v>
      </c>
      <c r="B1020" t="str">
        <f t="shared" si="146"/>
        <v>Walkamin2Nrate200CVYUA16V30Pop600Season2-Jan</v>
      </c>
      <c r="C1020" t="str">
        <f t="shared" si="152"/>
        <v>Walkamin2</v>
      </c>
      <c r="D1020">
        <v>200</v>
      </c>
      <c r="E1020" t="s">
        <v>21</v>
      </c>
      <c r="F1020" s="4">
        <v>43230</v>
      </c>
      <c r="H1020">
        <v>600</v>
      </c>
      <c r="P1020" s="2">
        <v>43102</v>
      </c>
      <c r="Q1020" s="2" t="str">
        <f t="shared" si="155"/>
        <v>Maturity</v>
      </c>
    </row>
    <row r="1021" spans="1:17" x14ac:dyDescent="0.35">
      <c r="A1021">
        <f t="shared" si="145"/>
        <v>2</v>
      </c>
      <c r="B1021" t="str">
        <f t="shared" si="146"/>
        <v>Walkamin2Nrate200CVYRL39Pop450Season2-Jan</v>
      </c>
      <c r="C1021" t="str">
        <f t="shared" si="152"/>
        <v>Walkamin2</v>
      </c>
      <c r="D1021">
        <v>200</v>
      </c>
      <c r="E1021" t="s">
        <v>17</v>
      </c>
      <c r="F1021" s="4">
        <v>43225</v>
      </c>
      <c r="H1021">
        <v>450</v>
      </c>
      <c r="P1021" s="2">
        <v>43102</v>
      </c>
      <c r="Q1021" s="2" t="str">
        <f t="shared" si="155"/>
        <v>Maturity</v>
      </c>
    </row>
    <row r="1022" spans="1:17" x14ac:dyDescent="0.35">
      <c r="A1022">
        <f t="shared" si="145"/>
        <v>2</v>
      </c>
      <c r="B1022" t="str">
        <f t="shared" si="146"/>
        <v>Walkamin2Nrate200CVYUA16V30Pop450Season2-Jan</v>
      </c>
      <c r="C1022" t="str">
        <f t="shared" si="152"/>
        <v>Walkamin2</v>
      </c>
      <c r="D1022">
        <v>200</v>
      </c>
      <c r="E1022" t="s">
        <v>21</v>
      </c>
      <c r="F1022" s="4">
        <v>43231</v>
      </c>
      <c r="H1022">
        <v>450</v>
      </c>
      <c r="P1022" s="2">
        <v>43102</v>
      </c>
      <c r="Q1022" s="2" t="str">
        <f t="shared" si="155"/>
        <v>Maturity</v>
      </c>
    </row>
    <row r="1023" spans="1:17" x14ac:dyDescent="0.35">
      <c r="A1023">
        <f t="shared" si="145"/>
        <v>2</v>
      </c>
      <c r="B1023" t="str">
        <f t="shared" si="146"/>
        <v>Walkamin2Nrate250CVViet4Pop600Season2-Jan</v>
      </c>
      <c r="C1023" t="str">
        <f t="shared" si="152"/>
        <v>Walkamin2</v>
      </c>
      <c r="D1023">
        <v>250</v>
      </c>
      <c r="E1023" t="s">
        <v>16</v>
      </c>
      <c r="F1023" s="4">
        <v>43231</v>
      </c>
      <c r="H1023">
        <v>600</v>
      </c>
      <c r="P1023" s="2">
        <v>43102</v>
      </c>
      <c r="Q1023" s="2" t="str">
        <f t="shared" si="155"/>
        <v>Maturity</v>
      </c>
    </row>
    <row r="1024" spans="1:17" x14ac:dyDescent="0.35">
      <c r="A1024">
        <f t="shared" si="145"/>
        <v>2</v>
      </c>
      <c r="B1024" t="str">
        <f t="shared" si="146"/>
        <v>Walkamin2Nrate250CVYUA16V30Pop300Season2-Jan</v>
      </c>
      <c r="C1024" t="str">
        <f t="shared" si="152"/>
        <v>Walkamin2</v>
      </c>
      <c r="D1024">
        <v>250</v>
      </c>
      <c r="E1024" t="s">
        <v>21</v>
      </c>
      <c r="F1024" s="4">
        <v>43251</v>
      </c>
      <c r="H1024">
        <v>300</v>
      </c>
      <c r="P1024" s="2">
        <v>43102</v>
      </c>
      <c r="Q1024" s="2" t="str">
        <f t="shared" si="155"/>
        <v>Maturity</v>
      </c>
    </row>
    <row r="1025" spans="1:17" x14ac:dyDescent="0.35">
      <c r="A1025">
        <f t="shared" si="145"/>
        <v>2</v>
      </c>
      <c r="B1025" t="str">
        <f t="shared" si="146"/>
        <v>Walkamin2Nrate250CVYUA16V30Pop300Season2-Jan</v>
      </c>
      <c r="C1025" t="str">
        <f t="shared" si="152"/>
        <v>Walkamin2</v>
      </c>
      <c r="D1025">
        <v>250</v>
      </c>
      <c r="E1025" t="s">
        <v>21</v>
      </c>
      <c r="F1025" s="4">
        <v>43234</v>
      </c>
      <c r="H1025">
        <v>300</v>
      </c>
      <c r="P1025" s="2">
        <v>43102</v>
      </c>
      <c r="Q1025" s="2" t="str">
        <f t="shared" si="155"/>
        <v>Maturity</v>
      </c>
    </row>
    <row r="1026" spans="1:17" x14ac:dyDescent="0.35">
      <c r="A1026">
        <f t="shared" si="145"/>
        <v>2</v>
      </c>
      <c r="B1026" t="str">
        <f t="shared" si="146"/>
        <v>Walkamin2dNrate250CVDoongaraPop150Season12-Jan</v>
      </c>
      <c r="C1026" t="str">
        <f t="shared" ref="C1026" si="163">CONCATENATE("Walkamin",A1026,"d")</f>
        <v>Walkamin2d</v>
      </c>
      <c r="D1026">
        <v>250</v>
      </c>
      <c r="E1026" t="s">
        <v>14</v>
      </c>
      <c r="F1026" s="4">
        <v>43231</v>
      </c>
      <c r="H1026">
        <v>150</v>
      </c>
      <c r="P1026" s="2">
        <v>43112</v>
      </c>
      <c r="Q1026" s="2" t="str">
        <f t="shared" si="155"/>
        <v>Maturity</v>
      </c>
    </row>
    <row r="1027" spans="1:17" x14ac:dyDescent="0.35">
      <c r="A1027">
        <f t="shared" ref="A1027:A1090" si="164">IF(G1027="",2,1)</f>
        <v>2</v>
      </c>
      <c r="B1027" t="str">
        <f t="shared" ref="B1027:B1090" si="165">IF(A1027=2,CONCATENATE(C1027,$D$1,D1027,$E$1,E1027,$H$1,H1027,$P$1,TEXT(P1027,"d-mmm")),CONCATENATE(C1027,$G$1,G1027,$E$1,E1027,$P$1,TEXT(P1027,"d-mmm")))</f>
        <v>Walkamin2Nrate250CVYRL39Pop450Season2-Jan</v>
      </c>
      <c r="C1027" t="str">
        <f t="shared" si="152"/>
        <v>Walkamin2</v>
      </c>
      <c r="D1027">
        <v>250</v>
      </c>
      <c r="E1027" t="s">
        <v>17</v>
      </c>
      <c r="F1027" s="4">
        <v>43225</v>
      </c>
      <c r="H1027">
        <v>450</v>
      </c>
      <c r="P1027" s="2">
        <v>43102</v>
      </c>
      <c r="Q1027" s="2" t="str">
        <f t="shared" si="155"/>
        <v>Maturity</v>
      </c>
    </row>
    <row r="1028" spans="1:17" x14ac:dyDescent="0.35">
      <c r="A1028">
        <f t="shared" si="164"/>
        <v>2</v>
      </c>
      <c r="B1028" t="str">
        <f t="shared" si="165"/>
        <v>Walkamin2Nrate250CVYRL39Pop300Season2-Jan</v>
      </c>
      <c r="C1028" t="str">
        <f t="shared" si="152"/>
        <v>Walkamin2</v>
      </c>
      <c r="D1028">
        <v>250</v>
      </c>
      <c r="E1028" t="s">
        <v>17</v>
      </c>
      <c r="F1028" s="4">
        <v>43225</v>
      </c>
      <c r="H1028">
        <v>300</v>
      </c>
      <c r="P1028" s="2">
        <v>43102</v>
      </c>
      <c r="Q1028" s="2" t="str">
        <f t="shared" si="155"/>
        <v>Maturity</v>
      </c>
    </row>
    <row r="1029" spans="1:17" x14ac:dyDescent="0.35">
      <c r="A1029">
        <f t="shared" si="164"/>
        <v>2</v>
      </c>
      <c r="B1029" t="str">
        <f t="shared" si="165"/>
        <v>Walkamin2Nrate150CVYUA16V30Pop450Season2-Jan</v>
      </c>
      <c r="C1029" t="str">
        <f t="shared" si="152"/>
        <v>Walkamin2</v>
      </c>
      <c r="D1029">
        <v>150</v>
      </c>
      <c r="E1029" t="s">
        <v>21</v>
      </c>
      <c r="F1029" s="4">
        <v>43232</v>
      </c>
      <c r="H1029">
        <v>450</v>
      </c>
      <c r="P1029" s="2">
        <v>43102</v>
      </c>
      <c r="Q1029" s="2" t="str">
        <f t="shared" si="155"/>
        <v>Maturity</v>
      </c>
    </row>
    <row r="1030" spans="1:17" x14ac:dyDescent="0.35">
      <c r="A1030">
        <f t="shared" si="164"/>
        <v>2</v>
      </c>
      <c r="B1030" t="str">
        <f t="shared" si="165"/>
        <v>Walkamin2dNrate150CVDoongaraPop300Season12-Jan</v>
      </c>
      <c r="C1030" t="str">
        <f t="shared" ref="C1030" si="166">CONCATENATE("Walkamin",A1030,"d")</f>
        <v>Walkamin2d</v>
      </c>
      <c r="D1030">
        <v>150</v>
      </c>
      <c r="E1030" t="s">
        <v>14</v>
      </c>
      <c r="F1030" s="4">
        <v>43231</v>
      </c>
      <c r="H1030">
        <v>300</v>
      </c>
      <c r="P1030" s="2">
        <v>43112</v>
      </c>
      <c r="Q1030" s="2" t="str">
        <f t="shared" si="155"/>
        <v>Maturity</v>
      </c>
    </row>
    <row r="1031" spans="1:17" x14ac:dyDescent="0.35">
      <c r="A1031">
        <f t="shared" si="164"/>
        <v>2</v>
      </c>
      <c r="B1031" t="str">
        <f t="shared" si="165"/>
        <v>Walkamin2Nrate150CVYUA16V30Pop600Season2-Jan</v>
      </c>
      <c r="C1031" t="str">
        <f t="shared" si="152"/>
        <v>Walkamin2</v>
      </c>
      <c r="D1031">
        <v>150</v>
      </c>
      <c r="E1031" t="s">
        <v>21</v>
      </c>
      <c r="F1031" s="4">
        <v>43231</v>
      </c>
      <c r="H1031">
        <v>600</v>
      </c>
      <c r="P1031" s="2">
        <v>43102</v>
      </c>
      <c r="Q1031" s="2" t="str">
        <f t="shared" si="155"/>
        <v>Maturity</v>
      </c>
    </row>
    <row r="1032" spans="1:17" x14ac:dyDescent="0.35">
      <c r="A1032">
        <f t="shared" si="164"/>
        <v>2</v>
      </c>
      <c r="B1032" t="str">
        <f t="shared" si="165"/>
        <v>Walkamin2dNrate150CVDoongaraPop300Season12-Jan</v>
      </c>
      <c r="C1032" t="str">
        <f t="shared" ref="C1032:C1033" si="167">CONCATENATE("Walkamin",A1032,"d")</f>
        <v>Walkamin2d</v>
      </c>
      <c r="D1032">
        <v>150</v>
      </c>
      <c r="E1032" t="s">
        <v>14</v>
      </c>
      <c r="F1032" s="4">
        <v>43229</v>
      </c>
      <c r="H1032">
        <v>300</v>
      </c>
      <c r="P1032" s="2">
        <v>43112</v>
      </c>
      <c r="Q1032" s="2" t="str">
        <f t="shared" si="155"/>
        <v>Maturity</v>
      </c>
    </row>
    <row r="1033" spans="1:17" x14ac:dyDescent="0.35">
      <c r="A1033">
        <f t="shared" si="164"/>
        <v>2</v>
      </c>
      <c r="B1033" t="str">
        <f t="shared" si="165"/>
        <v>Walkamin2dNrate150CVDoongaraPop600Season12-Jan</v>
      </c>
      <c r="C1033" t="str">
        <f t="shared" si="167"/>
        <v>Walkamin2d</v>
      </c>
      <c r="D1033">
        <v>150</v>
      </c>
      <c r="E1033" t="s">
        <v>14</v>
      </c>
      <c r="F1033" s="4">
        <v>43229</v>
      </c>
      <c r="H1033">
        <v>600</v>
      </c>
      <c r="P1033" s="2">
        <v>43112</v>
      </c>
      <c r="Q1033" s="2" t="str">
        <f t="shared" si="155"/>
        <v>Maturity</v>
      </c>
    </row>
    <row r="1034" spans="1:17" x14ac:dyDescent="0.35">
      <c r="A1034">
        <f t="shared" si="164"/>
        <v>2</v>
      </c>
      <c r="B1034" t="str">
        <f t="shared" si="165"/>
        <v>Walkamin2Nrate150CVYUA16V30Pop150Season2-Jan</v>
      </c>
      <c r="C1034" t="str">
        <f t="shared" si="152"/>
        <v>Walkamin2</v>
      </c>
      <c r="D1034">
        <v>150</v>
      </c>
      <c r="E1034" t="s">
        <v>21</v>
      </c>
      <c r="F1034" s="4">
        <v>43231</v>
      </c>
      <c r="H1034">
        <v>150</v>
      </c>
      <c r="P1034" s="2">
        <v>43102</v>
      </c>
      <c r="Q1034" s="2" t="str">
        <f t="shared" si="155"/>
        <v>Maturity</v>
      </c>
    </row>
    <row r="1035" spans="1:17" x14ac:dyDescent="0.35">
      <c r="A1035">
        <f t="shared" si="164"/>
        <v>2</v>
      </c>
      <c r="B1035" t="str">
        <f t="shared" si="165"/>
        <v>Walkamin2Nrate200CVViet4Pop150Season2-Jan</v>
      </c>
      <c r="C1035" t="str">
        <f t="shared" si="152"/>
        <v>Walkamin2</v>
      </c>
      <c r="D1035">
        <v>200</v>
      </c>
      <c r="E1035" t="s">
        <v>16</v>
      </c>
      <c r="F1035" s="4">
        <v>43228</v>
      </c>
      <c r="H1035">
        <v>150</v>
      </c>
      <c r="P1035" s="2">
        <v>43102</v>
      </c>
      <c r="Q1035" s="2" t="str">
        <f t="shared" si="155"/>
        <v>Maturity</v>
      </c>
    </row>
    <row r="1036" spans="1:17" x14ac:dyDescent="0.35">
      <c r="A1036">
        <f t="shared" si="164"/>
        <v>2</v>
      </c>
      <c r="B1036" t="str">
        <f t="shared" si="165"/>
        <v>Walkamin2Nrate200CVYRL39Pop600Season2-Jan</v>
      </c>
      <c r="C1036" t="str">
        <f t="shared" si="152"/>
        <v>Walkamin2</v>
      </c>
      <c r="D1036">
        <v>200</v>
      </c>
      <c r="E1036" t="s">
        <v>17</v>
      </c>
      <c r="F1036" s="4">
        <v>43225</v>
      </c>
      <c r="H1036">
        <v>600</v>
      </c>
      <c r="P1036" s="2">
        <v>43102</v>
      </c>
      <c r="Q1036" s="2" t="str">
        <f t="shared" si="155"/>
        <v>Maturity</v>
      </c>
    </row>
    <row r="1037" spans="1:17" x14ac:dyDescent="0.35">
      <c r="A1037">
        <f t="shared" si="164"/>
        <v>2</v>
      </c>
      <c r="B1037" t="str">
        <f t="shared" si="165"/>
        <v>Walkamin2Nrate200CVViet4Pop450Season2-Jan</v>
      </c>
      <c r="C1037" t="str">
        <f t="shared" si="152"/>
        <v>Walkamin2</v>
      </c>
      <c r="D1037">
        <v>200</v>
      </c>
      <c r="E1037" t="s">
        <v>16</v>
      </c>
      <c r="F1037" s="4">
        <v>43227</v>
      </c>
      <c r="H1037">
        <v>450</v>
      </c>
      <c r="P1037" s="2">
        <v>43102</v>
      </c>
      <c r="Q1037" s="2" t="str">
        <f t="shared" si="155"/>
        <v>Maturity</v>
      </c>
    </row>
    <row r="1038" spans="1:17" x14ac:dyDescent="0.35">
      <c r="A1038">
        <f t="shared" si="164"/>
        <v>2</v>
      </c>
      <c r="B1038" t="str">
        <f t="shared" si="165"/>
        <v>Walkamin2Nrate200CVViet4Pop600Season2-Jan</v>
      </c>
      <c r="C1038" t="str">
        <f t="shared" si="152"/>
        <v>Walkamin2</v>
      </c>
      <c r="D1038">
        <v>200</v>
      </c>
      <c r="E1038" t="s">
        <v>16</v>
      </c>
      <c r="F1038" s="4">
        <v>43227</v>
      </c>
      <c r="H1038">
        <v>600</v>
      </c>
      <c r="P1038" s="2">
        <v>43102</v>
      </c>
      <c r="Q1038" s="2" t="str">
        <f t="shared" si="155"/>
        <v>Maturity</v>
      </c>
    </row>
    <row r="1039" spans="1:17" x14ac:dyDescent="0.35">
      <c r="A1039">
        <f t="shared" si="164"/>
        <v>2</v>
      </c>
      <c r="B1039" t="str">
        <f t="shared" si="165"/>
        <v>Walkamin2Nrate200CVViet4Pop600Season2-Jan</v>
      </c>
      <c r="C1039" t="str">
        <f t="shared" si="152"/>
        <v>Walkamin2</v>
      </c>
      <c r="D1039">
        <v>200</v>
      </c>
      <c r="E1039" t="s">
        <v>16</v>
      </c>
      <c r="F1039" s="4">
        <v>43227</v>
      </c>
      <c r="H1039">
        <v>600</v>
      </c>
      <c r="P1039" s="2">
        <v>43102</v>
      </c>
      <c r="Q1039" s="2" t="str">
        <f t="shared" si="155"/>
        <v>Maturity</v>
      </c>
    </row>
    <row r="1040" spans="1:17" x14ac:dyDescent="0.35">
      <c r="A1040">
        <f t="shared" si="164"/>
        <v>2</v>
      </c>
      <c r="B1040" t="str">
        <f t="shared" si="165"/>
        <v>Walkamin2Nrate200CVYUA16V30Pop300Season2-Jan</v>
      </c>
      <c r="C1040" t="str">
        <f t="shared" si="152"/>
        <v>Walkamin2</v>
      </c>
      <c r="D1040">
        <v>200</v>
      </c>
      <c r="E1040" t="s">
        <v>21</v>
      </c>
      <c r="F1040" s="4">
        <v>43232</v>
      </c>
      <c r="H1040">
        <v>300</v>
      </c>
      <c r="P1040" s="2">
        <v>43102</v>
      </c>
      <c r="Q1040" s="2" t="str">
        <f t="shared" si="155"/>
        <v>Maturity</v>
      </c>
    </row>
    <row r="1041" spans="1:17" x14ac:dyDescent="0.35">
      <c r="A1041">
        <f t="shared" si="164"/>
        <v>2</v>
      </c>
      <c r="B1041" t="str">
        <f t="shared" si="165"/>
        <v>Walkamin2Nrate250CVYRL39Pop300Season2-Jan</v>
      </c>
      <c r="C1041" t="str">
        <f t="shared" si="152"/>
        <v>Walkamin2</v>
      </c>
      <c r="D1041">
        <v>250</v>
      </c>
      <c r="E1041" t="s">
        <v>17</v>
      </c>
      <c r="F1041" s="4">
        <v>43225</v>
      </c>
      <c r="H1041">
        <v>300</v>
      </c>
      <c r="P1041" s="2">
        <v>43102</v>
      </c>
      <c r="Q1041" s="2" t="str">
        <f t="shared" si="155"/>
        <v>Maturity</v>
      </c>
    </row>
    <row r="1042" spans="1:17" x14ac:dyDescent="0.35">
      <c r="A1042">
        <f t="shared" si="164"/>
        <v>2</v>
      </c>
      <c r="B1042" t="str">
        <f t="shared" si="165"/>
        <v>Walkamin2Nrate250CVYRL39Pop150Season2-Jan</v>
      </c>
      <c r="C1042" t="str">
        <f t="shared" si="152"/>
        <v>Walkamin2</v>
      </c>
      <c r="D1042">
        <v>250</v>
      </c>
      <c r="E1042" t="s">
        <v>17</v>
      </c>
      <c r="F1042" s="4">
        <v>43227</v>
      </c>
      <c r="H1042">
        <v>150</v>
      </c>
      <c r="P1042" s="2">
        <v>43102</v>
      </c>
      <c r="Q1042" s="2" t="str">
        <f t="shared" si="155"/>
        <v>Maturity</v>
      </c>
    </row>
    <row r="1043" spans="1:17" x14ac:dyDescent="0.35">
      <c r="A1043">
        <f t="shared" si="164"/>
        <v>2</v>
      </c>
      <c r="B1043" t="str">
        <f t="shared" si="165"/>
        <v>Walkamin2dNrate250CVDoongaraPop600Season12-Jan</v>
      </c>
      <c r="C1043" t="str">
        <f t="shared" ref="C1043" si="168">CONCATENATE("Walkamin",A1043,"d")</f>
        <v>Walkamin2d</v>
      </c>
      <c r="D1043">
        <v>250</v>
      </c>
      <c r="E1043" t="s">
        <v>14</v>
      </c>
      <c r="F1043" s="4">
        <v>43232</v>
      </c>
      <c r="H1043">
        <v>600</v>
      </c>
      <c r="P1043" s="2">
        <v>43112</v>
      </c>
      <c r="Q1043" s="2" t="str">
        <f t="shared" si="155"/>
        <v>Maturity</v>
      </c>
    </row>
    <row r="1044" spans="1:17" x14ac:dyDescent="0.35">
      <c r="A1044">
        <f t="shared" si="164"/>
        <v>2</v>
      </c>
      <c r="B1044" t="str">
        <f t="shared" si="165"/>
        <v>Walkamin2Nrate250CVYRL39Pop600Season2-Jan</v>
      </c>
      <c r="C1044" t="str">
        <f t="shared" ref="C1043:C1106" si="169">CONCATENATE("Walkamin",A1044)</f>
        <v>Walkamin2</v>
      </c>
      <c r="D1044">
        <v>250</v>
      </c>
      <c r="E1044" t="s">
        <v>17</v>
      </c>
      <c r="F1044" s="4">
        <v>43225</v>
      </c>
      <c r="H1044">
        <v>600</v>
      </c>
      <c r="P1044" s="2">
        <v>43102</v>
      </c>
      <c r="Q1044" s="2" t="str">
        <f t="shared" si="155"/>
        <v>Maturity</v>
      </c>
    </row>
    <row r="1045" spans="1:17" x14ac:dyDescent="0.35">
      <c r="A1045">
        <f t="shared" si="164"/>
        <v>2</v>
      </c>
      <c r="B1045" t="str">
        <f t="shared" si="165"/>
        <v>Walkamin2Nrate250CVYRL39Pop600Season2-Jan</v>
      </c>
      <c r="C1045" t="str">
        <f t="shared" si="169"/>
        <v>Walkamin2</v>
      </c>
      <c r="D1045">
        <v>250</v>
      </c>
      <c r="E1045" t="s">
        <v>17</v>
      </c>
      <c r="F1045" s="4">
        <v>43225</v>
      </c>
      <c r="H1045">
        <v>600</v>
      </c>
      <c r="P1045" s="2">
        <v>43102</v>
      </c>
      <c r="Q1045" s="2" t="str">
        <f t="shared" si="155"/>
        <v>Maturity</v>
      </c>
    </row>
    <row r="1046" spans="1:17" x14ac:dyDescent="0.35">
      <c r="A1046">
        <f t="shared" si="164"/>
        <v>2</v>
      </c>
      <c r="B1046" t="str">
        <f t="shared" si="165"/>
        <v>Walkamin2Nrate250CVYUA16V30Pop150Season2-Jan</v>
      </c>
      <c r="C1046" t="str">
        <f t="shared" si="169"/>
        <v>Walkamin2</v>
      </c>
      <c r="D1046">
        <v>250</v>
      </c>
      <c r="E1046" t="s">
        <v>21</v>
      </c>
      <c r="F1046" s="4">
        <v>43232</v>
      </c>
      <c r="H1046">
        <v>150</v>
      </c>
      <c r="P1046" s="2">
        <v>43102</v>
      </c>
      <c r="Q1046" s="2" t="str">
        <f t="shared" si="155"/>
        <v>Maturity</v>
      </c>
    </row>
    <row r="1047" spans="1:17" x14ac:dyDescent="0.35">
      <c r="A1047">
        <f t="shared" si="164"/>
        <v>2</v>
      </c>
      <c r="B1047" t="str">
        <f t="shared" si="165"/>
        <v>Walkamin2Nrate150CVYRL39Pop300Season2-Jan</v>
      </c>
      <c r="C1047" t="str">
        <f t="shared" si="169"/>
        <v>Walkamin2</v>
      </c>
      <c r="D1047">
        <v>150</v>
      </c>
      <c r="E1047" t="s">
        <v>17</v>
      </c>
      <c r="F1047" s="4">
        <v>43225</v>
      </c>
      <c r="H1047">
        <v>300</v>
      </c>
      <c r="P1047" s="2">
        <v>43102</v>
      </c>
      <c r="Q1047" s="2" t="str">
        <f t="shared" si="155"/>
        <v>Maturity</v>
      </c>
    </row>
    <row r="1048" spans="1:17" x14ac:dyDescent="0.35">
      <c r="A1048">
        <f t="shared" si="164"/>
        <v>2</v>
      </c>
      <c r="B1048" t="str">
        <f t="shared" si="165"/>
        <v>Walkamin2Nrate150CVYUA16V30Pop300Season2-Jan</v>
      </c>
      <c r="C1048" t="str">
        <f t="shared" si="169"/>
        <v>Walkamin2</v>
      </c>
      <c r="D1048">
        <v>150</v>
      </c>
      <c r="E1048" t="s">
        <v>21</v>
      </c>
      <c r="F1048" s="4">
        <v>43232</v>
      </c>
      <c r="H1048">
        <v>300</v>
      </c>
      <c r="P1048" s="2">
        <v>43102</v>
      </c>
      <c r="Q1048" s="2" t="str">
        <f t="shared" si="155"/>
        <v>Maturity</v>
      </c>
    </row>
    <row r="1049" spans="1:17" x14ac:dyDescent="0.35">
      <c r="A1049">
        <f t="shared" si="164"/>
        <v>2</v>
      </c>
      <c r="B1049" t="str">
        <f t="shared" si="165"/>
        <v>Walkamin2Nrate150CVYRL39Pop150Season2-Jan</v>
      </c>
      <c r="C1049" t="str">
        <f t="shared" si="169"/>
        <v>Walkamin2</v>
      </c>
      <c r="D1049">
        <v>150</v>
      </c>
      <c r="E1049" t="s">
        <v>17</v>
      </c>
      <c r="F1049" s="4">
        <v>43225</v>
      </c>
      <c r="H1049">
        <v>150</v>
      </c>
      <c r="P1049" s="2">
        <v>43102</v>
      </c>
      <c r="Q1049" s="2" t="str">
        <f t="shared" si="155"/>
        <v>Maturity</v>
      </c>
    </row>
    <row r="1050" spans="1:17" x14ac:dyDescent="0.35">
      <c r="A1050">
        <f t="shared" si="164"/>
        <v>2</v>
      </c>
      <c r="B1050" t="str">
        <f t="shared" si="165"/>
        <v>Walkamin2dNrate150CVDoongaraPop600Season12-Jan</v>
      </c>
      <c r="C1050" t="str">
        <f t="shared" ref="C1050" si="170">CONCATENATE("Walkamin",A1050,"d")</f>
        <v>Walkamin2d</v>
      </c>
      <c r="D1050">
        <v>150</v>
      </c>
      <c r="E1050" t="s">
        <v>14</v>
      </c>
      <c r="F1050" s="4">
        <v>43229</v>
      </c>
      <c r="H1050">
        <v>600</v>
      </c>
      <c r="P1050" s="2">
        <v>43112</v>
      </c>
      <c r="Q1050" s="2" t="str">
        <f t="shared" si="155"/>
        <v>Maturity</v>
      </c>
    </row>
    <row r="1051" spans="1:17" x14ac:dyDescent="0.35">
      <c r="A1051">
        <f t="shared" si="164"/>
        <v>2</v>
      </c>
      <c r="B1051" t="str">
        <f t="shared" si="165"/>
        <v>Walkamin2Nrate150CVViet4Pop150Season2-Jan</v>
      </c>
      <c r="C1051" t="str">
        <f t="shared" si="169"/>
        <v>Walkamin2</v>
      </c>
      <c r="D1051">
        <v>150</v>
      </c>
      <c r="E1051" t="s">
        <v>16</v>
      </c>
      <c r="F1051" s="4">
        <v>43231</v>
      </c>
      <c r="H1051">
        <v>150</v>
      </c>
      <c r="P1051" s="2">
        <v>43102</v>
      </c>
      <c r="Q1051" s="2" t="str">
        <f t="shared" si="155"/>
        <v>Maturity</v>
      </c>
    </row>
    <row r="1052" spans="1:17" x14ac:dyDescent="0.35">
      <c r="A1052">
        <f t="shared" si="164"/>
        <v>2</v>
      </c>
      <c r="B1052" t="str">
        <f t="shared" si="165"/>
        <v>Walkamin2dNrate150CVDoongaraPop450Season12-Jan</v>
      </c>
      <c r="C1052" t="str">
        <f t="shared" ref="C1052" si="171">CONCATENATE("Walkamin",A1052,"d")</f>
        <v>Walkamin2d</v>
      </c>
      <c r="D1052">
        <v>150</v>
      </c>
      <c r="E1052" t="s">
        <v>14</v>
      </c>
      <c r="F1052" s="4">
        <v>43229</v>
      </c>
      <c r="H1052">
        <v>450</v>
      </c>
      <c r="P1052" s="2">
        <v>43112</v>
      </c>
      <c r="Q1052" s="2" t="str">
        <f t="shared" si="155"/>
        <v>Maturity</v>
      </c>
    </row>
    <row r="1053" spans="1:17" x14ac:dyDescent="0.35">
      <c r="A1053">
        <f t="shared" si="164"/>
        <v>2</v>
      </c>
      <c r="B1053" t="str">
        <f t="shared" si="165"/>
        <v>Walkamin2Nrate200CVYUA16V30Pop600Season2-Jan</v>
      </c>
      <c r="C1053" t="str">
        <f t="shared" si="169"/>
        <v>Walkamin2</v>
      </c>
      <c r="D1053">
        <v>200</v>
      </c>
      <c r="E1053" t="s">
        <v>21</v>
      </c>
      <c r="F1053" s="4">
        <v>43230</v>
      </c>
      <c r="H1053">
        <v>600</v>
      </c>
      <c r="P1053" s="2">
        <v>43102</v>
      </c>
      <c r="Q1053" s="2" t="str">
        <f t="shared" ref="Q1053:Q1070" si="172">Q1052</f>
        <v>Maturity</v>
      </c>
    </row>
    <row r="1054" spans="1:17" x14ac:dyDescent="0.35">
      <c r="A1054">
        <f t="shared" si="164"/>
        <v>2</v>
      </c>
      <c r="B1054" t="str">
        <f t="shared" si="165"/>
        <v>Walkamin2Nrate200CVYUA16V30Pop300Season2-Jan</v>
      </c>
      <c r="C1054" t="str">
        <f t="shared" si="169"/>
        <v>Walkamin2</v>
      </c>
      <c r="D1054">
        <v>200</v>
      </c>
      <c r="E1054" t="s">
        <v>21</v>
      </c>
      <c r="F1054" s="4">
        <v>43230</v>
      </c>
      <c r="H1054">
        <v>300</v>
      </c>
      <c r="P1054" s="2">
        <v>43102</v>
      </c>
      <c r="Q1054" s="2" t="str">
        <f t="shared" si="172"/>
        <v>Maturity</v>
      </c>
    </row>
    <row r="1055" spans="1:17" x14ac:dyDescent="0.35">
      <c r="A1055">
        <f t="shared" si="164"/>
        <v>2</v>
      </c>
      <c r="B1055" t="str">
        <f t="shared" si="165"/>
        <v>Walkamin2dNrate200CVDoongaraPop600Season12-Jan</v>
      </c>
      <c r="C1055" t="str">
        <f t="shared" ref="C1055" si="173">CONCATENATE("Walkamin",A1055,"d")</f>
        <v>Walkamin2d</v>
      </c>
      <c r="D1055">
        <v>200</v>
      </c>
      <c r="E1055" t="s">
        <v>14</v>
      </c>
      <c r="F1055" s="4">
        <v>43228</v>
      </c>
      <c r="H1055">
        <v>600</v>
      </c>
      <c r="P1055" s="2">
        <v>43112</v>
      </c>
      <c r="Q1055" s="2" t="str">
        <f t="shared" si="172"/>
        <v>Maturity</v>
      </c>
    </row>
    <row r="1056" spans="1:17" x14ac:dyDescent="0.35">
      <c r="A1056">
        <f t="shared" si="164"/>
        <v>2</v>
      </c>
      <c r="B1056" t="str">
        <f t="shared" si="165"/>
        <v>Walkamin2Nrate200CVYUA16V30Pop300Season2-Jan</v>
      </c>
      <c r="C1056" t="str">
        <f t="shared" si="169"/>
        <v>Walkamin2</v>
      </c>
      <c r="D1056">
        <v>200</v>
      </c>
      <c r="E1056" t="s">
        <v>21</v>
      </c>
      <c r="F1056" s="4">
        <v>43230</v>
      </c>
      <c r="H1056">
        <v>300</v>
      </c>
      <c r="P1056" s="2">
        <v>43102</v>
      </c>
      <c r="Q1056" s="2" t="str">
        <f t="shared" si="172"/>
        <v>Maturity</v>
      </c>
    </row>
    <row r="1057" spans="1:17" x14ac:dyDescent="0.35">
      <c r="A1057">
        <f t="shared" si="164"/>
        <v>2</v>
      </c>
      <c r="B1057" t="str">
        <f t="shared" si="165"/>
        <v>Walkamin2Nrate200CVYRL39Pop450Season2-Jan</v>
      </c>
      <c r="C1057" t="str">
        <f t="shared" si="169"/>
        <v>Walkamin2</v>
      </c>
      <c r="D1057">
        <v>200</v>
      </c>
      <c r="E1057" t="s">
        <v>17</v>
      </c>
      <c r="F1057" s="4">
        <v>43225</v>
      </c>
      <c r="H1057">
        <v>450</v>
      </c>
      <c r="P1057" s="2">
        <v>43102</v>
      </c>
      <c r="Q1057" s="2" t="str">
        <f t="shared" si="172"/>
        <v>Maturity</v>
      </c>
    </row>
    <row r="1058" spans="1:17" x14ac:dyDescent="0.35">
      <c r="A1058">
        <f t="shared" si="164"/>
        <v>2</v>
      </c>
      <c r="B1058" t="str">
        <f t="shared" si="165"/>
        <v>Walkamin2Nrate200CVYRL39Pop300Season2-Jan</v>
      </c>
      <c r="C1058" t="str">
        <f t="shared" si="169"/>
        <v>Walkamin2</v>
      </c>
      <c r="D1058">
        <v>200</v>
      </c>
      <c r="E1058" t="s">
        <v>17</v>
      </c>
      <c r="F1058" s="4">
        <v>43225</v>
      </c>
      <c r="H1058">
        <v>300</v>
      </c>
      <c r="P1058" s="2">
        <v>43102</v>
      </c>
      <c r="Q1058" s="2" t="str">
        <f t="shared" si="172"/>
        <v>Maturity</v>
      </c>
    </row>
    <row r="1059" spans="1:17" x14ac:dyDescent="0.35">
      <c r="A1059">
        <f t="shared" si="164"/>
        <v>2</v>
      </c>
      <c r="B1059" t="str">
        <f t="shared" si="165"/>
        <v>Walkamin2Nrate250CVViet4Pop600Season2-Jan</v>
      </c>
      <c r="C1059" t="str">
        <f t="shared" si="169"/>
        <v>Walkamin2</v>
      </c>
      <c r="D1059">
        <v>250</v>
      </c>
      <c r="E1059" t="s">
        <v>16</v>
      </c>
      <c r="F1059" s="4">
        <v>43233</v>
      </c>
      <c r="H1059">
        <v>600</v>
      </c>
      <c r="P1059" s="2">
        <v>43102</v>
      </c>
      <c r="Q1059" s="2" t="str">
        <f t="shared" si="172"/>
        <v>Maturity</v>
      </c>
    </row>
    <row r="1060" spans="1:17" x14ac:dyDescent="0.35">
      <c r="A1060">
        <f t="shared" si="164"/>
        <v>2</v>
      </c>
      <c r="B1060" t="str">
        <f t="shared" si="165"/>
        <v>Walkamin2Nrate250CVYUA16V30Pop600Season2-Jan</v>
      </c>
      <c r="C1060" t="str">
        <f t="shared" si="169"/>
        <v>Walkamin2</v>
      </c>
      <c r="D1060">
        <v>250</v>
      </c>
      <c r="E1060" t="s">
        <v>21</v>
      </c>
      <c r="F1060" s="4">
        <v>43233</v>
      </c>
      <c r="H1060">
        <v>600</v>
      </c>
      <c r="P1060" s="2">
        <v>43102</v>
      </c>
      <c r="Q1060" s="2" t="str">
        <f t="shared" si="172"/>
        <v>Maturity</v>
      </c>
    </row>
    <row r="1061" spans="1:17" x14ac:dyDescent="0.35">
      <c r="A1061">
        <f t="shared" si="164"/>
        <v>2</v>
      </c>
      <c r="B1061" t="str">
        <f t="shared" si="165"/>
        <v>Walkamin2Nrate250CVYRL39Pop450Season2-Jan</v>
      </c>
      <c r="C1061" t="str">
        <f t="shared" si="169"/>
        <v>Walkamin2</v>
      </c>
      <c r="D1061">
        <v>250</v>
      </c>
      <c r="E1061" t="s">
        <v>17</v>
      </c>
      <c r="F1061" s="4">
        <v>43223</v>
      </c>
      <c r="H1061">
        <v>450</v>
      </c>
      <c r="P1061" s="2">
        <v>43102</v>
      </c>
      <c r="Q1061" s="2" t="str">
        <f t="shared" si="172"/>
        <v>Maturity</v>
      </c>
    </row>
    <row r="1062" spans="1:17" x14ac:dyDescent="0.35">
      <c r="A1062">
        <f t="shared" si="164"/>
        <v>2</v>
      </c>
      <c r="B1062" t="str">
        <f t="shared" si="165"/>
        <v>Walkamin2Nrate250CVViet4Pop450Season2-Jan</v>
      </c>
      <c r="C1062" t="str">
        <f t="shared" si="169"/>
        <v>Walkamin2</v>
      </c>
      <c r="D1062">
        <v>250</v>
      </c>
      <c r="E1062" t="s">
        <v>16</v>
      </c>
      <c r="F1062" s="4">
        <v>43229</v>
      </c>
      <c r="H1062">
        <v>450</v>
      </c>
      <c r="P1062" s="2">
        <v>43102</v>
      </c>
      <c r="Q1062" s="2" t="str">
        <f t="shared" si="172"/>
        <v>Maturity</v>
      </c>
    </row>
    <row r="1063" spans="1:17" x14ac:dyDescent="0.35">
      <c r="A1063">
        <f t="shared" si="164"/>
        <v>2</v>
      </c>
      <c r="B1063" t="str">
        <f t="shared" si="165"/>
        <v>Walkamin2Nrate150CVViet4Pop600Season2-Jan</v>
      </c>
      <c r="C1063" t="str">
        <f t="shared" si="169"/>
        <v>Walkamin2</v>
      </c>
      <c r="D1063">
        <v>150</v>
      </c>
      <c r="E1063" t="s">
        <v>16</v>
      </c>
      <c r="F1063" s="4">
        <v>43229</v>
      </c>
      <c r="H1063">
        <v>600</v>
      </c>
      <c r="P1063" s="2">
        <v>43102</v>
      </c>
      <c r="Q1063" s="2" t="str">
        <f t="shared" si="172"/>
        <v>Maturity</v>
      </c>
    </row>
    <row r="1064" spans="1:17" x14ac:dyDescent="0.35">
      <c r="A1064">
        <f t="shared" si="164"/>
        <v>2</v>
      </c>
      <c r="B1064" t="str">
        <f t="shared" si="165"/>
        <v>Walkamin2Nrate150CVYUA16V30Pop450Season2-Jan</v>
      </c>
      <c r="C1064" t="str">
        <f t="shared" si="169"/>
        <v>Walkamin2</v>
      </c>
      <c r="D1064">
        <v>150</v>
      </c>
      <c r="E1064" t="s">
        <v>21</v>
      </c>
      <c r="F1064" s="4">
        <v>43230</v>
      </c>
      <c r="H1064">
        <v>450</v>
      </c>
      <c r="P1064" s="2">
        <v>43102</v>
      </c>
      <c r="Q1064" s="2" t="str">
        <f t="shared" si="172"/>
        <v>Maturity</v>
      </c>
    </row>
    <row r="1065" spans="1:17" x14ac:dyDescent="0.35">
      <c r="A1065">
        <f t="shared" si="164"/>
        <v>2</v>
      </c>
      <c r="B1065" t="str">
        <f t="shared" si="165"/>
        <v>Walkamin2Nrate150CVYRL39Pop450Season2-Jan</v>
      </c>
      <c r="C1065" t="str">
        <f t="shared" si="169"/>
        <v>Walkamin2</v>
      </c>
      <c r="D1065">
        <v>150</v>
      </c>
      <c r="E1065" t="s">
        <v>17</v>
      </c>
      <c r="F1065" s="4">
        <v>43225</v>
      </c>
      <c r="H1065">
        <v>450</v>
      </c>
      <c r="P1065" s="2">
        <v>43102</v>
      </c>
      <c r="Q1065" s="2" t="str">
        <f t="shared" si="172"/>
        <v>Maturity</v>
      </c>
    </row>
    <row r="1066" spans="1:17" x14ac:dyDescent="0.35">
      <c r="A1066">
        <f t="shared" si="164"/>
        <v>2</v>
      </c>
      <c r="B1066" t="str">
        <f t="shared" si="165"/>
        <v>Walkamin2dNrate150CVDoongaraPop600Season12-Jan</v>
      </c>
      <c r="C1066" t="str">
        <f t="shared" ref="C1066:C1067" si="174">CONCATENATE("Walkamin",A1066,"d")</f>
        <v>Walkamin2d</v>
      </c>
      <c r="D1066">
        <v>150</v>
      </c>
      <c r="E1066" t="s">
        <v>14</v>
      </c>
      <c r="F1066" s="4">
        <v>43229</v>
      </c>
      <c r="H1066">
        <v>600</v>
      </c>
      <c r="P1066" s="2">
        <v>43112</v>
      </c>
      <c r="Q1066" s="2" t="str">
        <f t="shared" si="172"/>
        <v>Maturity</v>
      </c>
    </row>
    <row r="1067" spans="1:17" x14ac:dyDescent="0.35">
      <c r="A1067">
        <f t="shared" si="164"/>
        <v>2</v>
      </c>
      <c r="B1067" t="str">
        <f t="shared" si="165"/>
        <v>Walkamin2dNrate200CVDoongaraPop300Season12-Jan</v>
      </c>
      <c r="C1067" t="str">
        <f t="shared" si="174"/>
        <v>Walkamin2d</v>
      </c>
      <c r="D1067">
        <v>200</v>
      </c>
      <c r="E1067" t="s">
        <v>14</v>
      </c>
      <c r="F1067" s="4">
        <v>43228</v>
      </c>
      <c r="H1067">
        <v>300</v>
      </c>
      <c r="P1067" s="2">
        <v>43112</v>
      </c>
      <c r="Q1067" s="2" t="str">
        <f t="shared" si="172"/>
        <v>Maturity</v>
      </c>
    </row>
    <row r="1068" spans="1:17" x14ac:dyDescent="0.35">
      <c r="A1068">
        <f t="shared" si="164"/>
        <v>2</v>
      </c>
      <c r="B1068" t="str">
        <f t="shared" si="165"/>
        <v>Walkamin2Nrate200CVYRL39Pop150Season2-Jan</v>
      </c>
      <c r="C1068" t="str">
        <f t="shared" si="169"/>
        <v>Walkamin2</v>
      </c>
      <c r="D1068">
        <v>200</v>
      </c>
      <c r="E1068" t="s">
        <v>17</v>
      </c>
      <c r="F1068" s="4">
        <v>43223</v>
      </c>
      <c r="H1068">
        <v>150</v>
      </c>
      <c r="P1068" s="2">
        <v>43102</v>
      </c>
      <c r="Q1068" s="2" t="str">
        <f t="shared" si="172"/>
        <v>Maturity</v>
      </c>
    </row>
    <row r="1069" spans="1:17" x14ac:dyDescent="0.35">
      <c r="A1069">
        <f t="shared" si="164"/>
        <v>2</v>
      </c>
      <c r="B1069" t="str">
        <f t="shared" si="165"/>
        <v>Walkamin2Nrate200CVYUA16V30Pop600Season2-Jan</v>
      </c>
      <c r="C1069" t="str">
        <f t="shared" si="169"/>
        <v>Walkamin2</v>
      </c>
      <c r="D1069">
        <v>200</v>
      </c>
      <c r="E1069" t="s">
        <v>21</v>
      </c>
      <c r="F1069" s="4">
        <v>43232</v>
      </c>
      <c r="H1069">
        <v>600</v>
      </c>
      <c r="P1069" s="2">
        <v>43102</v>
      </c>
      <c r="Q1069" s="2" t="str">
        <f t="shared" si="172"/>
        <v>Maturity</v>
      </c>
    </row>
    <row r="1070" spans="1:17" x14ac:dyDescent="0.35">
      <c r="A1070">
        <f t="shared" si="164"/>
        <v>2</v>
      </c>
      <c r="B1070" t="str">
        <f t="shared" si="165"/>
        <v>Walkamin2Nrate200CVYRL39Pop150Season2-Jan</v>
      </c>
      <c r="C1070" t="str">
        <f t="shared" si="169"/>
        <v>Walkamin2</v>
      </c>
      <c r="D1070">
        <v>200</v>
      </c>
      <c r="E1070" t="s">
        <v>17</v>
      </c>
      <c r="F1070" s="4">
        <v>43225</v>
      </c>
      <c r="H1070">
        <v>150</v>
      </c>
      <c r="P1070" s="2">
        <v>43102</v>
      </c>
      <c r="Q1070" s="2" t="str">
        <f t="shared" si="172"/>
        <v>Maturity</v>
      </c>
    </row>
    <row r="1071" spans="1:17" x14ac:dyDescent="0.35">
      <c r="A1071">
        <f t="shared" si="164"/>
        <v>1</v>
      </c>
      <c r="B1071" t="str">
        <f t="shared" si="165"/>
        <v>Walkamin1dFertTime0CVDoongaraSeason12-Jan</v>
      </c>
      <c r="C1071" t="str">
        <f t="shared" ref="C1071" si="175">CONCATENATE("Walkamin",A1071,"d")</f>
        <v>Walkamin1d</v>
      </c>
      <c r="D1071">
        <v>200</v>
      </c>
      <c r="E1071" t="s">
        <v>14</v>
      </c>
      <c r="F1071" s="4">
        <v>43174</v>
      </c>
      <c r="G1071" s="3">
        <v>0</v>
      </c>
      <c r="H1071">
        <v>200</v>
      </c>
      <c r="P1071" s="2">
        <v>43112</v>
      </c>
      <c r="Q1071" t="s">
        <v>24</v>
      </c>
    </row>
    <row r="1072" spans="1:17" x14ac:dyDescent="0.35">
      <c r="A1072">
        <f t="shared" si="164"/>
        <v>1</v>
      </c>
      <c r="B1072" t="str">
        <f t="shared" si="165"/>
        <v>Walkamin1FertTime0CVViet4Season2-Jan</v>
      </c>
      <c r="C1072" t="str">
        <f t="shared" si="169"/>
        <v>Walkamin1</v>
      </c>
      <c r="D1072">
        <f>D1071</f>
        <v>200</v>
      </c>
      <c r="E1072" t="s">
        <v>16</v>
      </c>
      <c r="F1072" s="4">
        <v>43172</v>
      </c>
      <c r="G1072" s="3">
        <v>0</v>
      </c>
      <c r="H1072">
        <f>H1071</f>
        <v>200</v>
      </c>
      <c r="P1072" s="2">
        <v>43102</v>
      </c>
      <c r="Q1072" s="2" t="str">
        <f>Q1071</f>
        <v>PanicleInitiation</v>
      </c>
    </row>
    <row r="1073" spans="1:17" x14ac:dyDescent="0.35">
      <c r="A1073">
        <f t="shared" si="164"/>
        <v>1</v>
      </c>
      <c r="B1073" t="str">
        <f t="shared" si="165"/>
        <v>Walkamin1FertTime0CVYRL39Season2-Jan</v>
      </c>
      <c r="C1073" t="str">
        <f t="shared" si="169"/>
        <v>Walkamin1</v>
      </c>
      <c r="D1073">
        <f t="shared" ref="D1073:D1121" si="176">D1072</f>
        <v>200</v>
      </c>
      <c r="E1073" t="s">
        <v>17</v>
      </c>
      <c r="F1073" s="4">
        <v>43169</v>
      </c>
      <c r="G1073" s="3">
        <v>0</v>
      </c>
      <c r="H1073">
        <f t="shared" ref="H1073:H1121" si="177">H1072</f>
        <v>200</v>
      </c>
      <c r="P1073" s="2">
        <v>43102</v>
      </c>
      <c r="Q1073" s="2" t="str">
        <f t="shared" ref="Q1073:Q1121" si="178">Q1072</f>
        <v>PanicleInitiation</v>
      </c>
    </row>
    <row r="1074" spans="1:17" x14ac:dyDescent="0.35">
      <c r="A1074">
        <f t="shared" si="164"/>
        <v>1</v>
      </c>
      <c r="B1074" t="str">
        <f t="shared" si="165"/>
        <v>Walkamin1dFertTime50CVDoongaraSeason12-Jan</v>
      </c>
      <c r="C1074" t="str">
        <f t="shared" ref="C1074" si="179">CONCATENATE("Walkamin",A1074,"d")</f>
        <v>Walkamin1d</v>
      </c>
      <c r="D1074">
        <f t="shared" si="176"/>
        <v>200</v>
      </c>
      <c r="E1074" t="s">
        <v>14</v>
      </c>
      <c r="F1074" s="4">
        <v>43172</v>
      </c>
      <c r="G1074" s="3">
        <v>50</v>
      </c>
      <c r="H1074">
        <f t="shared" si="177"/>
        <v>200</v>
      </c>
      <c r="P1074" s="2">
        <v>43112</v>
      </c>
      <c r="Q1074" s="2" t="str">
        <f t="shared" si="178"/>
        <v>PanicleInitiation</v>
      </c>
    </row>
    <row r="1075" spans="1:17" x14ac:dyDescent="0.35">
      <c r="A1075">
        <f t="shared" si="164"/>
        <v>1</v>
      </c>
      <c r="B1075" t="str">
        <f t="shared" si="165"/>
        <v>Walkamin1FertTime100CVViet4Season2-Jan</v>
      </c>
      <c r="C1075" t="str">
        <f t="shared" si="169"/>
        <v>Walkamin1</v>
      </c>
      <c r="D1075">
        <f t="shared" si="176"/>
        <v>200</v>
      </c>
      <c r="E1075" t="s">
        <v>16</v>
      </c>
      <c r="F1075" s="4">
        <v>43168</v>
      </c>
      <c r="G1075" s="3">
        <v>100</v>
      </c>
      <c r="H1075">
        <f t="shared" si="177"/>
        <v>200</v>
      </c>
      <c r="P1075" s="2">
        <v>43102</v>
      </c>
      <c r="Q1075" s="2" t="str">
        <f t="shared" si="178"/>
        <v>PanicleInitiation</v>
      </c>
    </row>
    <row r="1076" spans="1:17" x14ac:dyDescent="0.35">
      <c r="A1076">
        <f t="shared" si="164"/>
        <v>1</v>
      </c>
      <c r="B1076" t="str">
        <f t="shared" si="165"/>
        <v>Walkamin1dFertTime100CVDoongaraSeason12-Jan</v>
      </c>
      <c r="C1076" t="str">
        <f t="shared" ref="C1076" si="180">CONCATENATE("Walkamin",A1076,"d")</f>
        <v>Walkamin1d</v>
      </c>
      <c r="D1076">
        <f t="shared" si="176"/>
        <v>200</v>
      </c>
      <c r="E1076" t="s">
        <v>14</v>
      </c>
      <c r="F1076" s="4">
        <v>43172</v>
      </c>
      <c r="G1076" s="3">
        <v>100</v>
      </c>
      <c r="H1076">
        <f t="shared" si="177"/>
        <v>200</v>
      </c>
      <c r="P1076" s="2">
        <v>43112</v>
      </c>
      <c r="Q1076" s="2" t="str">
        <f t="shared" si="178"/>
        <v>PanicleInitiation</v>
      </c>
    </row>
    <row r="1077" spans="1:17" x14ac:dyDescent="0.35">
      <c r="A1077">
        <f t="shared" si="164"/>
        <v>1</v>
      </c>
      <c r="B1077" t="str">
        <f t="shared" si="165"/>
        <v>Walkamin1FertTime100CVYRL39Season2-Jan</v>
      </c>
      <c r="C1077" t="str">
        <f t="shared" si="169"/>
        <v>Walkamin1</v>
      </c>
      <c r="D1077">
        <f t="shared" si="176"/>
        <v>200</v>
      </c>
      <c r="E1077" t="s">
        <v>17</v>
      </c>
      <c r="F1077" s="4">
        <v>43167</v>
      </c>
      <c r="G1077" s="3">
        <v>100</v>
      </c>
      <c r="H1077">
        <f t="shared" si="177"/>
        <v>200</v>
      </c>
      <c r="P1077" s="2">
        <v>43102</v>
      </c>
      <c r="Q1077" s="2" t="str">
        <f t="shared" si="178"/>
        <v>PanicleInitiation</v>
      </c>
    </row>
    <row r="1078" spans="1:17" x14ac:dyDescent="0.35">
      <c r="A1078">
        <f t="shared" si="164"/>
        <v>1</v>
      </c>
      <c r="B1078" t="str">
        <f t="shared" si="165"/>
        <v>Walkamin1dFertTime20CVDoongaraSeason12-Jan</v>
      </c>
      <c r="C1078" t="str">
        <f t="shared" ref="C1078:C1079" si="181">CONCATENATE("Walkamin",A1078,"d")</f>
        <v>Walkamin1d</v>
      </c>
      <c r="D1078">
        <f t="shared" si="176"/>
        <v>200</v>
      </c>
      <c r="E1078" t="s">
        <v>14</v>
      </c>
      <c r="F1078" s="4">
        <v>43172</v>
      </c>
      <c r="G1078" s="3">
        <v>20</v>
      </c>
      <c r="H1078">
        <f t="shared" si="177"/>
        <v>200</v>
      </c>
      <c r="P1078" s="2">
        <v>43112</v>
      </c>
      <c r="Q1078" s="2" t="str">
        <f t="shared" si="178"/>
        <v>PanicleInitiation</v>
      </c>
    </row>
    <row r="1079" spans="1:17" x14ac:dyDescent="0.35">
      <c r="A1079">
        <f t="shared" si="164"/>
        <v>1</v>
      </c>
      <c r="B1079" t="str">
        <f t="shared" si="165"/>
        <v>Walkamin1dFertTime80CVDoongaraSeason12-Jan</v>
      </c>
      <c r="C1079" t="str">
        <f t="shared" si="181"/>
        <v>Walkamin1d</v>
      </c>
      <c r="D1079">
        <f t="shared" si="176"/>
        <v>200</v>
      </c>
      <c r="E1079" t="s">
        <v>14</v>
      </c>
      <c r="F1079" s="4">
        <v>43173</v>
      </c>
      <c r="G1079" s="3">
        <v>80</v>
      </c>
      <c r="H1079">
        <f t="shared" si="177"/>
        <v>200</v>
      </c>
      <c r="P1079" s="2">
        <v>43112</v>
      </c>
      <c r="Q1079" s="2" t="str">
        <f t="shared" si="178"/>
        <v>PanicleInitiation</v>
      </c>
    </row>
    <row r="1080" spans="1:17" x14ac:dyDescent="0.35">
      <c r="A1080">
        <f t="shared" si="164"/>
        <v>1</v>
      </c>
      <c r="B1080" t="str">
        <f t="shared" si="165"/>
        <v>Walkamin1FertTime50CVYRL39Season2-Jan</v>
      </c>
      <c r="C1080" t="str">
        <f t="shared" si="169"/>
        <v>Walkamin1</v>
      </c>
      <c r="D1080">
        <f t="shared" si="176"/>
        <v>200</v>
      </c>
      <c r="E1080" t="s">
        <v>17</v>
      </c>
      <c r="F1080" s="4">
        <v>43169</v>
      </c>
      <c r="G1080" s="3">
        <v>50</v>
      </c>
      <c r="H1080">
        <f t="shared" si="177"/>
        <v>200</v>
      </c>
      <c r="P1080" s="2">
        <v>43102</v>
      </c>
      <c r="Q1080" s="2" t="str">
        <f t="shared" si="178"/>
        <v>PanicleInitiation</v>
      </c>
    </row>
    <row r="1081" spans="1:17" x14ac:dyDescent="0.35">
      <c r="A1081">
        <f t="shared" si="164"/>
        <v>1</v>
      </c>
      <c r="B1081" t="str">
        <f t="shared" si="165"/>
        <v>Walkamin1FertTime20CVViet4Season2-Jan</v>
      </c>
      <c r="C1081" t="str">
        <f t="shared" si="169"/>
        <v>Walkamin1</v>
      </c>
      <c r="D1081">
        <f t="shared" si="176"/>
        <v>200</v>
      </c>
      <c r="E1081" t="s">
        <v>16</v>
      </c>
      <c r="F1081" s="4">
        <v>43170</v>
      </c>
      <c r="G1081" s="3">
        <v>20</v>
      </c>
      <c r="H1081">
        <f t="shared" si="177"/>
        <v>200</v>
      </c>
      <c r="P1081" s="2">
        <v>43102</v>
      </c>
      <c r="Q1081" s="2" t="str">
        <f t="shared" si="178"/>
        <v>PanicleInitiation</v>
      </c>
    </row>
    <row r="1082" spans="1:17" x14ac:dyDescent="0.35">
      <c r="A1082">
        <f t="shared" si="164"/>
        <v>1</v>
      </c>
      <c r="B1082" t="str">
        <f t="shared" si="165"/>
        <v>Walkamin1FertTime80CVViet4Season2-Jan</v>
      </c>
      <c r="C1082" t="str">
        <f t="shared" si="169"/>
        <v>Walkamin1</v>
      </c>
      <c r="D1082">
        <f t="shared" si="176"/>
        <v>200</v>
      </c>
      <c r="E1082" t="s">
        <v>16</v>
      </c>
      <c r="F1082" s="4">
        <v>43171</v>
      </c>
      <c r="G1082" s="3">
        <v>80</v>
      </c>
      <c r="H1082">
        <f t="shared" si="177"/>
        <v>200</v>
      </c>
      <c r="P1082" s="2">
        <v>43102</v>
      </c>
      <c r="Q1082" s="2" t="str">
        <f t="shared" si="178"/>
        <v>PanicleInitiation</v>
      </c>
    </row>
    <row r="1083" spans="1:17" x14ac:dyDescent="0.35">
      <c r="A1083">
        <f t="shared" si="164"/>
        <v>1</v>
      </c>
      <c r="B1083" t="str">
        <f t="shared" si="165"/>
        <v>Walkamin1FertTime50CVViet4Season2-Jan</v>
      </c>
      <c r="C1083" t="str">
        <f t="shared" si="169"/>
        <v>Walkamin1</v>
      </c>
      <c r="D1083">
        <f t="shared" si="176"/>
        <v>200</v>
      </c>
      <c r="E1083" t="s">
        <v>16</v>
      </c>
      <c r="F1083" s="4">
        <v>43167</v>
      </c>
      <c r="G1083" s="3">
        <v>50</v>
      </c>
      <c r="H1083">
        <f t="shared" si="177"/>
        <v>200</v>
      </c>
      <c r="P1083" s="2">
        <v>43102</v>
      </c>
      <c r="Q1083" s="2" t="str">
        <f t="shared" si="178"/>
        <v>PanicleInitiation</v>
      </c>
    </row>
    <row r="1084" spans="1:17" x14ac:dyDescent="0.35">
      <c r="A1084">
        <f t="shared" si="164"/>
        <v>1</v>
      </c>
      <c r="B1084" t="str">
        <f t="shared" si="165"/>
        <v>Walkamin1FertTime80CVYRL39Season2-Jan</v>
      </c>
      <c r="C1084" t="str">
        <f t="shared" si="169"/>
        <v>Walkamin1</v>
      </c>
      <c r="D1084">
        <f t="shared" si="176"/>
        <v>200</v>
      </c>
      <c r="E1084" t="s">
        <v>17</v>
      </c>
      <c r="F1084" s="4">
        <v>43170</v>
      </c>
      <c r="G1084" s="3">
        <v>80</v>
      </c>
      <c r="H1084">
        <f t="shared" si="177"/>
        <v>200</v>
      </c>
      <c r="P1084" s="2">
        <v>43102</v>
      </c>
      <c r="Q1084" s="2" t="str">
        <f t="shared" si="178"/>
        <v>PanicleInitiation</v>
      </c>
    </row>
    <row r="1085" spans="1:17" x14ac:dyDescent="0.35">
      <c r="A1085">
        <f t="shared" si="164"/>
        <v>1</v>
      </c>
      <c r="B1085" t="str">
        <f t="shared" si="165"/>
        <v>Walkamin1FertTime20CVYRL39Season2-Jan</v>
      </c>
      <c r="C1085" t="str">
        <f t="shared" si="169"/>
        <v>Walkamin1</v>
      </c>
      <c r="D1085">
        <f t="shared" si="176"/>
        <v>200</v>
      </c>
      <c r="E1085" t="s">
        <v>17</v>
      </c>
      <c r="F1085" s="4">
        <v>43169</v>
      </c>
      <c r="G1085" s="3">
        <v>20</v>
      </c>
      <c r="H1085">
        <f t="shared" si="177"/>
        <v>200</v>
      </c>
      <c r="P1085" s="2">
        <v>43102</v>
      </c>
      <c r="Q1085" s="2" t="str">
        <f t="shared" si="178"/>
        <v>PanicleInitiation</v>
      </c>
    </row>
    <row r="1086" spans="1:17" x14ac:dyDescent="0.35">
      <c r="A1086">
        <f t="shared" si="164"/>
        <v>1</v>
      </c>
      <c r="B1086" t="str">
        <f t="shared" si="165"/>
        <v>Walkamin1FertTime20CVViet4Season2-Jan</v>
      </c>
      <c r="C1086" t="str">
        <f t="shared" si="169"/>
        <v>Walkamin1</v>
      </c>
      <c r="D1086">
        <f t="shared" si="176"/>
        <v>200</v>
      </c>
      <c r="E1086" t="s">
        <v>16</v>
      </c>
      <c r="F1086" s="4">
        <v>43169</v>
      </c>
      <c r="G1086" s="3">
        <v>20</v>
      </c>
      <c r="H1086">
        <f t="shared" si="177"/>
        <v>200</v>
      </c>
      <c r="P1086" s="2">
        <v>43102</v>
      </c>
      <c r="Q1086" s="2" t="str">
        <f t="shared" si="178"/>
        <v>PanicleInitiation</v>
      </c>
    </row>
    <row r="1087" spans="1:17" x14ac:dyDescent="0.35">
      <c r="A1087">
        <f t="shared" si="164"/>
        <v>1</v>
      </c>
      <c r="B1087" t="str">
        <f t="shared" si="165"/>
        <v>Walkamin1FertTime100CVYRL39Season2-Jan</v>
      </c>
      <c r="C1087" t="str">
        <f t="shared" si="169"/>
        <v>Walkamin1</v>
      </c>
      <c r="D1087">
        <f t="shared" si="176"/>
        <v>200</v>
      </c>
      <c r="E1087" t="s">
        <v>17</v>
      </c>
      <c r="F1087" s="4">
        <v>43168</v>
      </c>
      <c r="G1087" s="3">
        <v>100</v>
      </c>
      <c r="H1087">
        <f t="shared" si="177"/>
        <v>200</v>
      </c>
      <c r="P1087" s="2">
        <v>43102</v>
      </c>
      <c r="Q1087" s="2" t="str">
        <f t="shared" si="178"/>
        <v>PanicleInitiation</v>
      </c>
    </row>
    <row r="1088" spans="1:17" x14ac:dyDescent="0.35">
      <c r="A1088">
        <f t="shared" si="164"/>
        <v>1</v>
      </c>
      <c r="B1088" t="str">
        <f t="shared" si="165"/>
        <v>Walkamin1FertTime80CVYRL39Season2-Jan</v>
      </c>
      <c r="C1088" t="str">
        <f t="shared" si="169"/>
        <v>Walkamin1</v>
      </c>
      <c r="D1088">
        <f t="shared" si="176"/>
        <v>200</v>
      </c>
      <c r="E1088" t="s">
        <v>17</v>
      </c>
      <c r="F1088" s="4">
        <v>43170</v>
      </c>
      <c r="G1088" s="3">
        <v>80</v>
      </c>
      <c r="H1088">
        <f t="shared" si="177"/>
        <v>200</v>
      </c>
      <c r="P1088" s="2">
        <v>43102</v>
      </c>
      <c r="Q1088" s="2" t="str">
        <f t="shared" si="178"/>
        <v>PanicleInitiation</v>
      </c>
    </row>
    <row r="1089" spans="1:17" x14ac:dyDescent="0.35">
      <c r="A1089">
        <f t="shared" si="164"/>
        <v>1</v>
      </c>
      <c r="B1089" t="str">
        <f t="shared" si="165"/>
        <v>Walkamin1FertTime80CVViet4Season2-Jan</v>
      </c>
      <c r="C1089" t="str">
        <f t="shared" si="169"/>
        <v>Walkamin1</v>
      </c>
      <c r="D1089">
        <f t="shared" si="176"/>
        <v>200</v>
      </c>
      <c r="E1089" t="s">
        <v>16</v>
      </c>
      <c r="F1089" s="4">
        <v>43170</v>
      </c>
      <c r="G1089" s="3">
        <v>80</v>
      </c>
      <c r="H1089">
        <f t="shared" si="177"/>
        <v>200</v>
      </c>
      <c r="P1089" s="2">
        <v>43102</v>
      </c>
      <c r="Q1089" s="2" t="str">
        <f t="shared" si="178"/>
        <v>PanicleInitiation</v>
      </c>
    </row>
    <row r="1090" spans="1:17" x14ac:dyDescent="0.35">
      <c r="A1090">
        <f t="shared" si="164"/>
        <v>1</v>
      </c>
      <c r="B1090" t="str">
        <f t="shared" si="165"/>
        <v>Walkamin1FertTime20CVYRL39Season2-Jan</v>
      </c>
      <c r="C1090" t="str">
        <f t="shared" si="169"/>
        <v>Walkamin1</v>
      </c>
      <c r="D1090">
        <f t="shared" si="176"/>
        <v>200</v>
      </c>
      <c r="E1090" t="s">
        <v>17</v>
      </c>
      <c r="F1090" s="4">
        <v>43169</v>
      </c>
      <c r="G1090" s="3">
        <v>20</v>
      </c>
      <c r="H1090">
        <f t="shared" si="177"/>
        <v>200</v>
      </c>
      <c r="P1090" s="2">
        <v>43102</v>
      </c>
      <c r="Q1090" s="2" t="str">
        <f t="shared" si="178"/>
        <v>PanicleInitiation</v>
      </c>
    </row>
    <row r="1091" spans="1:17" x14ac:dyDescent="0.35">
      <c r="A1091">
        <f t="shared" ref="A1091:A1141" si="182">IF(G1091="",2,1)</f>
        <v>1</v>
      </c>
      <c r="B1091" t="str">
        <f t="shared" ref="B1091:B1154" si="183">IF(A1091=2,CONCATENATE(C1091,$D$1,D1091,$E$1,E1091,$H$1,H1091,$P$1,TEXT(P1091,"d-mmm")),CONCATENATE(C1091,$G$1,G1091,$E$1,E1091,$P$1,TEXT(P1091,"d-mmm")))</f>
        <v>Walkamin1dFertTime50CVDoongaraSeason12-Jan</v>
      </c>
      <c r="C1091" t="str">
        <f t="shared" ref="C1091" si="184">CONCATENATE("Walkamin",A1091,"d")</f>
        <v>Walkamin1d</v>
      </c>
      <c r="D1091">
        <f t="shared" si="176"/>
        <v>200</v>
      </c>
      <c r="E1091" t="s">
        <v>14</v>
      </c>
      <c r="F1091" s="4">
        <v>43173</v>
      </c>
      <c r="G1091" s="3">
        <v>50</v>
      </c>
      <c r="H1091">
        <f t="shared" si="177"/>
        <v>200</v>
      </c>
      <c r="P1091" s="2">
        <v>43112</v>
      </c>
      <c r="Q1091" s="2" t="str">
        <f t="shared" si="178"/>
        <v>PanicleInitiation</v>
      </c>
    </row>
    <row r="1092" spans="1:17" x14ac:dyDescent="0.35">
      <c r="A1092">
        <f t="shared" si="182"/>
        <v>1</v>
      </c>
      <c r="B1092" t="str">
        <f t="shared" si="183"/>
        <v>Walkamin1FertTime50CVViet4Season2-Jan</v>
      </c>
      <c r="C1092" t="str">
        <f t="shared" si="169"/>
        <v>Walkamin1</v>
      </c>
      <c r="D1092">
        <f t="shared" si="176"/>
        <v>200</v>
      </c>
      <c r="E1092" t="s">
        <v>16</v>
      </c>
      <c r="F1092" s="4">
        <v>43169</v>
      </c>
      <c r="G1092" s="3">
        <v>50</v>
      </c>
      <c r="H1092">
        <f t="shared" si="177"/>
        <v>200</v>
      </c>
      <c r="P1092" s="2">
        <v>43102</v>
      </c>
      <c r="Q1092" s="2" t="str">
        <f t="shared" si="178"/>
        <v>PanicleInitiation</v>
      </c>
    </row>
    <row r="1093" spans="1:17" x14ac:dyDescent="0.35">
      <c r="A1093">
        <f t="shared" si="182"/>
        <v>1</v>
      </c>
      <c r="B1093" t="str">
        <f t="shared" si="183"/>
        <v>Walkamin1FertTime50CVYRL39Season2-Jan</v>
      </c>
      <c r="C1093" t="str">
        <f t="shared" si="169"/>
        <v>Walkamin1</v>
      </c>
      <c r="D1093">
        <f t="shared" si="176"/>
        <v>200</v>
      </c>
      <c r="E1093" t="s">
        <v>17</v>
      </c>
      <c r="F1093" s="4">
        <v>43167</v>
      </c>
      <c r="G1093" s="3">
        <v>50</v>
      </c>
      <c r="H1093">
        <f t="shared" si="177"/>
        <v>200</v>
      </c>
      <c r="P1093" s="2">
        <v>43102</v>
      </c>
      <c r="Q1093" s="2" t="str">
        <f t="shared" si="178"/>
        <v>PanicleInitiation</v>
      </c>
    </row>
    <row r="1094" spans="1:17" x14ac:dyDescent="0.35">
      <c r="A1094">
        <f t="shared" si="182"/>
        <v>1</v>
      </c>
      <c r="B1094" t="str">
        <f t="shared" si="183"/>
        <v>Walkamin1dFertTime100CVDoongaraSeason12-Jan</v>
      </c>
      <c r="C1094" t="str">
        <f t="shared" ref="C1094:C1096" si="185">CONCATENATE("Walkamin",A1094,"d")</f>
        <v>Walkamin1d</v>
      </c>
      <c r="D1094">
        <f t="shared" si="176"/>
        <v>200</v>
      </c>
      <c r="E1094" t="s">
        <v>14</v>
      </c>
      <c r="F1094" s="4">
        <v>43173</v>
      </c>
      <c r="G1094" s="3">
        <v>100</v>
      </c>
      <c r="H1094">
        <f t="shared" si="177"/>
        <v>200</v>
      </c>
      <c r="P1094" s="2">
        <v>43112</v>
      </c>
      <c r="Q1094" s="2" t="str">
        <f t="shared" si="178"/>
        <v>PanicleInitiation</v>
      </c>
    </row>
    <row r="1095" spans="1:17" x14ac:dyDescent="0.35">
      <c r="A1095">
        <f t="shared" si="182"/>
        <v>1</v>
      </c>
      <c r="B1095" t="str">
        <f t="shared" si="183"/>
        <v>Walkamin1dFertTime20CVDoongaraSeason12-Jan</v>
      </c>
      <c r="C1095" t="str">
        <f t="shared" si="185"/>
        <v>Walkamin1d</v>
      </c>
      <c r="D1095">
        <f t="shared" si="176"/>
        <v>200</v>
      </c>
      <c r="E1095" t="s">
        <v>14</v>
      </c>
      <c r="F1095" s="4">
        <v>43173</v>
      </c>
      <c r="G1095" s="3">
        <v>20</v>
      </c>
      <c r="H1095">
        <f t="shared" si="177"/>
        <v>200</v>
      </c>
      <c r="P1095" s="2">
        <v>43112</v>
      </c>
      <c r="Q1095" s="2" t="str">
        <f t="shared" si="178"/>
        <v>PanicleInitiation</v>
      </c>
    </row>
    <row r="1096" spans="1:17" x14ac:dyDescent="0.35">
      <c r="A1096">
        <f t="shared" si="182"/>
        <v>1</v>
      </c>
      <c r="B1096" t="str">
        <f t="shared" si="183"/>
        <v>Walkamin1dFertTime80CVDoongaraSeason12-Jan</v>
      </c>
      <c r="C1096" t="str">
        <f t="shared" si="185"/>
        <v>Walkamin1d</v>
      </c>
      <c r="D1096">
        <f t="shared" si="176"/>
        <v>200</v>
      </c>
      <c r="E1096" t="s">
        <v>14</v>
      </c>
      <c r="F1096" s="4">
        <v>43173</v>
      </c>
      <c r="G1096" s="3">
        <v>80</v>
      </c>
      <c r="H1096">
        <f t="shared" si="177"/>
        <v>200</v>
      </c>
      <c r="P1096" s="2">
        <v>43112</v>
      </c>
      <c r="Q1096" s="2" t="str">
        <f t="shared" si="178"/>
        <v>PanicleInitiation</v>
      </c>
    </row>
    <row r="1097" spans="1:17" x14ac:dyDescent="0.35">
      <c r="A1097">
        <f t="shared" si="182"/>
        <v>1</v>
      </c>
      <c r="B1097" t="str">
        <f t="shared" si="183"/>
        <v>Walkamin1FertTime100CVViet4Season2-Jan</v>
      </c>
      <c r="C1097" t="str">
        <f t="shared" si="169"/>
        <v>Walkamin1</v>
      </c>
      <c r="D1097">
        <f t="shared" si="176"/>
        <v>200</v>
      </c>
      <c r="E1097" t="s">
        <v>16</v>
      </c>
      <c r="F1097" s="4">
        <v>43169</v>
      </c>
      <c r="G1097" s="3">
        <v>100</v>
      </c>
      <c r="H1097">
        <f t="shared" si="177"/>
        <v>200</v>
      </c>
      <c r="P1097" s="2">
        <v>43102</v>
      </c>
      <c r="Q1097" s="2" t="str">
        <f t="shared" si="178"/>
        <v>PanicleInitiation</v>
      </c>
    </row>
    <row r="1098" spans="1:17" x14ac:dyDescent="0.35">
      <c r="A1098">
        <f t="shared" si="182"/>
        <v>1</v>
      </c>
      <c r="B1098" t="str">
        <f t="shared" si="183"/>
        <v>Walkamin1dFertTime100CVDoongaraSeason12-Jan</v>
      </c>
      <c r="C1098" t="str">
        <f t="shared" ref="C1098" si="186">CONCATENATE("Walkamin",A1098,"d")</f>
        <v>Walkamin1d</v>
      </c>
      <c r="D1098">
        <f t="shared" si="176"/>
        <v>200</v>
      </c>
      <c r="E1098" t="s">
        <v>14</v>
      </c>
      <c r="F1098" s="4">
        <v>43173</v>
      </c>
      <c r="G1098" s="3">
        <v>100</v>
      </c>
      <c r="H1098">
        <f t="shared" si="177"/>
        <v>200</v>
      </c>
      <c r="P1098" s="2">
        <v>43112</v>
      </c>
      <c r="Q1098" s="2" t="str">
        <f t="shared" si="178"/>
        <v>PanicleInitiation</v>
      </c>
    </row>
    <row r="1099" spans="1:17" x14ac:dyDescent="0.35">
      <c r="A1099">
        <f t="shared" si="182"/>
        <v>1</v>
      </c>
      <c r="B1099" t="str">
        <f t="shared" si="183"/>
        <v>Walkamin1FertTime100CVYRL39Season2-Jan</v>
      </c>
      <c r="C1099" t="str">
        <f t="shared" si="169"/>
        <v>Walkamin1</v>
      </c>
      <c r="D1099">
        <f t="shared" si="176"/>
        <v>200</v>
      </c>
      <c r="E1099" t="s">
        <v>17</v>
      </c>
      <c r="F1099" s="4">
        <v>43169</v>
      </c>
      <c r="G1099" s="3">
        <v>100</v>
      </c>
      <c r="H1099">
        <f t="shared" si="177"/>
        <v>200</v>
      </c>
      <c r="P1099" s="2">
        <v>43102</v>
      </c>
      <c r="Q1099" s="2" t="str">
        <f t="shared" si="178"/>
        <v>PanicleInitiation</v>
      </c>
    </row>
    <row r="1100" spans="1:17" x14ac:dyDescent="0.35">
      <c r="A1100">
        <f t="shared" si="182"/>
        <v>1</v>
      </c>
      <c r="B1100" t="str">
        <f t="shared" si="183"/>
        <v>Walkamin1FertTime100CVViet4Season2-Jan</v>
      </c>
      <c r="C1100" t="str">
        <f t="shared" si="169"/>
        <v>Walkamin1</v>
      </c>
      <c r="D1100">
        <f t="shared" si="176"/>
        <v>200</v>
      </c>
      <c r="E1100" t="s">
        <v>16</v>
      </c>
      <c r="F1100" s="4">
        <v>43167</v>
      </c>
      <c r="G1100" s="3">
        <v>100</v>
      </c>
      <c r="H1100">
        <f t="shared" si="177"/>
        <v>200</v>
      </c>
      <c r="P1100" s="2">
        <v>43102</v>
      </c>
      <c r="Q1100" s="2" t="str">
        <f t="shared" si="178"/>
        <v>PanicleInitiation</v>
      </c>
    </row>
    <row r="1101" spans="1:17" x14ac:dyDescent="0.35">
      <c r="A1101">
        <f t="shared" si="182"/>
        <v>1</v>
      </c>
      <c r="B1101" t="str">
        <f t="shared" si="183"/>
        <v>Walkamin1FertTime50CVViet4Season2-Jan</v>
      </c>
      <c r="C1101" t="str">
        <f t="shared" si="169"/>
        <v>Walkamin1</v>
      </c>
      <c r="D1101">
        <f t="shared" si="176"/>
        <v>200</v>
      </c>
      <c r="E1101" t="s">
        <v>16</v>
      </c>
      <c r="F1101" s="4">
        <v>43169</v>
      </c>
      <c r="G1101" s="3">
        <v>50</v>
      </c>
      <c r="H1101">
        <f t="shared" si="177"/>
        <v>200</v>
      </c>
      <c r="P1101" s="2">
        <v>43102</v>
      </c>
      <c r="Q1101" s="2" t="str">
        <f t="shared" si="178"/>
        <v>PanicleInitiation</v>
      </c>
    </row>
    <row r="1102" spans="1:17" x14ac:dyDescent="0.35">
      <c r="A1102">
        <f t="shared" si="182"/>
        <v>1</v>
      </c>
      <c r="B1102" t="str">
        <f t="shared" si="183"/>
        <v>Walkamin1FertTime20CVViet4Season2-Jan</v>
      </c>
      <c r="C1102" t="str">
        <f t="shared" si="169"/>
        <v>Walkamin1</v>
      </c>
      <c r="D1102">
        <f t="shared" si="176"/>
        <v>200</v>
      </c>
      <c r="E1102" t="s">
        <v>16</v>
      </c>
      <c r="F1102" s="4">
        <v>43166</v>
      </c>
      <c r="G1102" s="3">
        <v>20</v>
      </c>
      <c r="H1102">
        <f t="shared" si="177"/>
        <v>200</v>
      </c>
      <c r="P1102" s="2">
        <v>43102</v>
      </c>
      <c r="Q1102" s="2" t="str">
        <f t="shared" si="178"/>
        <v>PanicleInitiation</v>
      </c>
    </row>
    <row r="1103" spans="1:17" x14ac:dyDescent="0.35">
      <c r="A1103">
        <f t="shared" si="182"/>
        <v>1</v>
      </c>
      <c r="B1103" t="str">
        <f t="shared" si="183"/>
        <v>Walkamin1dFertTime80CVDoongaraSeason12-Jan</v>
      </c>
      <c r="C1103" t="str">
        <f t="shared" ref="C1103" si="187">CONCATENATE("Walkamin",A1103,"d")</f>
        <v>Walkamin1d</v>
      </c>
      <c r="D1103">
        <f t="shared" si="176"/>
        <v>200</v>
      </c>
      <c r="E1103" t="s">
        <v>14</v>
      </c>
      <c r="F1103" s="4">
        <v>43173</v>
      </c>
      <c r="G1103" s="3">
        <v>80</v>
      </c>
      <c r="H1103">
        <f t="shared" si="177"/>
        <v>200</v>
      </c>
      <c r="P1103" s="2">
        <v>43112</v>
      </c>
      <c r="Q1103" s="2" t="str">
        <f t="shared" si="178"/>
        <v>PanicleInitiation</v>
      </c>
    </row>
    <row r="1104" spans="1:17" x14ac:dyDescent="0.35">
      <c r="A1104">
        <f t="shared" si="182"/>
        <v>1</v>
      </c>
      <c r="B1104" t="str">
        <f t="shared" si="183"/>
        <v>Walkamin1FertTime50CVYRL39Season2-Jan</v>
      </c>
      <c r="C1104" t="str">
        <f t="shared" si="169"/>
        <v>Walkamin1</v>
      </c>
      <c r="D1104">
        <f t="shared" si="176"/>
        <v>200</v>
      </c>
      <c r="E1104" t="s">
        <v>17</v>
      </c>
      <c r="F1104" s="4">
        <v>43168</v>
      </c>
      <c r="G1104" s="3">
        <v>50</v>
      </c>
      <c r="H1104">
        <f t="shared" si="177"/>
        <v>200</v>
      </c>
      <c r="P1104" s="2">
        <v>43102</v>
      </c>
      <c r="Q1104" s="2" t="str">
        <f t="shared" si="178"/>
        <v>PanicleInitiation</v>
      </c>
    </row>
    <row r="1105" spans="1:17" x14ac:dyDescent="0.35">
      <c r="A1105">
        <f t="shared" si="182"/>
        <v>1</v>
      </c>
      <c r="B1105" t="str">
        <f t="shared" si="183"/>
        <v>Walkamin1dFertTime20CVDoongaraSeason12-Jan</v>
      </c>
      <c r="C1105" t="str">
        <f t="shared" ref="C1105" si="188">CONCATENATE("Walkamin",A1105,"d")</f>
        <v>Walkamin1d</v>
      </c>
      <c r="D1105">
        <f t="shared" si="176"/>
        <v>200</v>
      </c>
      <c r="E1105" t="s">
        <v>14</v>
      </c>
      <c r="F1105" s="4">
        <v>43172</v>
      </c>
      <c r="G1105" s="3">
        <v>20</v>
      </c>
      <c r="H1105">
        <f t="shared" si="177"/>
        <v>200</v>
      </c>
      <c r="P1105" s="2">
        <v>43112</v>
      </c>
      <c r="Q1105" s="2" t="str">
        <f t="shared" si="178"/>
        <v>PanicleInitiation</v>
      </c>
    </row>
    <row r="1106" spans="1:17" x14ac:dyDescent="0.35">
      <c r="A1106">
        <f t="shared" si="182"/>
        <v>1</v>
      </c>
      <c r="B1106" t="str">
        <f t="shared" si="183"/>
        <v>Walkamin1FertTime20CVYRL39Season2-Jan</v>
      </c>
      <c r="C1106" t="str">
        <f t="shared" si="169"/>
        <v>Walkamin1</v>
      </c>
      <c r="D1106">
        <f t="shared" si="176"/>
        <v>200</v>
      </c>
      <c r="E1106" t="s">
        <v>17</v>
      </c>
      <c r="F1106" s="4">
        <v>43168</v>
      </c>
      <c r="G1106" s="3">
        <v>20</v>
      </c>
      <c r="H1106">
        <f t="shared" si="177"/>
        <v>200</v>
      </c>
      <c r="P1106" s="2">
        <v>43102</v>
      </c>
      <c r="Q1106" s="2" t="str">
        <f t="shared" si="178"/>
        <v>PanicleInitiation</v>
      </c>
    </row>
    <row r="1107" spans="1:17" x14ac:dyDescent="0.35">
      <c r="A1107">
        <f t="shared" si="182"/>
        <v>1</v>
      </c>
      <c r="B1107" t="str">
        <f t="shared" si="183"/>
        <v>Walkamin1dFertTime50CVDoongaraSeason12-Jan</v>
      </c>
      <c r="C1107" t="str">
        <f t="shared" ref="C1107" si="189">CONCATENATE("Walkamin",A1107,"d")</f>
        <v>Walkamin1d</v>
      </c>
      <c r="D1107">
        <f t="shared" si="176"/>
        <v>200</v>
      </c>
      <c r="E1107" t="s">
        <v>14</v>
      </c>
      <c r="F1107" s="4">
        <v>43173</v>
      </c>
      <c r="G1107" s="3">
        <v>50</v>
      </c>
      <c r="H1107">
        <f t="shared" si="177"/>
        <v>200</v>
      </c>
      <c r="P1107" s="2">
        <v>43112</v>
      </c>
      <c r="Q1107" s="2" t="str">
        <f t="shared" si="178"/>
        <v>PanicleInitiation</v>
      </c>
    </row>
    <row r="1108" spans="1:17" x14ac:dyDescent="0.35">
      <c r="A1108">
        <f t="shared" si="182"/>
        <v>1</v>
      </c>
      <c r="B1108" t="str">
        <f t="shared" si="183"/>
        <v>Walkamin1FertTime80CVViet4Season2-Jan</v>
      </c>
      <c r="C1108" t="str">
        <f t="shared" ref="C1107:C1157" si="190">CONCATENATE("Walkamin",A1108)</f>
        <v>Walkamin1</v>
      </c>
      <c r="D1108">
        <f t="shared" si="176"/>
        <v>200</v>
      </c>
      <c r="E1108" t="s">
        <v>16</v>
      </c>
      <c r="F1108" s="4">
        <v>43167</v>
      </c>
      <c r="G1108" s="3">
        <v>80</v>
      </c>
      <c r="H1108">
        <f t="shared" si="177"/>
        <v>200</v>
      </c>
      <c r="P1108" s="2">
        <v>43102</v>
      </c>
      <c r="Q1108" s="2" t="str">
        <f t="shared" si="178"/>
        <v>PanicleInitiation</v>
      </c>
    </row>
    <row r="1109" spans="1:17" x14ac:dyDescent="0.35">
      <c r="A1109">
        <f t="shared" si="182"/>
        <v>1</v>
      </c>
      <c r="B1109" t="str">
        <f t="shared" si="183"/>
        <v>Walkamin1FertTime80CVYRL39Season2-Jan</v>
      </c>
      <c r="C1109" t="str">
        <f t="shared" si="190"/>
        <v>Walkamin1</v>
      </c>
      <c r="D1109">
        <f t="shared" si="176"/>
        <v>200</v>
      </c>
      <c r="E1109" t="s">
        <v>17</v>
      </c>
      <c r="F1109" s="4">
        <v>43167</v>
      </c>
      <c r="G1109" s="3">
        <v>80</v>
      </c>
      <c r="H1109">
        <f t="shared" si="177"/>
        <v>200</v>
      </c>
      <c r="P1109" s="2">
        <v>43102</v>
      </c>
      <c r="Q1109" s="2" t="str">
        <f t="shared" si="178"/>
        <v>PanicleInitiation</v>
      </c>
    </row>
    <row r="1110" spans="1:17" x14ac:dyDescent="0.35">
      <c r="A1110">
        <f t="shared" si="182"/>
        <v>1</v>
      </c>
      <c r="B1110" t="str">
        <f t="shared" si="183"/>
        <v>Walkamin1FertTime80CVViet4Season2-Jan</v>
      </c>
      <c r="C1110" t="str">
        <f t="shared" si="190"/>
        <v>Walkamin1</v>
      </c>
      <c r="D1110">
        <f t="shared" si="176"/>
        <v>200</v>
      </c>
      <c r="E1110" t="s">
        <v>16</v>
      </c>
      <c r="F1110" s="4">
        <v>43167</v>
      </c>
      <c r="G1110" s="3">
        <v>80</v>
      </c>
      <c r="H1110">
        <f t="shared" si="177"/>
        <v>200</v>
      </c>
      <c r="P1110" s="2">
        <v>43102</v>
      </c>
      <c r="Q1110" s="2" t="str">
        <f t="shared" si="178"/>
        <v>PanicleInitiation</v>
      </c>
    </row>
    <row r="1111" spans="1:17" x14ac:dyDescent="0.35">
      <c r="A1111">
        <f t="shared" si="182"/>
        <v>1</v>
      </c>
      <c r="B1111" t="str">
        <f t="shared" si="183"/>
        <v>Walkamin1FertTime50CVViet4Season2-Jan</v>
      </c>
      <c r="C1111" t="str">
        <f t="shared" si="190"/>
        <v>Walkamin1</v>
      </c>
      <c r="D1111">
        <f t="shared" si="176"/>
        <v>200</v>
      </c>
      <c r="E1111" t="s">
        <v>16</v>
      </c>
      <c r="F1111" s="4">
        <v>43169</v>
      </c>
      <c r="G1111" s="3">
        <v>50</v>
      </c>
      <c r="H1111">
        <f t="shared" si="177"/>
        <v>200</v>
      </c>
      <c r="P1111" s="2">
        <v>43102</v>
      </c>
      <c r="Q1111" s="2" t="str">
        <f t="shared" si="178"/>
        <v>PanicleInitiation</v>
      </c>
    </row>
    <row r="1112" spans="1:17" x14ac:dyDescent="0.35">
      <c r="A1112">
        <f t="shared" si="182"/>
        <v>1</v>
      </c>
      <c r="B1112" t="str">
        <f t="shared" si="183"/>
        <v>Walkamin1dFertTime20CVDoongaraSeason12-Jan</v>
      </c>
      <c r="C1112" t="str">
        <f t="shared" ref="C1112" si="191">CONCATENATE("Walkamin",A1112,"d")</f>
        <v>Walkamin1d</v>
      </c>
      <c r="D1112">
        <f t="shared" si="176"/>
        <v>200</v>
      </c>
      <c r="E1112" t="s">
        <v>14</v>
      </c>
      <c r="F1112" s="4">
        <v>43172</v>
      </c>
      <c r="G1112" s="3">
        <v>20</v>
      </c>
      <c r="H1112">
        <f t="shared" si="177"/>
        <v>200</v>
      </c>
      <c r="P1112" s="2">
        <v>43112</v>
      </c>
      <c r="Q1112" s="2" t="str">
        <f t="shared" si="178"/>
        <v>PanicleInitiation</v>
      </c>
    </row>
    <row r="1113" spans="1:17" x14ac:dyDescent="0.35">
      <c r="A1113">
        <f t="shared" si="182"/>
        <v>1</v>
      </c>
      <c r="B1113" t="str">
        <f t="shared" si="183"/>
        <v>Walkamin1FertTime20CVYRL39Season2-Jan</v>
      </c>
      <c r="C1113" t="str">
        <f t="shared" si="190"/>
        <v>Walkamin1</v>
      </c>
      <c r="D1113">
        <f t="shared" si="176"/>
        <v>200</v>
      </c>
      <c r="E1113" t="s">
        <v>17</v>
      </c>
      <c r="F1113" s="4">
        <v>43169</v>
      </c>
      <c r="G1113" s="3">
        <v>20</v>
      </c>
      <c r="H1113">
        <f t="shared" si="177"/>
        <v>200</v>
      </c>
      <c r="P1113" s="2">
        <v>43102</v>
      </c>
      <c r="Q1113" s="2" t="str">
        <f t="shared" si="178"/>
        <v>PanicleInitiation</v>
      </c>
    </row>
    <row r="1114" spans="1:17" x14ac:dyDescent="0.35">
      <c r="A1114">
        <f t="shared" si="182"/>
        <v>1</v>
      </c>
      <c r="B1114" t="str">
        <f t="shared" si="183"/>
        <v>Walkamin1dFertTime100CVDoongaraSeason12-Jan</v>
      </c>
      <c r="C1114" t="str">
        <f t="shared" ref="C1114" si="192">CONCATENATE("Walkamin",A1114,"d")</f>
        <v>Walkamin1d</v>
      </c>
      <c r="D1114">
        <f t="shared" si="176"/>
        <v>200</v>
      </c>
      <c r="E1114" t="s">
        <v>14</v>
      </c>
      <c r="F1114" s="4">
        <v>43173</v>
      </c>
      <c r="G1114" s="3">
        <v>100</v>
      </c>
      <c r="H1114">
        <f t="shared" si="177"/>
        <v>200</v>
      </c>
      <c r="P1114" s="2">
        <v>43112</v>
      </c>
      <c r="Q1114" s="2" t="str">
        <f t="shared" si="178"/>
        <v>PanicleInitiation</v>
      </c>
    </row>
    <row r="1115" spans="1:17" x14ac:dyDescent="0.35">
      <c r="A1115">
        <f t="shared" si="182"/>
        <v>1</v>
      </c>
      <c r="B1115" t="str">
        <f t="shared" si="183"/>
        <v>Walkamin1FertTime20CVViet4Season2-Jan</v>
      </c>
      <c r="C1115" t="str">
        <f t="shared" si="190"/>
        <v>Walkamin1</v>
      </c>
      <c r="D1115">
        <f t="shared" si="176"/>
        <v>200</v>
      </c>
      <c r="E1115" t="s">
        <v>16</v>
      </c>
      <c r="F1115" s="4">
        <v>43171</v>
      </c>
      <c r="G1115" s="3">
        <v>20</v>
      </c>
      <c r="H1115">
        <f t="shared" si="177"/>
        <v>200</v>
      </c>
      <c r="P1115" s="2">
        <v>43102</v>
      </c>
      <c r="Q1115" s="2" t="str">
        <f t="shared" si="178"/>
        <v>PanicleInitiation</v>
      </c>
    </row>
    <row r="1116" spans="1:17" x14ac:dyDescent="0.35">
      <c r="A1116">
        <f t="shared" si="182"/>
        <v>1</v>
      </c>
      <c r="B1116" t="str">
        <f t="shared" si="183"/>
        <v>Walkamin1FertTime100CVYRL39Season2-Jan</v>
      </c>
      <c r="C1116" t="str">
        <f t="shared" si="190"/>
        <v>Walkamin1</v>
      </c>
      <c r="D1116">
        <f t="shared" si="176"/>
        <v>200</v>
      </c>
      <c r="E1116" t="s">
        <v>17</v>
      </c>
      <c r="F1116" s="4">
        <v>43170</v>
      </c>
      <c r="G1116" s="3">
        <v>100</v>
      </c>
      <c r="H1116">
        <f t="shared" si="177"/>
        <v>200</v>
      </c>
      <c r="P1116" s="2">
        <v>43102</v>
      </c>
      <c r="Q1116" s="2" t="str">
        <f t="shared" si="178"/>
        <v>PanicleInitiation</v>
      </c>
    </row>
    <row r="1117" spans="1:17" x14ac:dyDescent="0.35">
      <c r="A1117">
        <f t="shared" si="182"/>
        <v>1</v>
      </c>
      <c r="B1117" t="str">
        <f t="shared" si="183"/>
        <v>Walkamin1dFertTime80CVDoongaraSeason12-Jan</v>
      </c>
      <c r="C1117" t="str">
        <f t="shared" ref="C1117:C1118" si="193">CONCATENATE("Walkamin",A1117,"d")</f>
        <v>Walkamin1d</v>
      </c>
      <c r="D1117">
        <f t="shared" si="176"/>
        <v>200</v>
      </c>
      <c r="E1117" t="s">
        <v>14</v>
      </c>
      <c r="F1117" s="4">
        <v>43173</v>
      </c>
      <c r="G1117" s="3">
        <v>80</v>
      </c>
      <c r="H1117">
        <f t="shared" si="177"/>
        <v>200</v>
      </c>
      <c r="P1117" s="2">
        <v>43112</v>
      </c>
      <c r="Q1117" s="2" t="str">
        <f t="shared" si="178"/>
        <v>PanicleInitiation</v>
      </c>
    </row>
    <row r="1118" spans="1:17" x14ac:dyDescent="0.35">
      <c r="A1118">
        <f t="shared" si="182"/>
        <v>1</v>
      </c>
      <c r="B1118" t="str">
        <f t="shared" si="183"/>
        <v>Walkamin1dFertTime50CVDoongaraSeason12-Jan</v>
      </c>
      <c r="C1118" t="str">
        <f t="shared" si="193"/>
        <v>Walkamin1d</v>
      </c>
      <c r="D1118">
        <f t="shared" si="176"/>
        <v>200</v>
      </c>
      <c r="E1118" t="s">
        <v>14</v>
      </c>
      <c r="F1118" s="4">
        <v>43169</v>
      </c>
      <c r="G1118" s="3">
        <v>50</v>
      </c>
      <c r="H1118">
        <f t="shared" si="177"/>
        <v>200</v>
      </c>
      <c r="P1118" s="2">
        <v>43112</v>
      </c>
      <c r="Q1118" s="2" t="str">
        <f t="shared" si="178"/>
        <v>PanicleInitiation</v>
      </c>
    </row>
    <row r="1119" spans="1:17" x14ac:dyDescent="0.35">
      <c r="A1119">
        <f t="shared" si="182"/>
        <v>1</v>
      </c>
      <c r="B1119" t="str">
        <f t="shared" si="183"/>
        <v>Walkamin1FertTime50CVYRL39Season2-Jan</v>
      </c>
      <c r="C1119" t="str">
        <f t="shared" si="190"/>
        <v>Walkamin1</v>
      </c>
      <c r="D1119">
        <f t="shared" si="176"/>
        <v>200</v>
      </c>
      <c r="E1119" t="s">
        <v>17</v>
      </c>
      <c r="F1119" s="4">
        <v>43170</v>
      </c>
      <c r="G1119" s="3">
        <v>50</v>
      </c>
      <c r="H1119">
        <f t="shared" si="177"/>
        <v>200</v>
      </c>
      <c r="P1119" s="2">
        <v>43102</v>
      </c>
      <c r="Q1119" s="2" t="str">
        <f t="shared" si="178"/>
        <v>PanicleInitiation</v>
      </c>
    </row>
    <row r="1120" spans="1:17" x14ac:dyDescent="0.35">
      <c r="A1120">
        <f t="shared" si="182"/>
        <v>1</v>
      </c>
      <c r="B1120" t="str">
        <f t="shared" si="183"/>
        <v>Walkamin1FertTime80CVYRL39Season2-Jan</v>
      </c>
      <c r="C1120" t="str">
        <f t="shared" si="190"/>
        <v>Walkamin1</v>
      </c>
      <c r="D1120">
        <f t="shared" si="176"/>
        <v>200</v>
      </c>
      <c r="E1120" t="s">
        <v>17</v>
      </c>
      <c r="F1120" s="4">
        <v>43170</v>
      </c>
      <c r="G1120" s="3">
        <v>80</v>
      </c>
      <c r="H1120">
        <f t="shared" si="177"/>
        <v>200</v>
      </c>
      <c r="P1120" s="2">
        <v>43102</v>
      </c>
      <c r="Q1120" s="2" t="str">
        <f t="shared" si="178"/>
        <v>PanicleInitiation</v>
      </c>
    </row>
    <row r="1121" spans="1:17" x14ac:dyDescent="0.35">
      <c r="A1121">
        <f t="shared" si="182"/>
        <v>1</v>
      </c>
      <c r="B1121" t="str">
        <f t="shared" si="183"/>
        <v>Walkamin1FertTime100CVViet4Season2-Jan</v>
      </c>
      <c r="C1121" t="str">
        <f t="shared" si="190"/>
        <v>Walkamin1</v>
      </c>
      <c r="D1121">
        <f t="shared" si="176"/>
        <v>200</v>
      </c>
      <c r="E1121" t="s">
        <v>16</v>
      </c>
      <c r="F1121" s="4">
        <v>43168</v>
      </c>
      <c r="G1121" s="3">
        <v>100</v>
      </c>
      <c r="H1121">
        <f t="shared" si="177"/>
        <v>200</v>
      </c>
      <c r="P1121" s="2">
        <v>43102</v>
      </c>
      <c r="Q1121" s="2" t="str">
        <f t="shared" si="178"/>
        <v>PanicleInitiation</v>
      </c>
    </row>
    <row r="1122" spans="1:17" x14ac:dyDescent="0.35">
      <c r="A1122">
        <f t="shared" si="182"/>
        <v>1</v>
      </c>
      <c r="B1122" t="str">
        <f t="shared" si="183"/>
        <v>Walkamin1dFertTime0CVDoongaraSeason12-Jan</v>
      </c>
      <c r="C1122" t="str">
        <f t="shared" ref="C1122" si="194">CONCATENATE("Walkamin",A1122,"d")</f>
        <v>Walkamin1d</v>
      </c>
      <c r="D1122">
        <v>200</v>
      </c>
      <c r="E1122" t="s">
        <v>14</v>
      </c>
      <c r="F1122" s="4">
        <v>43203</v>
      </c>
      <c r="G1122" s="3">
        <v>0</v>
      </c>
      <c r="H1122">
        <v>200</v>
      </c>
      <c r="P1122" s="2">
        <v>43112</v>
      </c>
      <c r="Q1122" t="s">
        <v>18</v>
      </c>
    </row>
    <row r="1123" spans="1:17" x14ac:dyDescent="0.35">
      <c r="A1123">
        <f t="shared" si="182"/>
        <v>1</v>
      </c>
      <c r="B1123" t="str">
        <f t="shared" si="183"/>
        <v>Walkamin1FertTime0CVViet4Season2-Jan</v>
      </c>
      <c r="C1123" t="str">
        <f t="shared" si="190"/>
        <v>Walkamin1</v>
      </c>
      <c r="D1123">
        <f>D1122</f>
        <v>200</v>
      </c>
      <c r="E1123" t="s">
        <v>16</v>
      </c>
      <c r="F1123" s="4">
        <v>43203</v>
      </c>
      <c r="G1123" s="3">
        <v>0</v>
      </c>
      <c r="H1123">
        <f>H1122</f>
        <v>200</v>
      </c>
      <c r="P1123" s="2">
        <v>43102</v>
      </c>
      <c r="Q1123" s="2" t="str">
        <f>Q1122</f>
        <v>Flowering</v>
      </c>
    </row>
    <row r="1124" spans="1:17" x14ac:dyDescent="0.35">
      <c r="A1124">
        <f t="shared" si="182"/>
        <v>1</v>
      </c>
      <c r="B1124" t="str">
        <f t="shared" si="183"/>
        <v>Walkamin1FertTime0CVYRL39Season2-Jan</v>
      </c>
      <c r="C1124" t="str">
        <f t="shared" si="190"/>
        <v>Walkamin1</v>
      </c>
      <c r="D1124">
        <f t="shared" ref="D1124:D1172" si="195">D1123</f>
        <v>200</v>
      </c>
      <c r="E1124" t="s">
        <v>17</v>
      </c>
      <c r="F1124" s="4">
        <v>43196</v>
      </c>
      <c r="G1124" s="3">
        <v>0</v>
      </c>
      <c r="H1124">
        <f t="shared" ref="H1124:H1172" si="196">H1123</f>
        <v>200</v>
      </c>
      <c r="P1124" s="2">
        <v>43102</v>
      </c>
      <c r="Q1124" s="2" t="str">
        <f t="shared" ref="Q1124:Q1172" si="197">Q1123</f>
        <v>Flowering</v>
      </c>
    </row>
    <row r="1125" spans="1:17" x14ac:dyDescent="0.35">
      <c r="A1125">
        <f t="shared" si="182"/>
        <v>1</v>
      </c>
      <c r="B1125" t="str">
        <f t="shared" si="183"/>
        <v>Walkamin1dFertTime50CVDoongaraSeason12-Jan</v>
      </c>
      <c r="C1125" t="str">
        <f t="shared" ref="C1125" si="198">CONCATENATE("Walkamin",A1125,"d")</f>
        <v>Walkamin1d</v>
      </c>
      <c r="D1125">
        <f t="shared" si="195"/>
        <v>200</v>
      </c>
      <c r="E1125" t="s">
        <v>14</v>
      </c>
      <c r="F1125" s="4">
        <v>43201</v>
      </c>
      <c r="G1125" s="3">
        <v>50</v>
      </c>
      <c r="H1125">
        <f t="shared" si="196"/>
        <v>200</v>
      </c>
      <c r="P1125" s="2">
        <v>43112</v>
      </c>
      <c r="Q1125" s="2" t="str">
        <f t="shared" si="197"/>
        <v>Flowering</v>
      </c>
    </row>
    <row r="1126" spans="1:17" x14ac:dyDescent="0.35">
      <c r="A1126">
        <f t="shared" si="182"/>
        <v>1</v>
      </c>
      <c r="B1126" t="str">
        <f t="shared" si="183"/>
        <v>Walkamin1FertTime100CVViet4Season2-Jan</v>
      </c>
      <c r="C1126" t="str">
        <f t="shared" si="190"/>
        <v>Walkamin1</v>
      </c>
      <c r="D1126">
        <f t="shared" si="195"/>
        <v>200</v>
      </c>
      <c r="E1126" t="s">
        <v>16</v>
      </c>
      <c r="F1126" s="4">
        <v>43199</v>
      </c>
      <c r="G1126" s="3">
        <v>100</v>
      </c>
      <c r="H1126">
        <f t="shared" si="196"/>
        <v>200</v>
      </c>
      <c r="P1126" s="2">
        <v>43102</v>
      </c>
      <c r="Q1126" s="2" t="str">
        <f t="shared" si="197"/>
        <v>Flowering</v>
      </c>
    </row>
    <row r="1127" spans="1:17" x14ac:dyDescent="0.35">
      <c r="A1127">
        <f t="shared" si="182"/>
        <v>1</v>
      </c>
      <c r="B1127" t="str">
        <f t="shared" si="183"/>
        <v>Walkamin1dFertTime100CVDoongaraSeason12-Jan</v>
      </c>
      <c r="C1127" t="str">
        <f t="shared" ref="C1127" si="199">CONCATENATE("Walkamin",A1127,"d")</f>
        <v>Walkamin1d</v>
      </c>
      <c r="D1127">
        <f t="shared" si="195"/>
        <v>200</v>
      </c>
      <c r="E1127" t="s">
        <v>14</v>
      </c>
      <c r="F1127" s="4">
        <v>43202</v>
      </c>
      <c r="G1127" s="3">
        <v>100</v>
      </c>
      <c r="H1127">
        <f t="shared" si="196"/>
        <v>200</v>
      </c>
      <c r="P1127" s="2">
        <v>43112</v>
      </c>
      <c r="Q1127" s="2" t="str">
        <f t="shared" si="197"/>
        <v>Flowering</v>
      </c>
    </row>
    <row r="1128" spans="1:17" x14ac:dyDescent="0.35">
      <c r="A1128">
        <f t="shared" si="182"/>
        <v>1</v>
      </c>
      <c r="B1128" t="str">
        <f t="shared" si="183"/>
        <v>Walkamin1FertTime100CVYRL39Season2-Jan</v>
      </c>
      <c r="C1128" t="str">
        <f t="shared" si="190"/>
        <v>Walkamin1</v>
      </c>
      <c r="D1128">
        <f t="shared" si="195"/>
        <v>200</v>
      </c>
      <c r="E1128" t="s">
        <v>17</v>
      </c>
      <c r="F1128" s="4">
        <v>43192</v>
      </c>
      <c r="G1128" s="3">
        <v>100</v>
      </c>
      <c r="H1128">
        <f t="shared" si="196"/>
        <v>200</v>
      </c>
      <c r="P1128" s="2">
        <v>43102</v>
      </c>
      <c r="Q1128" s="2" t="str">
        <f t="shared" si="197"/>
        <v>Flowering</v>
      </c>
    </row>
    <row r="1129" spans="1:17" x14ac:dyDescent="0.35">
      <c r="A1129">
        <f t="shared" si="182"/>
        <v>1</v>
      </c>
      <c r="B1129" t="str">
        <f t="shared" si="183"/>
        <v>Walkamin1dFertTime20CVDoongaraSeason12-Jan</v>
      </c>
      <c r="C1129" t="str">
        <f t="shared" ref="C1129:C1130" si="200">CONCATENATE("Walkamin",A1129,"d")</f>
        <v>Walkamin1d</v>
      </c>
      <c r="D1129">
        <f t="shared" si="195"/>
        <v>200</v>
      </c>
      <c r="E1129" t="s">
        <v>14</v>
      </c>
      <c r="F1129" s="4">
        <v>43201</v>
      </c>
      <c r="G1129" s="3">
        <v>20</v>
      </c>
      <c r="H1129">
        <f t="shared" si="196"/>
        <v>200</v>
      </c>
      <c r="P1129" s="2">
        <v>43112</v>
      </c>
      <c r="Q1129" s="2" t="str">
        <f t="shared" si="197"/>
        <v>Flowering</v>
      </c>
    </row>
    <row r="1130" spans="1:17" x14ac:dyDescent="0.35">
      <c r="A1130">
        <f t="shared" si="182"/>
        <v>1</v>
      </c>
      <c r="B1130" t="str">
        <f t="shared" si="183"/>
        <v>Walkamin1dFertTime80CVDoongaraSeason12-Jan</v>
      </c>
      <c r="C1130" t="str">
        <f t="shared" si="200"/>
        <v>Walkamin1d</v>
      </c>
      <c r="D1130">
        <f t="shared" si="195"/>
        <v>200</v>
      </c>
      <c r="E1130" t="s">
        <v>14</v>
      </c>
      <c r="F1130" s="4">
        <v>43201</v>
      </c>
      <c r="G1130" s="3">
        <v>80</v>
      </c>
      <c r="H1130">
        <f t="shared" si="196"/>
        <v>200</v>
      </c>
      <c r="P1130" s="2">
        <v>43112</v>
      </c>
      <c r="Q1130" s="2" t="str">
        <f t="shared" si="197"/>
        <v>Flowering</v>
      </c>
    </row>
    <row r="1131" spans="1:17" x14ac:dyDescent="0.35">
      <c r="A1131">
        <f t="shared" si="182"/>
        <v>1</v>
      </c>
      <c r="B1131" t="str">
        <f t="shared" si="183"/>
        <v>Walkamin1FertTime50CVYRL39Season2-Jan</v>
      </c>
      <c r="C1131" t="str">
        <f t="shared" si="190"/>
        <v>Walkamin1</v>
      </c>
      <c r="D1131">
        <f t="shared" si="195"/>
        <v>200</v>
      </c>
      <c r="E1131" t="s">
        <v>17</v>
      </c>
      <c r="F1131" s="4">
        <v>43193</v>
      </c>
      <c r="G1131" s="3">
        <v>50</v>
      </c>
      <c r="H1131">
        <f t="shared" si="196"/>
        <v>200</v>
      </c>
      <c r="P1131" s="2">
        <v>43102</v>
      </c>
      <c r="Q1131" s="2" t="str">
        <f t="shared" si="197"/>
        <v>Flowering</v>
      </c>
    </row>
    <row r="1132" spans="1:17" x14ac:dyDescent="0.35">
      <c r="A1132">
        <f t="shared" si="182"/>
        <v>1</v>
      </c>
      <c r="B1132" t="str">
        <f t="shared" si="183"/>
        <v>Walkamin1FertTime20CVViet4Season2-Jan</v>
      </c>
      <c r="C1132" t="str">
        <f t="shared" si="190"/>
        <v>Walkamin1</v>
      </c>
      <c r="D1132">
        <f t="shared" si="195"/>
        <v>200</v>
      </c>
      <c r="E1132" t="s">
        <v>16</v>
      </c>
      <c r="F1132" s="4">
        <v>43199</v>
      </c>
      <c r="G1132" s="3">
        <v>20</v>
      </c>
      <c r="H1132">
        <f t="shared" si="196"/>
        <v>200</v>
      </c>
      <c r="P1132" s="2">
        <v>43102</v>
      </c>
      <c r="Q1132" s="2" t="str">
        <f t="shared" si="197"/>
        <v>Flowering</v>
      </c>
    </row>
    <row r="1133" spans="1:17" x14ac:dyDescent="0.35">
      <c r="A1133">
        <f t="shared" si="182"/>
        <v>1</v>
      </c>
      <c r="B1133" t="str">
        <f t="shared" si="183"/>
        <v>Walkamin1FertTime80CVViet4Season2-Jan</v>
      </c>
      <c r="C1133" t="str">
        <f t="shared" si="190"/>
        <v>Walkamin1</v>
      </c>
      <c r="D1133">
        <f t="shared" si="195"/>
        <v>200</v>
      </c>
      <c r="E1133" t="s">
        <v>16</v>
      </c>
      <c r="F1133" s="4">
        <v>43199</v>
      </c>
      <c r="G1133" s="3">
        <v>80</v>
      </c>
      <c r="H1133">
        <f t="shared" si="196"/>
        <v>200</v>
      </c>
      <c r="P1133" s="2">
        <v>43102</v>
      </c>
      <c r="Q1133" s="2" t="str">
        <f t="shared" si="197"/>
        <v>Flowering</v>
      </c>
    </row>
    <row r="1134" spans="1:17" x14ac:dyDescent="0.35">
      <c r="A1134">
        <f t="shared" si="182"/>
        <v>1</v>
      </c>
      <c r="B1134" t="str">
        <f t="shared" si="183"/>
        <v>Walkamin1FertTime50CVViet4Season2-Jan</v>
      </c>
      <c r="C1134" t="str">
        <f t="shared" si="190"/>
        <v>Walkamin1</v>
      </c>
      <c r="D1134">
        <f t="shared" si="195"/>
        <v>200</v>
      </c>
      <c r="E1134" t="s">
        <v>16</v>
      </c>
      <c r="F1134" s="4">
        <v>43196</v>
      </c>
      <c r="G1134" s="3">
        <v>50</v>
      </c>
      <c r="H1134">
        <f t="shared" si="196"/>
        <v>200</v>
      </c>
      <c r="P1134" s="2">
        <v>43102</v>
      </c>
      <c r="Q1134" s="2" t="str">
        <f t="shared" si="197"/>
        <v>Flowering</v>
      </c>
    </row>
    <row r="1135" spans="1:17" x14ac:dyDescent="0.35">
      <c r="A1135">
        <f t="shared" si="182"/>
        <v>1</v>
      </c>
      <c r="B1135" t="str">
        <f t="shared" si="183"/>
        <v>Walkamin1FertTime80CVYRL39Season2-Jan</v>
      </c>
      <c r="C1135" t="str">
        <f t="shared" si="190"/>
        <v>Walkamin1</v>
      </c>
      <c r="D1135">
        <f t="shared" si="195"/>
        <v>200</v>
      </c>
      <c r="E1135" t="s">
        <v>17</v>
      </c>
      <c r="F1135" s="4">
        <v>43196</v>
      </c>
      <c r="G1135" s="3">
        <v>80</v>
      </c>
      <c r="H1135">
        <f t="shared" si="196"/>
        <v>200</v>
      </c>
      <c r="P1135" s="2">
        <v>43102</v>
      </c>
      <c r="Q1135" s="2" t="str">
        <f t="shared" si="197"/>
        <v>Flowering</v>
      </c>
    </row>
    <row r="1136" spans="1:17" x14ac:dyDescent="0.35">
      <c r="A1136">
        <f t="shared" si="182"/>
        <v>1</v>
      </c>
      <c r="B1136" t="str">
        <f t="shared" si="183"/>
        <v>Walkamin1FertTime20CVYRL39Season2-Jan</v>
      </c>
      <c r="C1136" t="str">
        <f t="shared" si="190"/>
        <v>Walkamin1</v>
      </c>
      <c r="D1136">
        <f t="shared" si="195"/>
        <v>200</v>
      </c>
      <c r="E1136" t="s">
        <v>17</v>
      </c>
      <c r="F1136" s="4">
        <v>43193</v>
      </c>
      <c r="G1136" s="3">
        <v>20</v>
      </c>
      <c r="H1136">
        <f t="shared" si="196"/>
        <v>200</v>
      </c>
      <c r="P1136" s="2">
        <v>43102</v>
      </c>
      <c r="Q1136" s="2" t="str">
        <f t="shared" si="197"/>
        <v>Flowering</v>
      </c>
    </row>
    <row r="1137" spans="1:17" x14ac:dyDescent="0.35">
      <c r="A1137">
        <f t="shared" si="182"/>
        <v>1</v>
      </c>
      <c r="B1137" t="str">
        <f t="shared" si="183"/>
        <v>Walkamin1FertTime20CVViet4Season2-Jan</v>
      </c>
      <c r="C1137" t="str">
        <f t="shared" si="190"/>
        <v>Walkamin1</v>
      </c>
      <c r="D1137">
        <f t="shared" si="195"/>
        <v>200</v>
      </c>
      <c r="E1137" t="s">
        <v>16</v>
      </c>
      <c r="F1137" s="4">
        <v>43193</v>
      </c>
      <c r="G1137" s="3">
        <v>20</v>
      </c>
      <c r="H1137">
        <f t="shared" si="196"/>
        <v>200</v>
      </c>
      <c r="P1137" s="2">
        <v>43102</v>
      </c>
      <c r="Q1137" s="2" t="str">
        <f t="shared" si="197"/>
        <v>Flowering</v>
      </c>
    </row>
    <row r="1138" spans="1:17" x14ac:dyDescent="0.35">
      <c r="A1138">
        <f t="shared" si="182"/>
        <v>1</v>
      </c>
      <c r="B1138" t="str">
        <f t="shared" si="183"/>
        <v>Walkamin1FertTime100CVYRL39Season2-Jan</v>
      </c>
      <c r="C1138" t="str">
        <f t="shared" si="190"/>
        <v>Walkamin1</v>
      </c>
      <c r="D1138">
        <f t="shared" si="195"/>
        <v>200</v>
      </c>
      <c r="E1138" t="s">
        <v>17</v>
      </c>
      <c r="F1138" s="4">
        <v>43196</v>
      </c>
      <c r="G1138" s="3">
        <v>100</v>
      </c>
      <c r="H1138">
        <f t="shared" si="196"/>
        <v>200</v>
      </c>
      <c r="P1138" s="2">
        <v>43102</v>
      </c>
      <c r="Q1138" s="2" t="str">
        <f t="shared" si="197"/>
        <v>Flowering</v>
      </c>
    </row>
    <row r="1139" spans="1:17" x14ac:dyDescent="0.35">
      <c r="A1139">
        <f t="shared" si="182"/>
        <v>1</v>
      </c>
      <c r="B1139" t="str">
        <f t="shared" si="183"/>
        <v>Walkamin1FertTime80CVYRL39Season2-Jan</v>
      </c>
      <c r="C1139" t="str">
        <f t="shared" si="190"/>
        <v>Walkamin1</v>
      </c>
      <c r="D1139">
        <f t="shared" si="195"/>
        <v>200</v>
      </c>
      <c r="E1139" t="s">
        <v>17</v>
      </c>
      <c r="F1139" s="4">
        <v>43196</v>
      </c>
      <c r="G1139" s="3">
        <v>80</v>
      </c>
      <c r="H1139">
        <f t="shared" si="196"/>
        <v>200</v>
      </c>
      <c r="P1139" s="2">
        <v>43102</v>
      </c>
      <c r="Q1139" s="2" t="str">
        <f t="shared" si="197"/>
        <v>Flowering</v>
      </c>
    </row>
    <row r="1140" spans="1:17" x14ac:dyDescent="0.35">
      <c r="A1140">
        <f t="shared" si="182"/>
        <v>1</v>
      </c>
      <c r="B1140" t="str">
        <f t="shared" si="183"/>
        <v>Walkamin1FertTime80CVViet4Season2-Jan</v>
      </c>
      <c r="C1140" t="str">
        <f t="shared" si="190"/>
        <v>Walkamin1</v>
      </c>
      <c r="D1140">
        <f t="shared" si="195"/>
        <v>200</v>
      </c>
      <c r="E1140" t="s">
        <v>16</v>
      </c>
      <c r="F1140" s="4">
        <v>43196</v>
      </c>
      <c r="G1140" s="3">
        <v>80</v>
      </c>
      <c r="H1140">
        <f t="shared" si="196"/>
        <v>200</v>
      </c>
      <c r="P1140" s="2">
        <v>43102</v>
      </c>
      <c r="Q1140" s="2" t="str">
        <f t="shared" si="197"/>
        <v>Flowering</v>
      </c>
    </row>
    <row r="1141" spans="1:17" x14ac:dyDescent="0.35">
      <c r="A1141">
        <f t="shared" si="182"/>
        <v>1</v>
      </c>
      <c r="B1141" t="str">
        <f t="shared" si="183"/>
        <v>Walkamin1FertTime20CVYRL39Season2-Jan</v>
      </c>
      <c r="C1141" t="str">
        <f t="shared" si="190"/>
        <v>Walkamin1</v>
      </c>
      <c r="D1141">
        <f t="shared" si="195"/>
        <v>200</v>
      </c>
      <c r="E1141" t="s">
        <v>17</v>
      </c>
      <c r="F1141" s="4">
        <v>43196</v>
      </c>
      <c r="G1141" s="3">
        <v>20</v>
      </c>
      <c r="H1141">
        <f t="shared" si="196"/>
        <v>200</v>
      </c>
      <c r="P1141" s="2">
        <v>43102</v>
      </c>
      <c r="Q1141" s="2" t="str">
        <f t="shared" si="197"/>
        <v>Flowering</v>
      </c>
    </row>
    <row r="1142" spans="1:17" x14ac:dyDescent="0.35">
      <c r="A1142">
        <f t="shared" ref="A1142:A1192" si="201">IF(G1142="",2,1)</f>
        <v>1</v>
      </c>
      <c r="B1142" t="str">
        <f t="shared" si="183"/>
        <v>Walkamin1dFertTime50CVDoongaraSeason12-Jan</v>
      </c>
      <c r="C1142" t="str">
        <f t="shared" ref="C1142" si="202">CONCATENATE("Walkamin",A1142,"d")</f>
        <v>Walkamin1d</v>
      </c>
      <c r="D1142">
        <f t="shared" si="195"/>
        <v>200</v>
      </c>
      <c r="E1142" t="s">
        <v>14</v>
      </c>
      <c r="F1142" s="4">
        <v>43201</v>
      </c>
      <c r="G1142" s="3">
        <v>50</v>
      </c>
      <c r="H1142">
        <f t="shared" si="196"/>
        <v>200</v>
      </c>
      <c r="P1142" s="2">
        <v>43112</v>
      </c>
      <c r="Q1142" s="2" t="str">
        <f t="shared" si="197"/>
        <v>Flowering</v>
      </c>
    </row>
    <row r="1143" spans="1:17" x14ac:dyDescent="0.35">
      <c r="A1143">
        <f t="shared" si="201"/>
        <v>1</v>
      </c>
      <c r="B1143" t="str">
        <f t="shared" si="183"/>
        <v>Walkamin1FertTime50CVViet4Season2-Jan</v>
      </c>
      <c r="C1143" t="str">
        <f t="shared" si="190"/>
        <v>Walkamin1</v>
      </c>
      <c r="D1143">
        <f t="shared" si="195"/>
        <v>200</v>
      </c>
      <c r="E1143" t="s">
        <v>16</v>
      </c>
      <c r="F1143" s="4">
        <v>43196</v>
      </c>
      <c r="G1143" s="3">
        <v>50</v>
      </c>
      <c r="H1143">
        <f t="shared" si="196"/>
        <v>200</v>
      </c>
      <c r="P1143" s="2">
        <v>43102</v>
      </c>
      <c r="Q1143" s="2" t="str">
        <f t="shared" si="197"/>
        <v>Flowering</v>
      </c>
    </row>
    <row r="1144" spans="1:17" x14ac:dyDescent="0.35">
      <c r="A1144">
        <f t="shared" si="201"/>
        <v>1</v>
      </c>
      <c r="B1144" t="str">
        <f t="shared" si="183"/>
        <v>Walkamin1FertTime50CVYRL39Season2-Jan</v>
      </c>
      <c r="C1144" t="str">
        <f t="shared" si="190"/>
        <v>Walkamin1</v>
      </c>
      <c r="D1144">
        <f t="shared" si="195"/>
        <v>200</v>
      </c>
      <c r="E1144" t="s">
        <v>17</v>
      </c>
      <c r="F1144" s="4">
        <v>43192</v>
      </c>
      <c r="G1144" s="3">
        <v>50</v>
      </c>
      <c r="H1144">
        <f t="shared" si="196"/>
        <v>200</v>
      </c>
      <c r="P1144" s="2">
        <v>43102</v>
      </c>
      <c r="Q1144" s="2" t="str">
        <f t="shared" si="197"/>
        <v>Flowering</v>
      </c>
    </row>
    <row r="1145" spans="1:17" x14ac:dyDescent="0.35">
      <c r="A1145">
        <f t="shared" si="201"/>
        <v>1</v>
      </c>
      <c r="B1145" t="str">
        <f t="shared" si="183"/>
        <v>Walkamin1dFertTime100CVDoongaraSeason12-Jan</v>
      </c>
      <c r="C1145" t="str">
        <f t="shared" ref="C1145:C1147" si="203">CONCATENATE("Walkamin",A1145,"d")</f>
        <v>Walkamin1d</v>
      </c>
      <c r="D1145">
        <f t="shared" si="195"/>
        <v>200</v>
      </c>
      <c r="E1145" t="s">
        <v>14</v>
      </c>
      <c r="F1145" s="4">
        <v>43201</v>
      </c>
      <c r="G1145" s="3">
        <v>100</v>
      </c>
      <c r="H1145">
        <f t="shared" si="196"/>
        <v>200</v>
      </c>
      <c r="P1145" s="2">
        <v>43112</v>
      </c>
      <c r="Q1145" s="2" t="str">
        <f t="shared" si="197"/>
        <v>Flowering</v>
      </c>
    </row>
    <row r="1146" spans="1:17" x14ac:dyDescent="0.35">
      <c r="A1146">
        <f t="shared" si="201"/>
        <v>1</v>
      </c>
      <c r="B1146" t="str">
        <f t="shared" si="183"/>
        <v>Walkamin1dFertTime20CVDoongaraSeason12-Jan</v>
      </c>
      <c r="C1146" t="str">
        <f t="shared" si="203"/>
        <v>Walkamin1d</v>
      </c>
      <c r="D1146">
        <f t="shared" si="195"/>
        <v>200</v>
      </c>
      <c r="E1146" t="s">
        <v>14</v>
      </c>
      <c r="F1146" s="4">
        <v>43202</v>
      </c>
      <c r="G1146" s="3">
        <v>20</v>
      </c>
      <c r="H1146">
        <f t="shared" si="196"/>
        <v>200</v>
      </c>
      <c r="P1146" s="2">
        <v>43112</v>
      </c>
      <c r="Q1146" s="2" t="str">
        <f t="shared" si="197"/>
        <v>Flowering</v>
      </c>
    </row>
    <row r="1147" spans="1:17" x14ac:dyDescent="0.35">
      <c r="A1147">
        <f t="shared" si="201"/>
        <v>1</v>
      </c>
      <c r="B1147" t="str">
        <f t="shared" si="183"/>
        <v>Walkamin1dFertTime80CVDoongaraSeason12-Jan</v>
      </c>
      <c r="C1147" t="str">
        <f t="shared" si="203"/>
        <v>Walkamin1d</v>
      </c>
      <c r="D1147">
        <f t="shared" si="195"/>
        <v>200</v>
      </c>
      <c r="E1147" t="s">
        <v>14</v>
      </c>
      <c r="F1147" s="4">
        <v>43202</v>
      </c>
      <c r="G1147" s="3">
        <v>80</v>
      </c>
      <c r="H1147">
        <f t="shared" si="196"/>
        <v>200</v>
      </c>
      <c r="P1147" s="2">
        <v>43112</v>
      </c>
      <c r="Q1147" s="2" t="str">
        <f t="shared" si="197"/>
        <v>Flowering</v>
      </c>
    </row>
    <row r="1148" spans="1:17" x14ac:dyDescent="0.35">
      <c r="A1148">
        <f t="shared" si="201"/>
        <v>1</v>
      </c>
      <c r="B1148" t="str">
        <f t="shared" si="183"/>
        <v>Walkamin1FertTime100CVViet4Season2-Jan</v>
      </c>
      <c r="C1148" t="str">
        <f t="shared" si="190"/>
        <v>Walkamin1</v>
      </c>
      <c r="D1148">
        <f t="shared" si="195"/>
        <v>200</v>
      </c>
      <c r="E1148" t="s">
        <v>16</v>
      </c>
      <c r="F1148" s="4">
        <v>43198</v>
      </c>
      <c r="G1148" s="3">
        <v>100</v>
      </c>
      <c r="H1148">
        <f t="shared" si="196"/>
        <v>200</v>
      </c>
      <c r="P1148" s="2">
        <v>43102</v>
      </c>
      <c r="Q1148" s="2" t="str">
        <f t="shared" si="197"/>
        <v>Flowering</v>
      </c>
    </row>
    <row r="1149" spans="1:17" x14ac:dyDescent="0.35">
      <c r="A1149">
        <f t="shared" si="201"/>
        <v>1</v>
      </c>
      <c r="B1149" t="str">
        <f t="shared" si="183"/>
        <v>Walkamin1dFertTime100CVDoongaraSeason12-Jan</v>
      </c>
      <c r="C1149" t="str">
        <f t="shared" ref="C1149" si="204">CONCATENATE("Walkamin",A1149,"d")</f>
        <v>Walkamin1d</v>
      </c>
      <c r="D1149">
        <f t="shared" si="195"/>
        <v>200</v>
      </c>
      <c r="E1149" t="s">
        <v>14</v>
      </c>
      <c r="F1149" s="4">
        <v>43199</v>
      </c>
      <c r="G1149" s="3">
        <v>100</v>
      </c>
      <c r="H1149">
        <f t="shared" si="196"/>
        <v>200</v>
      </c>
      <c r="P1149" s="2">
        <v>43112</v>
      </c>
      <c r="Q1149" s="2" t="str">
        <f t="shared" si="197"/>
        <v>Flowering</v>
      </c>
    </row>
    <row r="1150" spans="1:17" x14ac:dyDescent="0.35">
      <c r="A1150">
        <f t="shared" si="201"/>
        <v>1</v>
      </c>
      <c r="B1150" t="str">
        <f t="shared" si="183"/>
        <v>Walkamin1FertTime100CVYRL39Season2-Jan</v>
      </c>
      <c r="C1150" t="str">
        <f t="shared" si="190"/>
        <v>Walkamin1</v>
      </c>
      <c r="D1150">
        <f t="shared" si="195"/>
        <v>200</v>
      </c>
      <c r="E1150" t="s">
        <v>17</v>
      </c>
      <c r="F1150" s="4">
        <v>43192</v>
      </c>
      <c r="G1150" s="3">
        <v>100</v>
      </c>
      <c r="H1150">
        <f t="shared" si="196"/>
        <v>200</v>
      </c>
      <c r="P1150" s="2">
        <v>43102</v>
      </c>
      <c r="Q1150" s="2" t="str">
        <f t="shared" si="197"/>
        <v>Flowering</v>
      </c>
    </row>
    <row r="1151" spans="1:17" x14ac:dyDescent="0.35">
      <c r="A1151">
        <f t="shared" si="201"/>
        <v>1</v>
      </c>
      <c r="B1151" t="str">
        <f t="shared" si="183"/>
        <v>Walkamin1FertTime100CVViet4Season2-Jan</v>
      </c>
      <c r="C1151" t="str">
        <f t="shared" si="190"/>
        <v>Walkamin1</v>
      </c>
      <c r="D1151">
        <f t="shared" si="195"/>
        <v>200</v>
      </c>
      <c r="E1151" t="s">
        <v>16</v>
      </c>
      <c r="F1151" s="4">
        <v>43198</v>
      </c>
      <c r="G1151" s="3">
        <v>100</v>
      </c>
      <c r="H1151">
        <f t="shared" si="196"/>
        <v>200</v>
      </c>
      <c r="P1151" s="2">
        <v>43102</v>
      </c>
      <c r="Q1151" s="2" t="str">
        <f t="shared" si="197"/>
        <v>Flowering</v>
      </c>
    </row>
    <row r="1152" spans="1:17" x14ac:dyDescent="0.35">
      <c r="A1152">
        <f t="shared" si="201"/>
        <v>1</v>
      </c>
      <c r="B1152" t="str">
        <f t="shared" si="183"/>
        <v>Walkamin1FertTime50CVViet4Season2-Jan</v>
      </c>
      <c r="C1152" t="str">
        <f t="shared" si="190"/>
        <v>Walkamin1</v>
      </c>
      <c r="D1152">
        <f t="shared" si="195"/>
        <v>200</v>
      </c>
      <c r="E1152" t="s">
        <v>16</v>
      </c>
      <c r="F1152" s="4">
        <v>43196</v>
      </c>
      <c r="G1152" s="3">
        <v>50</v>
      </c>
      <c r="H1152">
        <f t="shared" si="196"/>
        <v>200</v>
      </c>
      <c r="P1152" s="2">
        <v>43102</v>
      </c>
      <c r="Q1152" s="2" t="str">
        <f t="shared" si="197"/>
        <v>Flowering</v>
      </c>
    </row>
    <row r="1153" spans="1:17" x14ac:dyDescent="0.35">
      <c r="A1153">
        <f t="shared" si="201"/>
        <v>1</v>
      </c>
      <c r="B1153" t="str">
        <f t="shared" si="183"/>
        <v>Walkamin1FertTime20CVViet4Season2-Jan</v>
      </c>
      <c r="C1153" t="str">
        <f t="shared" si="190"/>
        <v>Walkamin1</v>
      </c>
      <c r="D1153">
        <f t="shared" si="195"/>
        <v>200</v>
      </c>
      <c r="E1153" t="s">
        <v>16</v>
      </c>
      <c r="F1153" s="4">
        <v>43192</v>
      </c>
      <c r="G1153" s="3">
        <v>20</v>
      </c>
      <c r="H1153">
        <f t="shared" si="196"/>
        <v>200</v>
      </c>
      <c r="P1153" s="2">
        <v>43102</v>
      </c>
      <c r="Q1153" s="2" t="str">
        <f t="shared" si="197"/>
        <v>Flowering</v>
      </c>
    </row>
    <row r="1154" spans="1:17" x14ac:dyDescent="0.35">
      <c r="A1154">
        <f t="shared" si="201"/>
        <v>1</v>
      </c>
      <c r="B1154" t="str">
        <f t="shared" si="183"/>
        <v>Walkamin1dFertTime80CVDoongaraSeason12-Jan</v>
      </c>
      <c r="C1154" t="str">
        <f t="shared" ref="C1154" si="205">CONCATENATE("Walkamin",A1154,"d")</f>
        <v>Walkamin1d</v>
      </c>
      <c r="D1154">
        <f t="shared" si="195"/>
        <v>200</v>
      </c>
      <c r="E1154" t="s">
        <v>14</v>
      </c>
      <c r="F1154" s="4">
        <v>43201</v>
      </c>
      <c r="G1154" s="3">
        <v>80</v>
      </c>
      <c r="H1154">
        <f t="shared" si="196"/>
        <v>200</v>
      </c>
      <c r="P1154" s="2">
        <v>43112</v>
      </c>
      <c r="Q1154" s="2" t="str">
        <f t="shared" si="197"/>
        <v>Flowering</v>
      </c>
    </row>
    <row r="1155" spans="1:17" x14ac:dyDescent="0.35">
      <c r="A1155">
        <f t="shared" si="201"/>
        <v>1</v>
      </c>
      <c r="B1155" t="str">
        <f t="shared" ref="B1155:B1218" si="206">IF(A1155=2,CONCATENATE(C1155,$D$1,D1155,$E$1,E1155,$H$1,H1155,$P$1,TEXT(P1155,"d-mmm")),CONCATENATE(C1155,$G$1,G1155,$E$1,E1155,$P$1,TEXT(P1155,"d-mmm")))</f>
        <v>Walkamin1FertTime50CVYRL39Season2-Jan</v>
      </c>
      <c r="C1155" t="str">
        <f t="shared" si="190"/>
        <v>Walkamin1</v>
      </c>
      <c r="D1155">
        <f t="shared" si="195"/>
        <v>200</v>
      </c>
      <c r="E1155" t="s">
        <v>17</v>
      </c>
      <c r="F1155" s="4">
        <v>43193</v>
      </c>
      <c r="G1155" s="3">
        <v>50</v>
      </c>
      <c r="H1155">
        <f t="shared" si="196"/>
        <v>200</v>
      </c>
      <c r="P1155" s="2">
        <v>43102</v>
      </c>
      <c r="Q1155" s="2" t="str">
        <f t="shared" si="197"/>
        <v>Flowering</v>
      </c>
    </row>
    <row r="1156" spans="1:17" x14ac:dyDescent="0.35">
      <c r="A1156">
        <f t="shared" si="201"/>
        <v>1</v>
      </c>
      <c r="B1156" t="str">
        <f t="shared" si="206"/>
        <v>Walkamin1dFertTime20CVDoongaraSeason12-Jan</v>
      </c>
      <c r="C1156" t="str">
        <f t="shared" ref="C1156" si="207">CONCATENATE("Walkamin",A1156,"d")</f>
        <v>Walkamin1d</v>
      </c>
      <c r="D1156">
        <f t="shared" si="195"/>
        <v>200</v>
      </c>
      <c r="E1156" t="s">
        <v>14</v>
      </c>
      <c r="F1156" s="4">
        <v>43201</v>
      </c>
      <c r="G1156" s="3">
        <v>20</v>
      </c>
      <c r="H1156">
        <f t="shared" si="196"/>
        <v>200</v>
      </c>
      <c r="P1156" s="2">
        <v>43112</v>
      </c>
      <c r="Q1156" s="2" t="str">
        <f t="shared" si="197"/>
        <v>Flowering</v>
      </c>
    </row>
    <row r="1157" spans="1:17" x14ac:dyDescent="0.35">
      <c r="A1157">
        <f t="shared" si="201"/>
        <v>1</v>
      </c>
      <c r="B1157" t="str">
        <f t="shared" si="206"/>
        <v>Walkamin1FertTime20CVYRL39Season2-Jan</v>
      </c>
      <c r="C1157" t="str">
        <f t="shared" si="190"/>
        <v>Walkamin1</v>
      </c>
      <c r="D1157">
        <f t="shared" si="195"/>
        <v>200</v>
      </c>
      <c r="E1157" t="s">
        <v>17</v>
      </c>
      <c r="F1157" s="4">
        <v>43196</v>
      </c>
      <c r="G1157" s="3">
        <v>20</v>
      </c>
      <c r="H1157">
        <f t="shared" si="196"/>
        <v>200</v>
      </c>
      <c r="P1157" s="2">
        <v>43102</v>
      </c>
      <c r="Q1157" s="2" t="str">
        <f t="shared" si="197"/>
        <v>Flowering</v>
      </c>
    </row>
    <row r="1158" spans="1:17" x14ac:dyDescent="0.35">
      <c r="A1158">
        <f t="shared" si="201"/>
        <v>1</v>
      </c>
      <c r="B1158" t="str">
        <f t="shared" si="206"/>
        <v>Walkamin1dFertTime50CVDoongaraSeason12-Jan</v>
      </c>
      <c r="C1158" t="str">
        <f t="shared" ref="C1158" si="208">CONCATENATE("Walkamin",A1158,"d")</f>
        <v>Walkamin1d</v>
      </c>
      <c r="D1158">
        <f t="shared" si="195"/>
        <v>200</v>
      </c>
      <c r="E1158" t="s">
        <v>14</v>
      </c>
      <c r="F1158" s="4">
        <v>43201</v>
      </c>
      <c r="G1158" s="3">
        <v>50</v>
      </c>
      <c r="H1158">
        <f t="shared" si="196"/>
        <v>200</v>
      </c>
      <c r="P1158" s="2">
        <v>43112</v>
      </c>
      <c r="Q1158" s="2" t="str">
        <f t="shared" si="197"/>
        <v>Flowering</v>
      </c>
    </row>
    <row r="1159" spans="1:17" x14ac:dyDescent="0.35">
      <c r="A1159">
        <f t="shared" si="201"/>
        <v>1</v>
      </c>
      <c r="B1159" t="str">
        <f t="shared" si="206"/>
        <v>Walkamin1FertTime80CVViet4Season2-Jan</v>
      </c>
      <c r="C1159" t="str">
        <f t="shared" ref="C1158:C1208" si="209">CONCATENATE("Walkamin",A1159)</f>
        <v>Walkamin1</v>
      </c>
      <c r="D1159">
        <f t="shared" si="195"/>
        <v>200</v>
      </c>
      <c r="E1159" t="s">
        <v>16</v>
      </c>
      <c r="F1159" s="4">
        <v>43201</v>
      </c>
      <c r="G1159" s="3">
        <v>80</v>
      </c>
      <c r="H1159">
        <f t="shared" si="196"/>
        <v>200</v>
      </c>
      <c r="P1159" s="2">
        <v>43102</v>
      </c>
      <c r="Q1159" s="2" t="str">
        <f t="shared" si="197"/>
        <v>Flowering</v>
      </c>
    </row>
    <row r="1160" spans="1:17" x14ac:dyDescent="0.35">
      <c r="A1160">
        <f t="shared" si="201"/>
        <v>1</v>
      </c>
      <c r="B1160" t="str">
        <f t="shared" si="206"/>
        <v>Walkamin1FertTime80CVYRL39Season2-Jan</v>
      </c>
      <c r="C1160" t="str">
        <f t="shared" si="209"/>
        <v>Walkamin1</v>
      </c>
      <c r="D1160">
        <f t="shared" si="195"/>
        <v>200</v>
      </c>
      <c r="E1160" t="s">
        <v>17</v>
      </c>
      <c r="F1160" s="4">
        <v>43196</v>
      </c>
      <c r="G1160" s="3">
        <v>80</v>
      </c>
      <c r="H1160">
        <f t="shared" si="196"/>
        <v>200</v>
      </c>
      <c r="P1160" s="2">
        <v>43102</v>
      </c>
      <c r="Q1160" s="2" t="str">
        <f t="shared" si="197"/>
        <v>Flowering</v>
      </c>
    </row>
    <row r="1161" spans="1:17" x14ac:dyDescent="0.35">
      <c r="A1161">
        <f t="shared" si="201"/>
        <v>1</v>
      </c>
      <c r="B1161" t="str">
        <f t="shared" si="206"/>
        <v>Walkamin1FertTime80CVViet4Season2-Jan</v>
      </c>
      <c r="C1161" t="str">
        <f t="shared" si="209"/>
        <v>Walkamin1</v>
      </c>
      <c r="D1161">
        <f t="shared" si="195"/>
        <v>200</v>
      </c>
      <c r="E1161" t="s">
        <v>16</v>
      </c>
      <c r="F1161" s="4">
        <v>43196</v>
      </c>
      <c r="G1161" s="3">
        <v>80</v>
      </c>
      <c r="H1161">
        <f t="shared" si="196"/>
        <v>200</v>
      </c>
      <c r="P1161" s="2">
        <v>43102</v>
      </c>
      <c r="Q1161" s="2" t="str">
        <f t="shared" si="197"/>
        <v>Flowering</v>
      </c>
    </row>
    <row r="1162" spans="1:17" x14ac:dyDescent="0.35">
      <c r="A1162">
        <f t="shared" si="201"/>
        <v>1</v>
      </c>
      <c r="B1162" t="str">
        <f t="shared" si="206"/>
        <v>Walkamin1FertTime50CVViet4Season2-Jan</v>
      </c>
      <c r="C1162" t="str">
        <f t="shared" si="209"/>
        <v>Walkamin1</v>
      </c>
      <c r="D1162">
        <f t="shared" si="195"/>
        <v>200</v>
      </c>
      <c r="E1162" t="s">
        <v>16</v>
      </c>
      <c r="F1162" s="4">
        <v>43200</v>
      </c>
      <c r="G1162" s="3">
        <v>50</v>
      </c>
      <c r="H1162">
        <f t="shared" si="196"/>
        <v>200</v>
      </c>
      <c r="P1162" s="2">
        <v>43102</v>
      </c>
      <c r="Q1162" s="2" t="str">
        <f t="shared" si="197"/>
        <v>Flowering</v>
      </c>
    </row>
    <row r="1163" spans="1:17" x14ac:dyDescent="0.35">
      <c r="A1163">
        <f t="shared" si="201"/>
        <v>1</v>
      </c>
      <c r="B1163" t="str">
        <f t="shared" si="206"/>
        <v>Walkamin1dFertTime20CVDoongaraSeason12-Jan</v>
      </c>
      <c r="C1163" t="str">
        <f t="shared" ref="C1163" si="210">CONCATENATE("Walkamin",A1163,"d")</f>
        <v>Walkamin1d</v>
      </c>
      <c r="D1163">
        <f t="shared" si="195"/>
        <v>200</v>
      </c>
      <c r="E1163" t="s">
        <v>14</v>
      </c>
      <c r="F1163" s="4">
        <v>43201</v>
      </c>
      <c r="G1163" s="3">
        <v>20</v>
      </c>
      <c r="H1163">
        <f t="shared" si="196"/>
        <v>200</v>
      </c>
      <c r="P1163" s="2">
        <v>43112</v>
      </c>
      <c r="Q1163" s="2" t="str">
        <f t="shared" si="197"/>
        <v>Flowering</v>
      </c>
    </row>
    <row r="1164" spans="1:17" x14ac:dyDescent="0.35">
      <c r="A1164">
        <f t="shared" si="201"/>
        <v>1</v>
      </c>
      <c r="B1164" t="str">
        <f t="shared" si="206"/>
        <v>Walkamin1FertTime20CVYRL39Season2-Jan</v>
      </c>
      <c r="C1164" t="str">
        <f t="shared" si="209"/>
        <v>Walkamin1</v>
      </c>
      <c r="D1164">
        <f t="shared" si="195"/>
        <v>200</v>
      </c>
      <c r="E1164" t="s">
        <v>17</v>
      </c>
      <c r="F1164" s="4">
        <v>43197</v>
      </c>
      <c r="G1164" s="3">
        <v>20</v>
      </c>
      <c r="H1164">
        <f t="shared" si="196"/>
        <v>200</v>
      </c>
      <c r="P1164" s="2">
        <v>43102</v>
      </c>
      <c r="Q1164" s="2" t="str">
        <f t="shared" si="197"/>
        <v>Flowering</v>
      </c>
    </row>
    <row r="1165" spans="1:17" x14ac:dyDescent="0.35">
      <c r="A1165">
        <f t="shared" si="201"/>
        <v>1</v>
      </c>
      <c r="B1165" t="str">
        <f t="shared" si="206"/>
        <v>Walkamin1dFertTime100CVDoongaraSeason12-Jan</v>
      </c>
      <c r="C1165" t="str">
        <f t="shared" ref="C1165" si="211">CONCATENATE("Walkamin",A1165,"d")</f>
        <v>Walkamin1d</v>
      </c>
      <c r="D1165">
        <f t="shared" si="195"/>
        <v>200</v>
      </c>
      <c r="E1165" t="s">
        <v>14</v>
      </c>
      <c r="F1165" s="4">
        <v>43201</v>
      </c>
      <c r="G1165" s="3">
        <v>100</v>
      </c>
      <c r="H1165">
        <f t="shared" si="196"/>
        <v>200</v>
      </c>
      <c r="P1165" s="2">
        <v>43112</v>
      </c>
      <c r="Q1165" s="2" t="str">
        <f t="shared" si="197"/>
        <v>Flowering</v>
      </c>
    </row>
    <row r="1166" spans="1:17" x14ac:dyDescent="0.35">
      <c r="A1166">
        <f t="shared" si="201"/>
        <v>1</v>
      </c>
      <c r="B1166" t="str">
        <f t="shared" si="206"/>
        <v>Walkamin1FertTime20CVViet4Season2-Jan</v>
      </c>
      <c r="C1166" t="str">
        <f t="shared" si="209"/>
        <v>Walkamin1</v>
      </c>
      <c r="D1166">
        <f t="shared" si="195"/>
        <v>200</v>
      </c>
      <c r="E1166" t="s">
        <v>16</v>
      </c>
      <c r="F1166" s="4">
        <v>43200</v>
      </c>
      <c r="G1166" s="3">
        <v>20</v>
      </c>
      <c r="H1166">
        <f t="shared" si="196"/>
        <v>200</v>
      </c>
      <c r="P1166" s="2">
        <v>43102</v>
      </c>
      <c r="Q1166" s="2" t="str">
        <f t="shared" si="197"/>
        <v>Flowering</v>
      </c>
    </row>
    <row r="1167" spans="1:17" x14ac:dyDescent="0.35">
      <c r="A1167">
        <f t="shared" si="201"/>
        <v>1</v>
      </c>
      <c r="B1167" t="str">
        <f t="shared" si="206"/>
        <v>Walkamin1FertTime100CVYRL39Season2-Jan</v>
      </c>
      <c r="C1167" t="str">
        <f t="shared" si="209"/>
        <v>Walkamin1</v>
      </c>
      <c r="D1167">
        <f t="shared" si="195"/>
        <v>200</v>
      </c>
      <c r="E1167" t="s">
        <v>17</v>
      </c>
      <c r="F1167" s="4">
        <v>43196</v>
      </c>
      <c r="G1167" s="3">
        <v>100</v>
      </c>
      <c r="H1167">
        <f t="shared" si="196"/>
        <v>200</v>
      </c>
      <c r="P1167" s="2">
        <v>43102</v>
      </c>
      <c r="Q1167" s="2" t="str">
        <f t="shared" si="197"/>
        <v>Flowering</v>
      </c>
    </row>
    <row r="1168" spans="1:17" x14ac:dyDescent="0.35">
      <c r="A1168">
        <f t="shared" si="201"/>
        <v>1</v>
      </c>
      <c r="B1168" t="str">
        <f t="shared" si="206"/>
        <v>Walkamin1dFertTime80CVDoongaraSeason12-Jan</v>
      </c>
      <c r="C1168" t="str">
        <f t="shared" ref="C1168:C1169" si="212">CONCATENATE("Walkamin",A1168,"d")</f>
        <v>Walkamin1d</v>
      </c>
      <c r="D1168">
        <f t="shared" si="195"/>
        <v>200</v>
      </c>
      <c r="E1168" t="s">
        <v>14</v>
      </c>
      <c r="F1168" s="4">
        <v>43201</v>
      </c>
      <c r="G1168" s="3">
        <v>80</v>
      </c>
      <c r="H1168">
        <f t="shared" si="196"/>
        <v>200</v>
      </c>
      <c r="P1168" s="2">
        <v>43112</v>
      </c>
      <c r="Q1168" s="2" t="str">
        <f t="shared" si="197"/>
        <v>Flowering</v>
      </c>
    </row>
    <row r="1169" spans="1:17" x14ac:dyDescent="0.35">
      <c r="A1169">
        <f t="shared" si="201"/>
        <v>1</v>
      </c>
      <c r="B1169" t="str">
        <f t="shared" si="206"/>
        <v>Walkamin1dFertTime50CVDoongaraSeason12-Jan</v>
      </c>
      <c r="C1169" t="str">
        <f t="shared" si="212"/>
        <v>Walkamin1d</v>
      </c>
      <c r="D1169">
        <f t="shared" si="195"/>
        <v>200</v>
      </c>
      <c r="E1169" t="s">
        <v>14</v>
      </c>
      <c r="F1169" s="4">
        <v>43200</v>
      </c>
      <c r="G1169" s="3">
        <v>50</v>
      </c>
      <c r="H1169">
        <f t="shared" si="196"/>
        <v>200</v>
      </c>
      <c r="P1169" s="2">
        <v>43112</v>
      </c>
      <c r="Q1169" s="2" t="str">
        <f t="shared" si="197"/>
        <v>Flowering</v>
      </c>
    </row>
    <row r="1170" spans="1:17" x14ac:dyDescent="0.35">
      <c r="A1170">
        <f t="shared" si="201"/>
        <v>1</v>
      </c>
      <c r="B1170" t="str">
        <f t="shared" si="206"/>
        <v>Walkamin1FertTime50CVYRL39Season2-Jan</v>
      </c>
      <c r="C1170" t="str">
        <f t="shared" si="209"/>
        <v>Walkamin1</v>
      </c>
      <c r="D1170">
        <f t="shared" si="195"/>
        <v>200</v>
      </c>
      <c r="E1170" t="s">
        <v>17</v>
      </c>
      <c r="F1170" s="4">
        <v>43198</v>
      </c>
      <c r="G1170" s="3">
        <v>50</v>
      </c>
      <c r="H1170">
        <f t="shared" si="196"/>
        <v>200</v>
      </c>
      <c r="P1170" s="2">
        <v>43102</v>
      </c>
      <c r="Q1170" s="2" t="str">
        <f t="shared" si="197"/>
        <v>Flowering</v>
      </c>
    </row>
    <row r="1171" spans="1:17" x14ac:dyDescent="0.35">
      <c r="A1171">
        <f t="shared" si="201"/>
        <v>1</v>
      </c>
      <c r="B1171" t="str">
        <f t="shared" si="206"/>
        <v>Walkamin1FertTime80CVYRL39Season2-Jan</v>
      </c>
      <c r="C1171" t="str">
        <f t="shared" si="209"/>
        <v>Walkamin1</v>
      </c>
      <c r="D1171">
        <f t="shared" si="195"/>
        <v>200</v>
      </c>
      <c r="E1171" t="s">
        <v>17</v>
      </c>
      <c r="F1171" s="4">
        <v>43196</v>
      </c>
      <c r="G1171" s="3">
        <v>80</v>
      </c>
      <c r="H1171">
        <f t="shared" si="196"/>
        <v>200</v>
      </c>
      <c r="P1171" s="2">
        <v>43102</v>
      </c>
      <c r="Q1171" s="2" t="str">
        <f t="shared" si="197"/>
        <v>Flowering</v>
      </c>
    </row>
    <row r="1172" spans="1:17" x14ac:dyDescent="0.35">
      <c r="A1172">
        <f t="shared" si="201"/>
        <v>1</v>
      </c>
      <c r="B1172" t="str">
        <f t="shared" si="206"/>
        <v>Walkamin1FertTime100CVViet4Season2-Jan</v>
      </c>
      <c r="C1172" t="str">
        <f t="shared" si="209"/>
        <v>Walkamin1</v>
      </c>
      <c r="D1172">
        <f t="shared" si="195"/>
        <v>200</v>
      </c>
      <c r="E1172" t="s">
        <v>16</v>
      </c>
      <c r="F1172" s="4">
        <v>43199</v>
      </c>
      <c r="G1172" s="3">
        <v>100</v>
      </c>
      <c r="H1172">
        <f t="shared" si="196"/>
        <v>200</v>
      </c>
      <c r="P1172" s="2">
        <v>43102</v>
      </c>
      <c r="Q1172" s="2" t="str">
        <f t="shared" si="197"/>
        <v>Flowering</v>
      </c>
    </row>
    <row r="1173" spans="1:17" x14ac:dyDescent="0.35">
      <c r="A1173">
        <f t="shared" si="201"/>
        <v>1</v>
      </c>
      <c r="B1173" t="str">
        <f t="shared" si="206"/>
        <v>Walkamin1dFertTime0CVDoongaraSeason12-Jan</v>
      </c>
      <c r="C1173" t="str">
        <f t="shared" ref="C1173" si="213">CONCATENATE("Walkamin",A1173,"d")</f>
        <v>Walkamin1d</v>
      </c>
      <c r="D1173">
        <v>200</v>
      </c>
      <c r="E1173" t="s">
        <v>14</v>
      </c>
      <c r="F1173" s="4">
        <v>43229</v>
      </c>
      <c r="G1173" s="3">
        <v>0</v>
      </c>
      <c r="H1173">
        <v>200</v>
      </c>
      <c r="P1173" s="2">
        <v>43112</v>
      </c>
      <c r="Q1173" t="s">
        <v>19</v>
      </c>
    </row>
    <row r="1174" spans="1:17" x14ac:dyDescent="0.35">
      <c r="A1174">
        <f t="shared" si="201"/>
        <v>1</v>
      </c>
      <c r="B1174" t="str">
        <f t="shared" si="206"/>
        <v>Walkamin1FertTime0CVViet4Season2-Jan</v>
      </c>
      <c r="C1174" t="str">
        <f t="shared" si="209"/>
        <v>Walkamin1</v>
      </c>
      <c r="D1174">
        <f>D1173</f>
        <v>200</v>
      </c>
      <c r="E1174" t="s">
        <v>16</v>
      </c>
      <c r="F1174" s="4">
        <v>43228</v>
      </c>
      <c r="G1174" s="3">
        <v>0</v>
      </c>
      <c r="H1174">
        <f>H1173</f>
        <v>200</v>
      </c>
      <c r="P1174" s="2">
        <v>43102</v>
      </c>
      <c r="Q1174" s="2" t="str">
        <f>Q1173</f>
        <v>Maturity</v>
      </c>
    </row>
    <row r="1175" spans="1:17" x14ac:dyDescent="0.35">
      <c r="A1175">
        <f t="shared" si="201"/>
        <v>1</v>
      </c>
      <c r="B1175" t="str">
        <f t="shared" si="206"/>
        <v>Walkamin1FertTime0CVYRL39Season2-Jan</v>
      </c>
      <c r="C1175" t="str">
        <f t="shared" si="209"/>
        <v>Walkamin1</v>
      </c>
      <c r="D1175">
        <f t="shared" ref="D1175:D1223" si="214">D1174</f>
        <v>200</v>
      </c>
      <c r="E1175" t="s">
        <v>17</v>
      </c>
      <c r="F1175" s="4">
        <v>43225</v>
      </c>
      <c r="G1175" s="3">
        <v>0</v>
      </c>
      <c r="H1175">
        <f t="shared" ref="H1175:H1223" si="215">H1174</f>
        <v>200</v>
      </c>
      <c r="P1175" s="2">
        <v>43102</v>
      </c>
      <c r="Q1175" s="2" t="str">
        <f t="shared" ref="Q1175:Q1223" si="216">Q1174</f>
        <v>Maturity</v>
      </c>
    </row>
    <row r="1176" spans="1:17" x14ac:dyDescent="0.35">
      <c r="A1176">
        <f t="shared" si="201"/>
        <v>1</v>
      </c>
      <c r="B1176" t="str">
        <f t="shared" si="206"/>
        <v>Walkamin1dFertTime50CVDoongaraSeason12-Jan</v>
      </c>
      <c r="C1176" t="str">
        <f t="shared" ref="C1176" si="217">CONCATENATE("Walkamin",A1176,"d")</f>
        <v>Walkamin1d</v>
      </c>
      <c r="D1176">
        <f t="shared" si="214"/>
        <v>200</v>
      </c>
      <c r="E1176" t="s">
        <v>14</v>
      </c>
      <c r="F1176" s="4">
        <v>43229</v>
      </c>
      <c r="G1176" s="3">
        <v>50</v>
      </c>
      <c r="H1176">
        <f t="shared" si="215"/>
        <v>200</v>
      </c>
      <c r="P1176" s="2">
        <v>43112</v>
      </c>
      <c r="Q1176" s="2" t="str">
        <f t="shared" si="216"/>
        <v>Maturity</v>
      </c>
    </row>
    <row r="1177" spans="1:17" x14ac:dyDescent="0.35">
      <c r="A1177">
        <f t="shared" si="201"/>
        <v>1</v>
      </c>
      <c r="B1177" t="str">
        <f t="shared" si="206"/>
        <v>Walkamin1FertTime100CVViet4Season2-Jan</v>
      </c>
      <c r="C1177" t="str">
        <f t="shared" si="209"/>
        <v>Walkamin1</v>
      </c>
      <c r="D1177">
        <f t="shared" si="214"/>
        <v>200</v>
      </c>
      <c r="E1177" t="s">
        <v>16</v>
      </c>
      <c r="F1177" s="4">
        <v>43227</v>
      </c>
      <c r="G1177" s="3">
        <v>100</v>
      </c>
      <c r="H1177">
        <f t="shared" si="215"/>
        <v>200</v>
      </c>
      <c r="P1177" s="2">
        <v>43102</v>
      </c>
      <c r="Q1177" s="2" t="str">
        <f t="shared" si="216"/>
        <v>Maturity</v>
      </c>
    </row>
    <row r="1178" spans="1:17" x14ac:dyDescent="0.35">
      <c r="A1178">
        <f t="shared" si="201"/>
        <v>1</v>
      </c>
      <c r="B1178" t="str">
        <f t="shared" si="206"/>
        <v>Walkamin1dFertTime100CVDoongaraSeason12-Jan</v>
      </c>
      <c r="C1178" t="str">
        <f t="shared" ref="C1178" si="218">CONCATENATE("Walkamin",A1178,"d")</f>
        <v>Walkamin1d</v>
      </c>
      <c r="D1178">
        <f t="shared" si="214"/>
        <v>200</v>
      </c>
      <c r="E1178" t="s">
        <v>14</v>
      </c>
      <c r="F1178" s="4">
        <v>43230</v>
      </c>
      <c r="G1178" s="3">
        <v>100</v>
      </c>
      <c r="H1178">
        <f t="shared" si="215"/>
        <v>200</v>
      </c>
      <c r="P1178" s="2">
        <v>43112</v>
      </c>
      <c r="Q1178" s="2" t="str">
        <f t="shared" si="216"/>
        <v>Maturity</v>
      </c>
    </row>
    <row r="1179" spans="1:17" x14ac:dyDescent="0.35">
      <c r="A1179">
        <f t="shared" si="201"/>
        <v>1</v>
      </c>
      <c r="B1179" t="str">
        <f t="shared" si="206"/>
        <v>Walkamin1FertTime100CVYRL39Season2-Jan</v>
      </c>
      <c r="C1179" t="str">
        <f t="shared" si="209"/>
        <v>Walkamin1</v>
      </c>
      <c r="D1179">
        <f t="shared" si="214"/>
        <v>200</v>
      </c>
      <c r="E1179" t="s">
        <v>17</v>
      </c>
      <c r="F1179" s="4">
        <v>43225</v>
      </c>
      <c r="G1179" s="3">
        <v>100</v>
      </c>
      <c r="H1179">
        <f t="shared" si="215"/>
        <v>200</v>
      </c>
      <c r="P1179" s="2">
        <v>43102</v>
      </c>
      <c r="Q1179" s="2" t="str">
        <f t="shared" si="216"/>
        <v>Maturity</v>
      </c>
    </row>
    <row r="1180" spans="1:17" x14ac:dyDescent="0.35">
      <c r="A1180">
        <f t="shared" si="201"/>
        <v>1</v>
      </c>
      <c r="B1180" t="str">
        <f t="shared" si="206"/>
        <v>Walkamin1dFertTime20CVDoongaraSeason12-Jan</v>
      </c>
      <c r="C1180" t="str">
        <f t="shared" ref="C1180:C1181" si="219">CONCATENATE("Walkamin",A1180,"d")</f>
        <v>Walkamin1d</v>
      </c>
      <c r="D1180">
        <f t="shared" si="214"/>
        <v>200</v>
      </c>
      <c r="E1180" t="s">
        <v>14</v>
      </c>
      <c r="F1180" s="4">
        <v>43230</v>
      </c>
      <c r="G1180" s="3">
        <v>20</v>
      </c>
      <c r="H1180">
        <f t="shared" si="215"/>
        <v>200</v>
      </c>
      <c r="P1180" s="2">
        <v>43112</v>
      </c>
      <c r="Q1180" s="2" t="str">
        <f t="shared" si="216"/>
        <v>Maturity</v>
      </c>
    </row>
    <row r="1181" spans="1:17" x14ac:dyDescent="0.35">
      <c r="A1181">
        <f t="shared" si="201"/>
        <v>1</v>
      </c>
      <c r="B1181" t="str">
        <f t="shared" si="206"/>
        <v>Walkamin1dFertTime80CVDoongaraSeason12-Jan</v>
      </c>
      <c r="C1181" t="str">
        <f t="shared" si="219"/>
        <v>Walkamin1d</v>
      </c>
      <c r="D1181">
        <f t="shared" si="214"/>
        <v>200</v>
      </c>
      <c r="E1181" t="s">
        <v>14</v>
      </c>
      <c r="F1181" s="4">
        <v>43230</v>
      </c>
      <c r="G1181" s="3">
        <v>80</v>
      </c>
      <c r="H1181">
        <f t="shared" si="215"/>
        <v>200</v>
      </c>
      <c r="P1181" s="2">
        <v>43112</v>
      </c>
      <c r="Q1181" s="2" t="str">
        <f t="shared" si="216"/>
        <v>Maturity</v>
      </c>
    </row>
    <row r="1182" spans="1:17" x14ac:dyDescent="0.35">
      <c r="A1182">
        <f t="shared" si="201"/>
        <v>1</v>
      </c>
      <c r="B1182" t="str">
        <f t="shared" si="206"/>
        <v>Walkamin1FertTime50CVYRL39Season2-Jan</v>
      </c>
      <c r="C1182" t="str">
        <f t="shared" si="209"/>
        <v>Walkamin1</v>
      </c>
      <c r="D1182">
        <f t="shared" si="214"/>
        <v>200</v>
      </c>
      <c r="E1182" t="s">
        <v>17</v>
      </c>
      <c r="F1182" s="4">
        <v>43225</v>
      </c>
      <c r="G1182" s="3">
        <v>50</v>
      </c>
      <c r="H1182">
        <f t="shared" si="215"/>
        <v>200</v>
      </c>
      <c r="P1182" s="2">
        <v>43102</v>
      </c>
      <c r="Q1182" s="2" t="str">
        <f t="shared" si="216"/>
        <v>Maturity</v>
      </c>
    </row>
    <row r="1183" spans="1:17" x14ac:dyDescent="0.35">
      <c r="A1183">
        <f t="shared" si="201"/>
        <v>1</v>
      </c>
      <c r="B1183" t="str">
        <f t="shared" si="206"/>
        <v>Walkamin1FertTime20CVViet4Season2-Jan</v>
      </c>
      <c r="C1183" t="str">
        <f t="shared" si="209"/>
        <v>Walkamin1</v>
      </c>
      <c r="D1183">
        <f t="shared" si="214"/>
        <v>200</v>
      </c>
      <c r="E1183" t="s">
        <v>16</v>
      </c>
      <c r="F1183" s="4">
        <v>43228</v>
      </c>
      <c r="G1183" s="3">
        <v>20</v>
      </c>
      <c r="H1183">
        <f t="shared" si="215"/>
        <v>200</v>
      </c>
      <c r="P1183" s="2">
        <v>43102</v>
      </c>
      <c r="Q1183" s="2" t="str">
        <f t="shared" si="216"/>
        <v>Maturity</v>
      </c>
    </row>
    <row r="1184" spans="1:17" x14ac:dyDescent="0.35">
      <c r="A1184">
        <f t="shared" si="201"/>
        <v>1</v>
      </c>
      <c r="B1184" t="str">
        <f t="shared" si="206"/>
        <v>Walkamin1FertTime80CVViet4Season2-Jan</v>
      </c>
      <c r="C1184" t="str">
        <f t="shared" si="209"/>
        <v>Walkamin1</v>
      </c>
      <c r="D1184">
        <f t="shared" si="214"/>
        <v>200</v>
      </c>
      <c r="E1184" t="s">
        <v>16</v>
      </c>
      <c r="F1184" s="4">
        <v>43228</v>
      </c>
      <c r="G1184" s="3">
        <v>80</v>
      </c>
      <c r="H1184">
        <f t="shared" si="215"/>
        <v>200</v>
      </c>
      <c r="P1184" s="2">
        <v>43102</v>
      </c>
      <c r="Q1184" s="2" t="str">
        <f t="shared" si="216"/>
        <v>Maturity</v>
      </c>
    </row>
    <row r="1185" spans="1:17" x14ac:dyDescent="0.35">
      <c r="A1185">
        <f t="shared" si="201"/>
        <v>1</v>
      </c>
      <c r="B1185" t="str">
        <f t="shared" si="206"/>
        <v>Walkamin1FertTime50CVViet4Season2-Jan</v>
      </c>
      <c r="C1185" t="str">
        <f t="shared" si="209"/>
        <v>Walkamin1</v>
      </c>
      <c r="D1185">
        <f t="shared" si="214"/>
        <v>200</v>
      </c>
      <c r="E1185" t="s">
        <v>16</v>
      </c>
      <c r="F1185" s="4">
        <v>43227</v>
      </c>
      <c r="G1185" s="3">
        <v>50</v>
      </c>
      <c r="H1185">
        <f t="shared" si="215"/>
        <v>200</v>
      </c>
      <c r="P1185" s="2">
        <v>43102</v>
      </c>
      <c r="Q1185" s="2" t="str">
        <f t="shared" si="216"/>
        <v>Maturity</v>
      </c>
    </row>
    <row r="1186" spans="1:17" x14ac:dyDescent="0.35">
      <c r="A1186">
        <f t="shared" si="201"/>
        <v>1</v>
      </c>
      <c r="B1186" t="str">
        <f t="shared" si="206"/>
        <v>Walkamin1FertTime80CVYRL39Season2-Jan</v>
      </c>
      <c r="C1186" t="str">
        <f t="shared" si="209"/>
        <v>Walkamin1</v>
      </c>
      <c r="D1186">
        <f t="shared" si="214"/>
        <v>200</v>
      </c>
      <c r="E1186" t="s">
        <v>17</v>
      </c>
      <c r="F1186" s="4">
        <v>43225</v>
      </c>
      <c r="G1186" s="3">
        <v>80</v>
      </c>
      <c r="H1186">
        <f t="shared" si="215"/>
        <v>200</v>
      </c>
      <c r="P1186" s="2">
        <v>43102</v>
      </c>
      <c r="Q1186" s="2" t="str">
        <f t="shared" si="216"/>
        <v>Maturity</v>
      </c>
    </row>
    <row r="1187" spans="1:17" x14ac:dyDescent="0.35">
      <c r="A1187">
        <f t="shared" si="201"/>
        <v>1</v>
      </c>
      <c r="B1187" t="str">
        <f t="shared" si="206"/>
        <v>Walkamin1FertTime20CVYRL39Season2-Jan</v>
      </c>
      <c r="C1187" t="str">
        <f t="shared" si="209"/>
        <v>Walkamin1</v>
      </c>
      <c r="D1187">
        <f t="shared" si="214"/>
        <v>200</v>
      </c>
      <c r="E1187" t="s">
        <v>17</v>
      </c>
      <c r="F1187" s="4">
        <v>43225</v>
      </c>
      <c r="G1187" s="3">
        <v>20</v>
      </c>
      <c r="H1187">
        <f t="shared" si="215"/>
        <v>200</v>
      </c>
      <c r="P1187" s="2">
        <v>43102</v>
      </c>
      <c r="Q1187" s="2" t="str">
        <f t="shared" si="216"/>
        <v>Maturity</v>
      </c>
    </row>
    <row r="1188" spans="1:17" x14ac:dyDescent="0.35">
      <c r="A1188">
        <f t="shared" si="201"/>
        <v>1</v>
      </c>
      <c r="B1188" t="str">
        <f t="shared" si="206"/>
        <v>Walkamin1FertTime20CVViet4Season2-Jan</v>
      </c>
      <c r="C1188" t="str">
        <f t="shared" si="209"/>
        <v>Walkamin1</v>
      </c>
      <c r="D1188">
        <f t="shared" si="214"/>
        <v>200</v>
      </c>
      <c r="E1188" t="s">
        <v>16</v>
      </c>
      <c r="F1188" s="4">
        <v>43228</v>
      </c>
      <c r="G1188" s="3">
        <v>20</v>
      </c>
      <c r="H1188">
        <f t="shared" si="215"/>
        <v>200</v>
      </c>
      <c r="P1188" s="2">
        <v>43102</v>
      </c>
      <c r="Q1188" s="2" t="str">
        <f t="shared" si="216"/>
        <v>Maturity</v>
      </c>
    </row>
    <row r="1189" spans="1:17" x14ac:dyDescent="0.35">
      <c r="A1189">
        <f t="shared" si="201"/>
        <v>1</v>
      </c>
      <c r="B1189" t="str">
        <f t="shared" si="206"/>
        <v>Walkamin1FertTime100CVYRL39Season2-Jan</v>
      </c>
      <c r="C1189" t="str">
        <f t="shared" si="209"/>
        <v>Walkamin1</v>
      </c>
      <c r="D1189">
        <f t="shared" si="214"/>
        <v>200</v>
      </c>
      <c r="E1189" t="s">
        <v>17</v>
      </c>
      <c r="F1189" s="4">
        <v>43225</v>
      </c>
      <c r="G1189" s="3">
        <v>100</v>
      </c>
      <c r="H1189">
        <f t="shared" si="215"/>
        <v>200</v>
      </c>
      <c r="P1189" s="2">
        <v>43102</v>
      </c>
      <c r="Q1189" s="2" t="str">
        <f t="shared" si="216"/>
        <v>Maturity</v>
      </c>
    </row>
    <row r="1190" spans="1:17" x14ac:dyDescent="0.35">
      <c r="A1190">
        <f t="shared" si="201"/>
        <v>1</v>
      </c>
      <c r="B1190" t="str">
        <f t="shared" si="206"/>
        <v>Walkamin1FertTime80CVYRL39Season2-Jan</v>
      </c>
      <c r="C1190" t="str">
        <f t="shared" si="209"/>
        <v>Walkamin1</v>
      </c>
      <c r="D1190">
        <f t="shared" si="214"/>
        <v>200</v>
      </c>
      <c r="E1190" t="s">
        <v>17</v>
      </c>
      <c r="F1190" s="4">
        <v>43225</v>
      </c>
      <c r="G1190" s="3">
        <v>80</v>
      </c>
      <c r="H1190">
        <f t="shared" si="215"/>
        <v>200</v>
      </c>
      <c r="P1190" s="2">
        <v>43102</v>
      </c>
      <c r="Q1190" s="2" t="str">
        <f t="shared" si="216"/>
        <v>Maturity</v>
      </c>
    </row>
    <row r="1191" spans="1:17" x14ac:dyDescent="0.35">
      <c r="A1191">
        <f t="shared" si="201"/>
        <v>1</v>
      </c>
      <c r="B1191" t="str">
        <f t="shared" si="206"/>
        <v>Walkamin1FertTime80CVViet4Season2-Jan</v>
      </c>
      <c r="C1191" t="str">
        <f t="shared" si="209"/>
        <v>Walkamin1</v>
      </c>
      <c r="D1191">
        <f t="shared" si="214"/>
        <v>200</v>
      </c>
      <c r="E1191" t="s">
        <v>16</v>
      </c>
      <c r="F1191" s="4">
        <v>43227</v>
      </c>
      <c r="G1191" s="3">
        <v>80</v>
      </c>
      <c r="H1191">
        <f t="shared" si="215"/>
        <v>200</v>
      </c>
      <c r="P1191" s="2">
        <v>43102</v>
      </c>
      <c r="Q1191" s="2" t="str">
        <f t="shared" si="216"/>
        <v>Maturity</v>
      </c>
    </row>
    <row r="1192" spans="1:17" x14ac:dyDescent="0.35">
      <c r="A1192">
        <f t="shared" si="201"/>
        <v>1</v>
      </c>
      <c r="B1192" t="str">
        <f t="shared" si="206"/>
        <v>Walkamin1FertTime20CVYRL39Season2-Jan</v>
      </c>
      <c r="C1192" t="str">
        <f t="shared" si="209"/>
        <v>Walkamin1</v>
      </c>
      <c r="D1192">
        <f t="shared" si="214"/>
        <v>200</v>
      </c>
      <c r="E1192" t="s">
        <v>17</v>
      </c>
      <c r="F1192" s="4">
        <v>43225</v>
      </c>
      <c r="G1192" s="3">
        <v>20</v>
      </c>
      <c r="H1192">
        <f t="shared" si="215"/>
        <v>200</v>
      </c>
      <c r="P1192" s="2">
        <v>43102</v>
      </c>
      <c r="Q1192" s="2" t="str">
        <f t="shared" si="216"/>
        <v>Maturity</v>
      </c>
    </row>
    <row r="1193" spans="1:17" x14ac:dyDescent="0.35">
      <c r="A1193">
        <f t="shared" ref="A1193:A1248" si="220">IF(G1193="",2,1)</f>
        <v>1</v>
      </c>
      <c r="B1193" t="str">
        <f t="shared" si="206"/>
        <v>Walkamin1dFertTime50CVDoongaraSeason12-Jan</v>
      </c>
      <c r="C1193" t="str">
        <f t="shared" ref="C1193" si="221">CONCATENATE("Walkamin",A1193,"d")</f>
        <v>Walkamin1d</v>
      </c>
      <c r="D1193">
        <f t="shared" si="214"/>
        <v>200</v>
      </c>
      <c r="E1193" t="s">
        <v>14</v>
      </c>
      <c r="F1193" s="4">
        <v>43229</v>
      </c>
      <c r="G1193" s="3">
        <v>50</v>
      </c>
      <c r="H1193">
        <f t="shared" si="215"/>
        <v>200</v>
      </c>
      <c r="P1193" s="2">
        <v>43112</v>
      </c>
      <c r="Q1193" s="2" t="str">
        <f t="shared" si="216"/>
        <v>Maturity</v>
      </c>
    </row>
    <row r="1194" spans="1:17" x14ac:dyDescent="0.35">
      <c r="A1194">
        <f t="shared" si="220"/>
        <v>1</v>
      </c>
      <c r="B1194" t="str">
        <f t="shared" si="206"/>
        <v>Walkamin1FertTime50CVViet4Season2-Jan</v>
      </c>
      <c r="C1194" t="str">
        <f t="shared" si="209"/>
        <v>Walkamin1</v>
      </c>
      <c r="D1194">
        <f t="shared" si="214"/>
        <v>200</v>
      </c>
      <c r="E1194" t="s">
        <v>16</v>
      </c>
      <c r="F1194" s="4">
        <v>43228</v>
      </c>
      <c r="G1194" s="3">
        <v>50</v>
      </c>
      <c r="H1194">
        <f t="shared" si="215"/>
        <v>200</v>
      </c>
      <c r="P1194" s="2">
        <v>43102</v>
      </c>
      <c r="Q1194" s="2" t="str">
        <f t="shared" si="216"/>
        <v>Maturity</v>
      </c>
    </row>
    <row r="1195" spans="1:17" x14ac:dyDescent="0.35">
      <c r="A1195">
        <f t="shared" si="220"/>
        <v>1</v>
      </c>
      <c r="B1195" t="str">
        <f t="shared" si="206"/>
        <v>Walkamin1FertTime50CVYRL39Season2-Jan</v>
      </c>
      <c r="C1195" t="str">
        <f t="shared" si="209"/>
        <v>Walkamin1</v>
      </c>
      <c r="D1195">
        <f t="shared" si="214"/>
        <v>200</v>
      </c>
      <c r="E1195" t="s">
        <v>17</v>
      </c>
      <c r="F1195" s="4">
        <v>43225</v>
      </c>
      <c r="G1195" s="3">
        <v>50</v>
      </c>
      <c r="H1195">
        <f t="shared" si="215"/>
        <v>200</v>
      </c>
      <c r="P1195" s="2">
        <v>43102</v>
      </c>
      <c r="Q1195" s="2" t="str">
        <f t="shared" si="216"/>
        <v>Maturity</v>
      </c>
    </row>
    <row r="1196" spans="1:17" x14ac:dyDescent="0.35">
      <c r="A1196">
        <f t="shared" si="220"/>
        <v>1</v>
      </c>
      <c r="B1196" t="str">
        <f t="shared" si="206"/>
        <v>Walkamin1dFertTime100CVDoongaraSeason12-Jan</v>
      </c>
      <c r="C1196" t="str">
        <f t="shared" ref="C1196:C1198" si="222">CONCATENATE("Walkamin",A1196,"d")</f>
        <v>Walkamin1d</v>
      </c>
      <c r="D1196">
        <f t="shared" si="214"/>
        <v>200</v>
      </c>
      <c r="E1196" t="s">
        <v>14</v>
      </c>
      <c r="F1196" s="4">
        <v>43229</v>
      </c>
      <c r="G1196" s="3">
        <v>100</v>
      </c>
      <c r="H1196">
        <f t="shared" si="215"/>
        <v>200</v>
      </c>
      <c r="P1196" s="2">
        <v>43112</v>
      </c>
      <c r="Q1196" s="2" t="str">
        <f t="shared" si="216"/>
        <v>Maturity</v>
      </c>
    </row>
    <row r="1197" spans="1:17" x14ac:dyDescent="0.35">
      <c r="A1197">
        <f t="shared" si="220"/>
        <v>1</v>
      </c>
      <c r="B1197" t="str">
        <f t="shared" si="206"/>
        <v>Walkamin1dFertTime20CVDoongaraSeason12-Jan</v>
      </c>
      <c r="C1197" t="str">
        <f t="shared" si="222"/>
        <v>Walkamin1d</v>
      </c>
      <c r="D1197">
        <f t="shared" si="214"/>
        <v>200</v>
      </c>
      <c r="E1197" t="s">
        <v>14</v>
      </c>
      <c r="F1197" s="4">
        <v>43229</v>
      </c>
      <c r="G1197" s="3">
        <v>20</v>
      </c>
      <c r="H1197">
        <f t="shared" si="215"/>
        <v>200</v>
      </c>
      <c r="P1197" s="2">
        <v>43112</v>
      </c>
      <c r="Q1197" s="2" t="str">
        <f t="shared" si="216"/>
        <v>Maturity</v>
      </c>
    </row>
    <row r="1198" spans="1:17" x14ac:dyDescent="0.35">
      <c r="A1198">
        <f t="shared" si="220"/>
        <v>1</v>
      </c>
      <c r="B1198" t="str">
        <f t="shared" si="206"/>
        <v>Walkamin1dFertTime80CVDoongaraSeason12-Jan</v>
      </c>
      <c r="C1198" t="str">
        <f t="shared" si="222"/>
        <v>Walkamin1d</v>
      </c>
      <c r="D1198">
        <f t="shared" si="214"/>
        <v>200</v>
      </c>
      <c r="E1198" t="s">
        <v>14</v>
      </c>
      <c r="F1198" s="4">
        <v>43229</v>
      </c>
      <c r="G1198" s="3">
        <v>80</v>
      </c>
      <c r="H1198">
        <f t="shared" si="215"/>
        <v>200</v>
      </c>
      <c r="P1198" s="2">
        <v>43112</v>
      </c>
      <c r="Q1198" s="2" t="str">
        <f t="shared" si="216"/>
        <v>Maturity</v>
      </c>
    </row>
    <row r="1199" spans="1:17" x14ac:dyDescent="0.35">
      <c r="A1199">
        <f t="shared" si="220"/>
        <v>1</v>
      </c>
      <c r="B1199" t="str">
        <f t="shared" si="206"/>
        <v>Walkamin1FertTime100CVViet4Season2-Jan</v>
      </c>
      <c r="C1199" t="str">
        <f t="shared" si="209"/>
        <v>Walkamin1</v>
      </c>
      <c r="D1199">
        <f t="shared" si="214"/>
        <v>200</v>
      </c>
      <c r="E1199" t="s">
        <v>16</v>
      </c>
      <c r="F1199" s="4">
        <v>43227</v>
      </c>
      <c r="G1199" s="3">
        <v>100</v>
      </c>
      <c r="H1199">
        <f t="shared" si="215"/>
        <v>200</v>
      </c>
      <c r="P1199" s="2">
        <v>43102</v>
      </c>
      <c r="Q1199" s="2" t="str">
        <f t="shared" si="216"/>
        <v>Maturity</v>
      </c>
    </row>
    <row r="1200" spans="1:17" x14ac:dyDescent="0.35">
      <c r="A1200">
        <f t="shared" si="220"/>
        <v>1</v>
      </c>
      <c r="B1200" t="str">
        <f t="shared" si="206"/>
        <v>Walkamin1dFertTime100CVDoongaraSeason12-Jan</v>
      </c>
      <c r="C1200" t="str">
        <f t="shared" ref="C1200" si="223">CONCATENATE("Walkamin",A1200,"d")</f>
        <v>Walkamin1d</v>
      </c>
      <c r="D1200">
        <f t="shared" si="214"/>
        <v>200</v>
      </c>
      <c r="E1200" t="s">
        <v>14</v>
      </c>
      <c r="F1200" s="4">
        <v>43230</v>
      </c>
      <c r="G1200" s="3">
        <v>100</v>
      </c>
      <c r="H1200">
        <f t="shared" si="215"/>
        <v>200</v>
      </c>
      <c r="P1200" s="2">
        <v>43112</v>
      </c>
      <c r="Q1200" s="2" t="str">
        <f t="shared" si="216"/>
        <v>Maturity</v>
      </c>
    </row>
    <row r="1201" spans="1:17" x14ac:dyDescent="0.35">
      <c r="A1201">
        <f t="shared" si="220"/>
        <v>1</v>
      </c>
      <c r="B1201" t="str">
        <f t="shared" si="206"/>
        <v>Walkamin1FertTime100CVYRL39Season2-Jan</v>
      </c>
      <c r="C1201" t="str">
        <f t="shared" si="209"/>
        <v>Walkamin1</v>
      </c>
      <c r="D1201">
        <f t="shared" si="214"/>
        <v>200</v>
      </c>
      <c r="E1201" t="s">
        <v>17</v>
      </c>
      <c r="F1201" s="4">
        <v>43225</v>
      </c>
      <c r="G1201" s="3">
        <v>100</v>
      </c>
      <c r="H1201">
        <f t="shared" si="215"/>
        <v>200</v>
      </c>
      <c r="P1201" s="2">
        <v>43102</v>
      </c>
      <c r="Q1201" s="2" t="str">
        <f t="shared" si="216"/>
        <v>Maturity</v>
      </c>
    </row>
    <row r="1202" spans="1:17" x14ac:dyDescent="0.35">
      <c r="A1202">
        <f t="shared" si="220"/>
        <v>1</v>
      </c>
      <c r="B1202" t="str">
        <f t="shared" si="206"/>
        <v>Walkamin1FertTime100CVViet4Season2-Jan</v>
      </c>
      <c r="C1202" t="str">
        <f t="shared" si="209"/>
        <v>Walkamin1</v>
      </c>
      <c r="D1202">
        <f t="shared" si="214"/>
        <v>200</v>
      </c>
      <c r="E1202" t="s">
        <v>16</v>
      </c>
      <c r="F1202" s="4">
        <v>43227</v>
      </c>
      <c r="G1202" s="3">
        <v>100</v>
      </c>
      <c r="H1202">
        <f t="shared" si="215"/>
        <v>200</v>
      </c>
      <c r="P1202" s="2">
        <v>43102</v>
      </c>
      <c r="Q1202" s="2" t="str">
        <f t="shared" si="216"/>
        <v>Maturity</v>
      </c>
    </row>
    <row r="1203" spans="1:17" x14ac:dyDescent="0.35">
      <c r="A1203">
        <f t="shared" si="220"/>
        <v>1</v>
      </c>
      <c r="B1203" t="str">
        <f t="shared" si="206"/>
        <v>Walkamin1FertTime50CVViet4Season2-Jan</v>
      </c>
      <c r="C1203" t="str">
        <f t="shared" si="209"/>
        <v>Walkamin1</v>
      </c>
      <c r="D1203">
        <f t="shared" si="214"/>
        <v>200</v>
      </c>
      <c r="E1203" t="s">
        <v>16</v>
      </c>
      <c r="F1203" s="4">
        <v>43227</v>
      </c>
      <c r="G1203" s="3">
        <v>50</v>
      </c>
      <c r="H1203">
        <f t="shared" si="215"/>
        <v>200</v>
      </c>
      <c r="P1203" s="2">
        <v>43102</v>
      </c>
      <c r="Q1203" s="2" t="str">
        <f t="shared" si="216"/>
        <v>Maturity</v>
      </c>
    </row>
    <row r="1204" spans="1:17" x14ac:dyDescent="0.35">
      <c r="A1204">
        <f t="shared" si="220"/>
        <v>1</v>
      </c>
      <c r="B1204" t="str">
        <f t="shared" si="206"/>
        <v>Walkamin1FertTime20CVViet4Season2-Jan</v>
      </c>
      <c r="C1204" t="str">
        <f t="shared" si="209"/>
        <v>Walkamin1</v>
      </c>
      <c r="D1204">
        <f t="shared" si="214"/>
        <v>200</v>
      </c>
      <c r="E1204" t="s">
        <v>16</v>
      </c>
      <c r="F1204" s="4">
        <v>43227</v>
      </c>
      <c r="G1204" s="3">
        <v>20</v>
      </c>
      <c r="H1204">
        <f t="shared" si="215"/>
        <v>200</v>
      </c>
      <c r="P1204" s="2">
        <v>43102</v>
      </c>
      <c r="Q1204" s="2" t="str">
        <f t="shared" si="216"/>
        <v>Maturity</v>
      </c>
    </row>
    <row r="1205" spans="1:17" x14ac:dyDescent="0.35">
      <c r="A1205">
        <f t="shared" si="220"/>
        <v>1</v>
      </c>
      <c r="B1205" t="str">
        <f t="shared" si="206"/>
        <v>Walkamin1dFertTime80CVDoongaraSeason12-Jan</v>
      </c>
      <c r="C1205" t="str">
        <f t="shared" ref="C1205" si="224">CONCATENATE("Walkamin",A1205,"d")</f>
        <v>Walkamin1d</v>
      </c>
      <c r="D1205">
        <f t="shared" si="214"/>
        <v>200</v>
      </c>
      <c r="E1205" t="s">
        <v>14</v>
      </c>
      <c r="F1205" s="4">
        <v>43229</v>
      </c>
      <c r="G1205" s="3">
        <v>80</v>
      </c>
      <c r="H1205">
        <f t="shared" si="215"/>
        <v>200</v>
      </c>
      <c r="P1205" s="2">
        <v>43112</v>
      </c>
      <c r="Q1205" s="2" t="str">
        <f t="shared" si="216"/>
        <v>Maturity</v>
      </c>
    </row>
    <row r="1206" spans="1:17" x14ac:dyDescent="0.35">
      <c r="A1206">
        <f t="shared" si="220"/>
        <v>1</v>
      </c>
      <c r="B1206" t="str">
        <f t="shared" si="206"/>
        <v>Walkamin1FertTime50CVYRL39Season2-Jan</v>
      </c>
      <c r="C1206" t="str">
        <f t="shared" si="209"/>
        <v>Walkamin1</v>
      </c>
      <c r="D1206">
        <f t="shared" si="214"/>
        <v>200</v>
      </c>
      <c r="E1206" t="s">
        <v>17</v>
      </c>
      <c r="F1206" s="4">
        <v>43225</v>
      </c>
      <c r="G1206" s="3">
        <v>50</v>
      </c>
      <c r="H1206">
        <f t="shared" si="215"/>
        <v>200</v>
      </c>
      <c r="P1206" s="2">
        <v>43102</v>
      </c>
      <c r="Q1206" s="2" t="str">
        <f t="shared" si="216"/>
        <v>Maturity</v>
      </c>
    </row>
    <row r="1207" spans="1:17" x14ac:dyDescent="0.35">
      <c r="A1207">
        <f t="shared" si="220"/>
        <v>1</v>
      </c>
      <c r="B1207" t="str">
        <f t="shared" si="206"/>
        <v>Walkamin1dFertTime20CVDoongaraSeason12-Jan</v>
      </c>
      <c r="C1207" t="str">
        <f t="shared" ref="C1207" si="225">CONCATENATE("Walkamin",A1207,"d")</f>
        <v>Walkamin1d</v>
      </c>
      <c r="D1207">
        <f t="shared" si="214"/>
        <v>200</v>
      </c>
      <c r="E1207" t="s">
        <v>14</v>
      </c>
      <c r="F1207" s="4">
        <v>43231</v>
      </c>
      <c r="G1207" s="3">
        <v>20</v>
      </c>
      <c r="H1207">
        <f t="shared" si="215"/>
        <v>200</v>
      </c>
      <c r="P1207" s="2">
        <v>43112</v>
      </c>
      <c r="Q1207" s="2" t="str">
        <f t="shared" si="216"/>
        <v>Maturity</v>
      </c>
    </row>
    <row r="1208" spans="1:17" x14ac:dyDescent="0.35">
      <c r="A1208">
        <f t="shared" si="220"/>
        <v>1</v>
      </c>
      <c r="B1208" t="str">
        <f t="shared" si="206"/>
        <v>Walkamin1FertTime20CVYRL39Season2-Jan</v>
      </c>
      <c r="C1208" t="str">
        <f t="shared" si="209"/>
        <v>Walkamin1</v>
      </c>
      <c r="D1208">
        <f t="shared" si="214"/>
        <v>200</v>
      </c>
      <c r="E1208" t="s">
        <v>17</v>
      </c>
      <c r="F1208" s="4">
        <v>43225</v>
      </c>
      <c r="G1208" s="3">
        <v>20</v>
      </c>
      <c r="H1208">
        <f t="shared" si="215"/>
        <v>200</v>
      </c>
      <c r="P1208" s="2">
        <v>43102</v>
      </c>
      <c r="Q1208" s="2" t="str">
        <f t="shared" si="216"/>
        <v>Maturity</v>
      </c>
    </row>
    <row r="1209" spans="1:17" x14ac:dyDescent="0.35">
      <c r="A1209">
        <f t="shared" si="220"/>
        <v>1</v>
      </c>
      <c r="B1209" t="str">
        <f t="shared" si="206"/>
        <v>Walkamin1dFertTime50CVDoongaraSeason12-Jan</v>
      </c>
      <c r="C1209" t="str">
        <f t="shared" ref="C1209" si="226">CONCATENATE("Walkamin",A1209,"d")</f>
        <v>Walkamin1d</v>
      </c>
      <c r="D1209">
        <f t="shared" si="214"/>
        <v>200</v>
      </c>
      <c r="E1209" t="s">
        <v>14</v>
      </c>
      <c r="F1209" s="4">
        <v>43229</v>
      </c>
      <c r="G1209" s="3">
        <v>50</v>
      </c>
      <c r="H1209">
        <f t="shared" si="215"/>
        <v>200</v>
      </c>
      <c r="P1209" s="2">
        <v>43112</v>
      </c>
      <c r="Q1209" s="2" t="str">
        <f t="shared" si="216"/>
        <v>Maturity</v>
      </c>
    </row>
    <row r="1210" spans="1:17" x14ac:dyDescent="0.35">
      <c r="A1210">
        <f t="shared" si="220"/>
        <v>1</v>
      </c>
      <c r="B1210" t="str">
        <f t="shared" si="206"/>
        <v>Walkamin1FertTime80CVViet4Season2-Jan</v>
      </c>
      <c r="C1210" t="str">
        <f t="shared" ref="C1209:C1248" si="227">CONCATENATE("Walkamin",A1210)</f>
        <v>Walkamin1</v>
      </c>
      <c r="D1210">
        <f t="shared" si="214"/>
        <v>200</v>
      </c>
      <c r="E1210" t="s">
        <v>16</v>
      </c>
      <c r="F1210" s="4">
        <v>43228</v>
      </c>
      <c r="G1210" s="3">
        <v>80</v>
      </c>
      <c r="H1210">
        <f t="shared" si="215"/>
        <v>200</v>
      </c>
      <c r="P1210" s="2">
        <v>43102</v>
      </c>
      <c r="Q1210" s="2" t="str">
        <f t="shared" si="216"/>
        <v>Maturity</v>
      </c>
    </row>
    <row r="1211" spans="1:17" x14ac:dyDescent="0.35">
      <c r="A1211">
        <f t="shared" si="220"/>
        <v>1</v>
      </c>
      <c r="B1211" t="str">
        <f t="shared" si="206"/>
        <v>Walkamin1FertTime80CVYRL39Season2-Jan</v>
      </c>
      <c r="C1211" t="str">
        <f t="shared" si="227"/>
        <v>Walkamin1</v>
      </c>
      <c r="D1211">
        <f t="shared" si="214"/>
        <v>200</v>
      </c>
      <c r="E1211" t="s">
        <v>17</v>
      </c>
      <c r="F1211" s="4">
        <v>43225</v>
      </c>
      <c r="G1211" s="3">
        <v>80</v>
      </c>
      <c r="H1211">
        <f t="shared" si="215"/>
        <v>200</v>
      </c>
      <c r="P1211" s="2">
        <v>43102</v>
      </c>
      <c r="Q1211" s="2" t="str">
        <f t="shared" si="216"/>
        <v>Maturity</v>
      </c>
    </row>
    <row r="1212" spans="1:17" x14ac:dyDescent="0.35">
      <c r="A1212">
        <f t="shared" si="220"/>
        <v>1</v>
      </c>
      <c r="B1212" t="str">
        <f t="shared" si="206"/>
        <v>Walkamin1FertTime80CVViet4Season2-Jan</v>
      </c>
      <c r="C1212" t="str">
        <f t="shared" si="227"/>
        <v>Walkamin1</v>
      </c>
      <c r="D1212">
        <f t="shared" si="214"/>
        <v>200</v>
      </c>
      <c r="E1212" t="s">
        <v>16</v>
      </c>
      <c r="F1212" s="4">
        <v>43227</v>
      </c>
      <c r="G1212" s="3">
        <v>80</v>
      </c>
      <c r="H1212">
        <f t="shared" si="215"/>
        <v>200</v>
      </c>
      <c r="P1212" s="2">
        <v>43102</v>
      </c>
      <c r="Q1212" s="2" t="str">
        <f t="shared" si="216"/>
        <v>Maturity</v>
      </c>
    </row>
    <row r="1213" spans="1:17" x14ac:dyDescent="0.35">
      <c r="A1213">
        <f t="shared" si="220"/>
        <v>1</v>
      </c>
      <c r="B1213" t="str">
        <f t="shared" si="206"/>
        <v>Walkamin1FertTime50CVViet4Season2-Jan</v>
      </c>
      <c r="C1213" t="str">
        <f t="shared" si="227"/>
        <v>Walkamin1</v>
      </c>
      <c r="D1213">
        <f t="shared" si="214"/>
        <v>200</v>
      </c>
      <c r="E1213" t="s">
        <v>16</v>
      </c>
      <c r="F1213" s="4">
        <v>43227</v>
      </c>
      <c r="G1213" s="3">
        <v>50</v>
      </c>
      <c r="H1213">
        <f t="shared" si="215"/>
        <v>200</v>
      </c>
      <c r="P1213" s="2">
        <v>43102</v>
      </c>
      <c r="Q1213" s="2" t="str">
        <f t="shared" si="216"/>
        <v>Maturity</v>
      </c>
    </row>
    <row r="1214" spans="1:17" x14ac:dyDescent="0.35">
      <c r="A1214">
        <f t="shared" si="220"/>
        <v>1</v>
      </c>
      <c r="B1214" t="str">
        <f t="shared" si="206"/>
        <v>Walkamin1dFertTime20CVDoongaraSeason12-Jan</v>
      </c>
      <c r="C1214" t="str">
        <f t="shared" ref="C1214" si="228">CONCATENATE("Walkamin",A1214,"d")</f>
        <v>Walkamin1d</v>
      </c>
      <c r="D1214">
        <f t="shared" si="214"/>
        <v>200</v>
      </c>
      <c r="E1214" t="s">
        <v>14</v>
      </c>
      <c r="F1214" s="4">
        <v>43230</v>
      </c>
      <c r="G1214" s="3">
        <v>20</v>
      </c>
      <c r="H1214">
        <f t="shared" si="215"/>
        <v>200</v>
      </c>
      <c r="P1214" s="2">
        <v>43112</v>
      </c>
      <c r="Q1214" s="2" t="str">
        <f t="shared" si="216"/>
        <v>Maturity</v>
      </c>
    </row>
    <row r="1215" spans="1:17" x14ac:dyDescent="0.35">
      <c r="A1215">
        <f t="shared" si="220"/>
        <v>1</v>
      </c>
      <c r="B1215" t="str">
        <f t="shared" si="206"/>
        <v>Walkamin1FertTime20CVYRL39Season2-Jan</v>
      </c>
      <c r="C1215" t="str">
        <f t="shared" si="227"/>
        <v>Walkamin1</v>
      </c>
      <c r="D1215">
        <f t="shared" si="214"/>
        <v>200</v>
      </c>
      <c r="E1215" t="s">
        <v>17</v>
      </c>
      <c r="F1215" s="4">
        <v>43225</v>
      </c>
      <c r="G1215" s="3">
        <v>20</v>
      </c>
      <c r="H1215">
        <f t="shared" si="215"/>
        <v>200</v>
      </c>
      <c r="P1215" s="2">
        <v>43102</v>
      </c>
      <c r="Q1215" s="2" t="str">
        <f t="shared" si="216"/>
        <v>Maturity</v>
      </c>
    </row>
    <row r="1216" spans="1:17" x14ac:dyDescent="0.35">
      <c r="A1216">
        <f t="shared" si="220"/>
        <v>1</v>
      </c>
      <c r="B1216" t="str">
        <f t="shared" si="206"/>
        <v>Walkamin1dFertTime100CVDoongaraSeason12-Jan</v>
      </c>
      <c r="C1216" t="str">
        <f t="shared" ref="C1216" si="229">CONCATENATE("Walkamin",A1216,"d")</f>
        <v>Walkamin1d</v>
      </c>
      <c r="D1216">
        <f t="shared" si="214"/>
        <v>200</v>
      </c>
      <c r="E1216" t="s">
        <v>14</v>
      </c>
      <c r="F1216" s="4">
        <v>43229</v>
      </c>
      <c r="G1216" s="3">
        <v>100</v>
      </c>
      <c r="H1216">
        <f t="shared" si="215"/>
        <v>200</v>
      </c>
      <c r="P1216" s="2">
        <v>43112</v>
      </c>
      <c r="Q1216" s="2" t="str">
        <f t="shared" si="216"/>
        <v>Maturity</v>
      </c>
    </row>
    <row r="1217" spans="1:17" x14ac:dyDescent="0.35">
      <c r="A1217">
        <f t="shared" si="220"/>
        <v>1</v>
      </c>
      <c r="B1217" t="str">
        <f t="shared" si="206"/>
        <v>Walkamin1FertTime20CVViet4Season2-Jan</v>
      </c>
      <c r="C1217" t="str">
        <f t="shared" si="227"/>
        <v>Walkamin1</v>
      </c>
      <c r="D1217">
        <f t="shared" si="214"/>
        <v>200</v>
      </c>
      <c r="E1217" t="s">
        <v>16</v>
      </c>
      <c r="F1217" s="4">
        <v>43228</v>
      </c>
      <c r="G1217" s="3">
        <v>20</v>
      </c>
      <c r="H1217">
        <f t="shared" si="215"/>
        <v>200</v>
      </c>
      <c r="P1217" s="2">
        <v>43102</v>
      </c>
      <c r="Q1217" s="2" t="str">
        <f t="shared" si="216"/>
        <v>Maturity</v>
      </c>
    </row>
    <row r="1218" spans="1:17" x14ac:dyDescent="0.35">
      <c r="A1218">
        <f t="shared" si="220"/>
        <v>1</v>
      </c>
      <c r="B1218" t="str">
        <f t="shared" si="206"/>
        <v>Walkamin1FertTime100CVYRL39Season2-Jan</v>
      </c>
      <c r="C1218" t="str">
        <f t="shared" si="227"/>
        <v>Walkamin1</v>
      </c>
      <c r="D1218">
        <f t="shared" si="214"/>
        <v>200</v>
      </c>
      <c r="E1218" t="s">
        <v>17</v>
      </c>
      <c r="F1218" s="4">
        <v>43225</v>
      </c>
      <c r="G1218" s="3">
        <v>100</v>
      </c>
      <c r="H1218">
        <f t="shared" si="215"/>
        <v>200</v>
      </c>
      <c r="P1218" s="2">
        <v>43102</v>
      </c>
      <c r="Q1218" s="2" t="str">
        <f t="shared" si="216"/>
        <v>Maturity</v>
      </c>
    </row>
    <row r="1219" spans="1:17" x14ac:dyDescent="0.35">
      <c r="A1219">
        <f t="shared" si="220"/>
        <v>1</v>
      </c>
      <c r="B1219" t="str">
        <f t="shared" ref="B1219:B1282" si="230">IF(A1219=2,CONCATENATE(C1219,$D$1,D1219,$E$1,E1219,$H$1,H1219,$P$1,TEXT(P1219,"d-mmm")),CONCATENATE(C1219,$G$1,G1219,$E$1,E1219,$P$1,TEXT(P1219,"d-mmm")))</f>
        <v>Walkamin1dFertTime80CVDoongaraSeason12-Jan</v>
      </c>
      <c r="C1219" t="str">
        <f t="shared" ref="C1219:C1220" si="231">CONCATENATE("Walkamin",A1219,"d")</f>
        <v>Walkamin1d</v>
      </c>
      <c r="D1219">
        <f t="shared" si="214"/>
        <v>200</v>
      </c>
      <c r="E1219" t="s">
        <v>14</v>
      </c>
      <c r="F1219" s="4">
        <v>43227</v>
      </c>
      <c r="G1219" s="3">
        <v>80</v>
      </c>
      <c r="H1219">
        <f t="shared" si="215"/>
        <v>200</v>
      </c>
      <c r="P1219" s="2">
        <v>43112</v>
      </c>
      <c r="Q1219" s="2" t="str">
        <f t="shared" si="216"/>
        <v>Maturity</v>
      </c>
    </row>
    <row r="1220" spans="1:17" x14ac:dyDescent="0.35">
      <c r="A1220">
        <f t="shared" si="220"/>
        <v>1</v>
      </c>
      <c r="B1220" t="str">
        <f t="shared" si="230"/>
        <v>Walkamin1dFertTime50CVDoongaraSeason12-Jan</v>
      </c>
      <c r="C1220" t="str">
        <f t="shared" si="231"/>
        <v>Walkamin1d</v>
      </c>
      <c r="D1220">
        <f t="shared" si="214"/>
        <v>200</v>
      </c>
      <c r="E1220" t="s">
        <v>14</v>
      </c>
      <c r="F1220" s="4">
        <v>43228</v>
      </c>
      <c r="G1220" s="3">
        <v>50</v>
      </c>
      <c r="H1220">
        <f t="shared" si="215"/>
        <v>200</v>
      </c>
      <c r="P1220" s="2">
        <v>43112</v>
      </c>
      <c r="Q1220" s="2" t="str">
        <f t="shared" si="216"/>
        <v>Maturity</v>
      </c>
    </row>
    <row r="1221" spans="1:17" x14ac:dyDescent="0.35">
      <c r="A1221">
        <f t="shared" si="220"/>
        <v>1</v>
      </c>
      <c r="B1221" t="str">
        <f t="shared" si="230"/>
        <v>Walkamin1FertTime50CVYRL39Season2-Jan</v>
      </c>
      <c r="C1221" t="str">
        <f t="shared" si="227"/>
        <v>Walkamin1</v>
      </c>
      <c r="D1221">
        <f t="shared" si="214"/>
        <v>200</v>
      </c>
      <c r="E1221" t="s">
        <v>17</v>
      </c>
      <c r="F1221" s="4">
        <v>43225</v>
      </c>
      <c r="G1221" s="3">
        <v>50</v>
      </c>
      <c r="H1221">
        <f t="shared" si="215"/>
        <v>200</v>
      </c>
      <c r="P1221" s="2">
        <v>43102</v>
      </c>
      <c r="Q1221" s="2" t="str">
        <f t="shared" si="216"/>
        <v>Maturity</v>
      </c>
    </row>
    <row r="1222" spans="1:17" x14ac:dyDescent="0.35">
      <c r="A1222">
        <f t="shared" si="220"/>
        <v>1</v>
      </c>
      <c r="B1222" t="str">
        <f t="shared" si="230"/>
        <v>Walkamin1FertTime80CVYRL39Season2-Jan</v>
      </c>
      <c r="C1222" t="str">
        <f t="shared" si="227"/>
        <v>Walkamin1</v>
      </c>
      <c r="D1222">
        <f t="shared" si="214"/>
        <v>200</v>
      </c>
      <c r="E1222" t="s">
        <v>17</v>
      </c>
      <c r="F1222" s="4">
        <v>43225</v>
      </c>
      <c r="G1222" s="3">
        <v>80</v>
      </c>
      <c r="H1222">
        <f t="shared" si="215"/>
        <v>200</v>
      </c>
      <c r="P1222" s="2">
        <v>43102</v>
      </c>
      <c r="Q1222" s="2" t="str">
        <f t="shared" si="216"/>
        <v>Maturity</v>
      </c>
    </row>
    <row r="1223" spans="1:17" x14ac:dyDescent="0.35">
      <c r="A1223">
        <f t="shared" si="220"/>
        <v>1</v>
      </c>
      <c r="B1223" t="str">
        <f t="shared" si="230"/>
        <v>Walkamin1FertTime100CVViet4Season2-Jan</v>
      </c>
      <c r="C1223" t="str">
        <f t="shared" si="227"/>
        <v>Walkamin1</v>
      </c>
      <c r="D1223">
        <f t="shared" si="214"/>
        <v>200</v>
      </c>
      <c r="E1223" t="s">
        <v>16</v>
      </c>
      <c r="F1223" s="4">
        <v>43227</v>
      </c>
      <c r="G1223" s="3">
        <v>100</v>
      </c>
      <c r="H1223">
        <f t="shared" si="215"/>
        <v>200</v>
      </c>
      <c r="P1223" s="2">
        <v>43102</v>
      </c>
      <c r="Q1223" s="2" t="str">
        <f t="shared" si="216"/>
        <v>Maturity</v>
      </c>
    </row>
    <row r="1224" spans="1:17" x14ac:dyDescent="0.35">
      <c r="A1224">
        <f t="shared" si="220"/>
        <v>2</v>
      </c>
      <c r="B1224" t="str">
        <f t="shared" si="230"/>
        <v>Walkamin2dNrate0CVDoongaraPop200Season12-Jan</v>
      </c>
      <c r="C1224" t="str">
        <f t="shared" ref="C1224" si="232">CONCATENATE("Walkamin",A1224,"d")</f>
        <v>Walkamin2d</v>
      </c>
      <c r="D1224">
        <v>0</v>
      </c>
      <c r="E1224" t="s">
        <v>14</v>
      </c>
      <c r="F1224" s="4">
        <v>43151</v>
      </c>
      <c r="H1224">
        <v>200</v>
      </c>
      <c r="I1224">
        <v>0</v>
      </c>
      <c r="J1224">
        <v>23</v>
      </c>
      <c r="L1224">
        <v>0.99478446742222282</v>
      </c>
      <c r="M1224">
        <v>17</v>
      </c>
      <c r="O1224">
        <v>6.0000000000000009</v>
      </c>
      <c r="P1224" s="2">
        <v>43112</v>
      </c>
    </row>
    <row r="1225" spans="1:17" x14ac:dyDescent="0.35">
      <c r="A1225">
        <f t="shared" si="220"/>
        <v>2</v>
      </c>
      <c r="B1225" t="str">
        <f t="shared" si="230"/>
        <v>Walkamin2Nrate0CVViet4Pop200Season2-Jan</v>
      </c>
      <c r="C1225" t="str">
        <f t="shared" si="227"/>
        <v>Walkamin2</v>
      </c>
      <c r="D1225">
        <v>0</v>
      </c>
      <c r="E1225" t="s">
        <v>16</v>
      </c>
      <c r="F1225" s="4">
        <v>43151</v>
      </c>
      <c r="H1225">
        <v>200</v>
      </c>
      <c r="I1225">
        <v>0</v>
      </c>
      <c r="J1225">
        <v>148.19512195121951</v>
      </c>
      <c r="L1225">
        <v>3.0627821409206168</v>
      </c>
      <c r="M1225">
        <v>101.31707317073167</v>
      </c>
      <c r="O1225">
        <v>46.878048780487788</v>
      </c>
      <c r="P1225" s="2">
        <v>43102</v>
      </c>
    </row>
    <row r="1226" spans="1:17" x14ac:dyDescent="0.35">
      <c r="A1226">
        <f t="shared" si="220"/>
        <v>2</v>
      </c>
      <c r="B1226" t="str">
        <f t="shared" si="230"/>
        <v>Walkamin2Nrate0CVYRL39Pop200Season2-Jan</v>
      </c>
      <c r="C1226" t="str">
        <f t="shared" si="227"/>
        <v>Walkamin2</v>
      </c>
      <c r="D1226">
        <v>0</v>
      </c>
      <c r="E1226" t="s">
        <v>17</v>
      </c>
      <c r="F1226" s="4">
        <v>43151</v>
      </c>
      <c r="H1226">
        <v>200</v>
      </c>
      <c r="I1226">
        <v>0</v>
      </c>
      <c r="J1226">
        <v>94</v>
      </c>
      <c r="L1226">
        <v>2.8143950002615417</v>
      </c>
      <c r="M1226">
        <v>61</v>
      </c>
      <c r="O1226">
        <v>33</v>
      </c>
      <c r="P1226" s="2">
        <v>43102</v>
      </c>
    </row>
    <row r="1227" spans="1:17" x14ac:dyDescent="0.35">
      <c r="A1227">
        <f t="shared" si="220"/>
        <v>2</v>
      </c>
      <c r="B1227" t="str">
        <f t="shared" si="230"/>
        <v>Walkamin2dNrate0CVDoongaraPop200Season12-Jan</v>
      </c>
      <c r="C1227" t="str">
        <f t="shared" ref="C1227" si="233">CONCATENATE("Walkamin",A1227,"d")</f>
        <v>Walkamin2d</v>
      </c>
      <c r="D1227">
        <v>0</v>
      </c>
      <c r="E1227" t="s">
        <v>14</v>
      </c>
      <c r="F1227" s="4">
        <v>43202</v>
      </c>
      <c r="H1227">
        <v>200</v>
      </c>
      <c r="I1227">
        <v>81.872340425532002</v>
      </c>
      <c r="J1227">
        <v>462.89361702127673</v>
      </c>
      <c r="L1227">
        <v>3.3398106566378001</v>
      </c>
      <c r="M1227">
        <v>154.29787234042556</v>
      </c>
      <c r="O1227">
        <v>226.7234042553192</v>
      </c>
      <c r="P1227" s="2">
        <v>43112</v>
      </c>
    </row>
    <row r="1228" spans="1:17" x14ac:dyDescent="0.35">
      <c r="A1228">
        <f t="shared" si="220"/>
        <v>2</v>
      </c>
      <c r="B1228" t="str">
        <f t="shared" si="230"/>
        <v>Walkamin2Nrate0CVViet4Pop200Season2-Jan</v>
      </c>
      <c r="C1228" t="str">
        <f t="shared" si="227"/>
        <v>Walkamin2</v>
      </c>
      <c r="D1228">
        <v>0</v>
      </c>
      <c r="E1228" t="s">
        <v>16</v>
      </c>
      <c r="F1228" s="4">
        <v>43202</v>
      </c>
      <c r="H1228">
        <v>200</v>
      </c>
      <c r="I1228">
        <v>165.531914893617</v>
      </c>
      <c r="J1228">
        <v>1075.9574468085107</v>
      </c>
      <c r="L1228">
        <v>7.3102116070950283</v>
      </c>
      <c r="M1228">
        <v>306.2340425531915</v>
      </c>
      <c r="O1228">
        <v>604.19148936170211</v>
      </c>
      <c r="P1228" s="2">
        <v>43102</v>
      </c>
    </row>
    <row r="1229" spans="1:17" x14ac:dyDescent="0.35">
      <c r="A1229">
        <f t="shared" si="220"/>
        <v>2</v>
      </c>
      <c r="B1229" t="str">
        <f t="shared" si="230"/>
        <v>Walkamin2Nrate0CVYRL39Pop200Season2-Jan</v>
      </c>
      <c r="C1229" t="str">
        <f t="shared" si="227"/>
        <v>Walkamin2</v>
      </c>
      <c r="D1229">
        <v>0</v>
      </c>
      <c r="E1229" t="s">
        <v>17</v>
      </c>
      <c r="F1229" s="4">
        <v>43202</v>
      </c>
      <c r="H1229">
        <v>200</v>
      </c>
      <c r="I1229">
        <v>66.300000000000097</v>
      </c>
      <c r="J1229">
        <v>1127.1000000000001</v>
      </c>
      <c r="L1229">
        <v>6.5037927167200067</v>
      </c>
      <c r="M1229">
        <v>364.65000000000009</v>
      </c>
      <c r="O1229">
        <v>696.15000000000009</v>
      </c>
      <c r="P1229" s="2">
        <v>43102</v>
      </c>
    </row>
    <row r="1230" spans="1:17" x14ac:dyDescent="0.35">
      <c r="A1230">
        <f t="shared" si="220"/>
        <v>2</v>
      </c>
      <c r="B1230" t="str">
        <f t="shared" si="230"/>
        <v>Walkamin2dNrate0CVDoongaraPop200Season12-Jan</v>
      </c>
      <c r="C1230" t="str">
        <f t="shared" ref="C1230" si="234">CONCATENATE("Walkamin",A1230,"d")</f>
        <v>Walkamin2d</v>
      </c>
      <c r="D1230">
        <v>0</v>
      </c>
      <c r="E1230" t="s">
        <v>14</v>
      </c>
      <c r="F1230" s="4">
        <v>43224</v>
      </c>
      <c r="H1230">
        <v>200</v>
      </c>
      <c r="I1230">
        <v>1126.7027027027</v>
      </c>
      <c r="J1230">
        <v>1821.4054054054054</v>
      </c>
      <c r="L1230">
        <v>4.4748536061405373</v>
      </c>
      <c r="M1230">
        <v>251.027027027027</v>
      </c>
      <c r="N1230">
        <v>323.39499999999998</v>
      </c>
      <c r="O1230">
        <v>443.67567567567556</v>
      </c>
      <c r="P1230" s="2">
        <v>43112</v>
      </c>
    </row>
    <row r="1231" spans="1:17" x14ac:dyDescent="0.35">
      <c r="A1231">
        <f t="shared" si="220"/>
        <v>2</v>
      </c>
      <c r="B1231" t="str">
        <f t="shared" si="230"/>
        <v>Walkamin2Nrate0CVViet4Pop200Season2-Jan</v>
      </c>
      <c r="C1231" t="str">
        <f t="shared" si="227"/>
        <v>Walkamin2</v>
      </c>
      <c r="D1231">
        <v>0</v>
      </c>
      <c r="E1231" t="s">
        <v>16</v>
      </c>
      <c r="F1231" s="4">
        <v>43224</v>
      </c>
      <c r="H1231">
        <v>200</v>
      </c>
      <c r="I1231">
        <v>683.61904761904805</v>
      </c>
      <c r="J1231">
        <v>1330.2857142857142</v>
      </c>
      <c r="L1231">
        <v>5.6972622877199903</v>
      </c>
      <c r="M1231">
        <v>295.61904761904765</v>
      </c>
      <c r="N1231">
        <v>722.78480000000002</v>
      </c>
      <c r="O1231">
        <v>351.04761904761909</v>
      </c>
      <c r="P1231" s="2">
        <v>43102</v>
      </c>
    </row>
    <row r="1232" spans="1:17" x14ac:dyDescent="0.35">
      <c r="A1232">
        <f t="shared" si="220"/>
        <v>2</v>
      </c>
      <c r="B1232" t="str">
        <f t="shared" si="230"/>
        <v>Walkamin2Nrate0CVYRL39Pop200Season2-Jan</v>
      </c>
      <c r="C1232" t="str">
        <f t="shared" si="227"/>
        <v>Walkamin2</v>
      </c>
      <c r="D1232">
        <v>0</v>
      </c>
      <c r="E1232" t="s">
        <v>17</v>
      </c>
      <c r="F1232" s="4">
        <v>43224</v>
      </c>
      <c r="H1232">
        <v>200</v>
      </c>
      <c r="I1232">
        <v>732.44897959183697</v>
      </c>
      <c r="J1232">
        <v>1283.6734693877552</v>
      </c>
      <c r="L1232">
        <v>13.827989761755081</v>
      </c>
      <c r="M1232">
        <v>181.22448979591837</v>
      </c>
      <c r="N1232">
        <v>583.41899999999998</v>
      </c>
      <c r="O1232">
        <v>370.00000000000006</v>
      </c>
      <c r="P1232" s="2">
        <v>43102</v>
      </c>
    </row>
    <row r="1233" spans="1:16" x14ac:dyDescent="0.35">
      <c r="A1233">
        <f t="shared" si="220"/>
        <v>2</v>
      </c>
      <c r="B1233" t="str">
        <f t="shared" si="230"/>
        <v>Walkamin2Nrate200CVYRL39Pop150Season6-Jul</v>
      </c>
      <c r="C1233" t="str">
        <f t="shared" si="227"/>
        <v>Walkamin2</v>
      </c>
      <c r="D1233">
        <v>200</v>
      </c>
      <c r="E1233" t="s">
        <v>17</v>
      </c>
      <c r="F1233" s="4">
        <v>43456</v>
      </c>
      <c r="H1233">
        <v>150</v>
      </c>
      <c r="N1233">
        <v>648.48724650946906</v>
      </c>
      <c r="P1233" s="2">
        <v>43287</v>
      </c>
    </row>
    <row r="1234" spans="1:16" x14ac:dyDescent="0.35">
      <c r="A1234">
        <f t="shared" si="220"/>
        <v>2</v>
      </c>
      <c r="B1234" t="str">
        <f t="shared" si="230"/>
        <v>Walkamin2Nrate200CVViet4Pop150Season6-Jul</v>
      </c>
      <c r="C1234" t="str">
        <f t="shared" si="227"/>
        <v>Walkamin2</v>
      </c>
      <c r="D1234">
        <v>200</v>
      </c>
      <c r="E1234" t="s">
        <v>16</v>
      </c>
      <c r="F1234" s="4">
        <f>F1233</f>
        <v>43456</v>
      </c>
      <c r="H1234">
        <f>H1233</f>
        <v>150</v>
      </c>
      <c r="M1234" s="3"/>
      <c r="N1234">
        <v>597.5854678534007</v>
      </c>
      <c r="P1234" s="2">
        <v>43287</v>
      </c>
    </row>
    <row r="1235" spans="1:16" x14ac:dyDescent="0.35">
      <c r="A1235">
        <f t="shared" si="220"/>
        <v>2</v>
      </c>
      <c r="B1235" t="str">
        <f t="shared" si="230"/>
        <v>Walkamin2Nrate200CVYUA16V30Pop150Season6-Jul</v>
      </c>
      <c r="C1235" t="str">
        <f t="shared" si="227"/>
        <v>Walkamin2</v>
      </c>
      <c r="D1235">
        <v>200</v>
      </c>
      <c r="E1235" t="s">
        <v>21</v>
      </c>
      <c r="F1235" s="4">
        <f t="shared" ref="F1235:F1248" si="235">F1234</f>
        <v>43456</v>
      </c>
      <c r="H1235">
        <f t="shared" ref="H1235:H1248" si="236">H1234</f>
        <v>150</v>
      </c>
      <c r="M1235" s="3"/>
      <c r="N1235">
        <v>873.3873343059438</v>
      </c>
      <c r="P1235" s="2">
        <v>43287</v>
      </c>
    </row>
    <row r="1236" spans="1:16" x14ac:dyDescent="0.35">
      <c r="A1236">
        <f t="shared" si="220"/>
        <v>2</v>
      </c>
      <c r="B1236" t="str">
        <f t="shared" si="230"/>
        <v>Walkamin2dNrate200CVDoongaraPop150Season6-Jul</v>
      </c>
      <c r="C1236" t="str">
        <f t="shared" ref="C1236:C1237" si="237">CONCATENATE("Walkamin",A1236,"d")</f>
        <v>Walkamin2d</v>
      </c>
      <c r="D1236">
        <v>200</v>
      </c>
      <c r="E1236" t="s">
        <v>14</v>
      </c>
      <c r="F1236" s="4">
        <f t="shared" si="235"/>
        <v>43456</v>
      </c>
      <c r="H1236">
        <f t="shared" si="236"/>
        <v>150</v>
      </c>
      <c r="M1236" s="3"/>
      <c r="N1236">
        <v>782.04008624123878</v>
      </c>
      <c r="P1236" s="2">
        <v>43287</v>
      </c>
    </row>
    <row r="1237" spans="1:16" x14ac:dyDescent="0.35">
      <c r="A1237">
        <f t="shared" si="220"/>
        <v>2</v>
      </c>
      <c r="B1237" t="str">
        <f t="shared" si="230"/>
        <v>Walkamin2dNrate200CVDoongaraPop150Season6-Jul</v>
      </c>
      <c r="C1237" t="str">
        <f t="shared" si="237"/>
        <v>Walkamin2d</v>
      </c>
      <c r="D1237">
        <v>200</v>
      </c>
      <c r="E1237" t="s">
        <v>14</v>
      </c>
      <c r="F1237" s="4">
        <f t="shared" si="235"/>
        <v>43456</v>
      </c>
      <c r="H1237">
        <f t="shared" si="236"/>
        <v>150</v>
      </c>
      <c r="M1237" s="3"/>
      <c r="N1237">
        <v>966.89261258727515</v>
      </c>
      <c r="P1237" s="2">
        <v>43287</v>
      </c>
    </row>
    <row r="1238" spans="1:16" x14ac:dyDescent="0.35">
      <c r="A1238">
        <f t="shared" si="220"/>
        <v>2</v>
      </c>
      <c r="B1238" t="str">
        <f t="shared" si="230"/>
        <v>Walkamin2Nrate200CVViet4Pop150Season6-Jul</v>
      </c>
      <c r="C1238" t="str">
        <f t="shared" si="227"/>
        <v>Walkamin2</v>
      </c>
      <c r="D1238">
        <v>200</v>
      </c>
      <c r="E1238" t="s">
        <v>16</v>
      </c>
      <c r="F1238" s="4">
        <f t="shared" si="235"/>
        <v>43456</v>
      </c>
      <c r="H1238">
        <f t="shared" si="236"/>
        <v>150</v>
      </c>
      <c r="M1238" s="3"/>
      <c r="N1238">
        <v>1125.1862087183663</v>
      </c>
      <c r="P1238" s="2">
        <v>43287</v>
      </c>
    </row>
    <row r="1239" spans="1:16" x14ac:dyDescent="0.35">
      <c r="A1239">
        <f t="shared" si="220"/>
        <v>2</v>
      </c>
      <c r="B1239" t="str">
        <f t="shared" si="230"/>
        <v>Walkamin2Nrate200CVYRL39Pop150Season6-Jul</v>
      </c>
      <c r="C1239" t="str">
        <f t="shared" si="227"/>
        <v>Walkamin2</v>
      </c>
      <c r="D1239">
        <v>200</v>
      </c>
      <c r="E1239" t="s">
        <v>17</v>
      </c>
      <c r="F1239" s="4">
        <f t="shared" si="235"/>
        <v>43456</v>
      </c>
      <c r="H1239">
        <f t="shared" si="236"/>
        <v>150</v>
      </c>
      <c r="M1239" s="3"/>
      <c r="N1239">
        <v>835.91347461107705</v>
      </c>
      <c r="P1239" s="2">
        <v>43287</v>
      </c>
    </row>
    <row r="1240" spans="1:16" x14ac:dyDescent="0.35">
      <c r="A1240">
        <f t="shared" si="220"/>
        <v>2</v>
      </c>
      <c r="B1240" t="str">
        <f t="shared" si="230"/>
        <v>Walkamin2Nrate200CVYUA16V30Pop150Season6-Jul</v>
      </c>
      <c r="C1240" t="str">
        <f t="shared" si="227"/>
        <v>Walkamin2</v>
      </c>
      <c r="D1240">
        <v>200</v>
      </c>
      <c r="E1240" t="s">
        <v>21</v>
      </c>
      <c r="F1240" s="4">
        <f t="shared" si="235"/>
        <v>43456</v>
      </c>
      <c r="H1240">
        <f t="shared" si="236"/>
        <v>150</v>
      </c>
      <c r="M1240" s="3"/>
      <c r="N1240">
        <v>1107.9481723295951</v>
      </c>
      <c r="P1240" s="2">
        <v>43287</v>
      </c>
    </row>
    <row r="1241" spans="1:16" x14ac:dyDescent="0.35">
      <c r="A1241">
        <f t="shared" si="220"/>
        <v>2</v>
      </c>
      <c r="B1241" t="str">
        <f t="shared" si="230"/>
        <v>Walkamin2Nrate200CVYRL39Pop150Season6-Jul</v>
      </c>
      <c r="C1241" t="str">
        <f t="shared" si="227"/>
        <v>Walkamin2</v>
      </c>
      <c r="D1241">
        <v>200</v>
      </c>
      <c r="E1241" t="s">
        <v>17</v>
      </c>
      <c r="F1241" s="4">
        <f t="shared" si="235"/>
        <v>43456</v>
      </c>
      <c r="H1241">
        <f t="shared" si="236"/>
        <v>150</v>
      </c>
      <c r="M1241" s="3"/>
      <c r="N1241">
        <v>1002.7595879871576</v>
      </c>
      <c r="P1241" s="2">
        <v>43287</v>
      </c>
    </row>
    <row r="1242" spans="1:16" x14ac:dyDescent="0.35">
      <c r="A1242">
        <f t="shared" si="220"/>
        <v>2</v>
      </c>
      <c r="B1242" t="str">
        <f t="shared" si="230"/>
        <v>Walkamin2Nrate200CVYUA16V30Pop150Season6-Jul</v>
      </c>
      <c r="C1242" t="str">
        <f t="shared" si="227"/>
        <v>Walkamin2</v>
      </c>
      <c r="D1242">
        <v>200</v>
      </c>
      <c r="E1242" t="s">
        <v>21</v>
      </c>
      <c r="F1242" s="4">
        <f t="shared" si="235"/>
        <v>43456</v>
      </c>
      <c r="H1242">
        <f t="shared" si="236"/>
        <v>150</v>
      </c>
      <c r="M1242" s="3"/>
      <c r="N1242">
        <v>1120.4131046206144</v>
      </c>
      <c r="P1242" s="2">
        <v>43287</v>
      </c>
    </row>
    <row r="1243" spans="1:16" x14ac:dyDescent="0.35">
      <c r="A1243">
        <f t="shared" si="220"/>
        <v>2</v>
      </c>
      <c r="B1243" t="str">
        <f t="shared" si="230"/>
        <v>Walkamin2Nrate200CVViet4Pop150Season6-Jul</v>
      </c>
      <c r="C1243" t="str">
        <f t="shared" si="227"/>
        <v>Walkamin2</v>
      </c>
      <c r="D1243">
        <v>200</v>
      </c>
      <c r="E1243" t="s">
        <v>16</v>
      </c>
      <c r="F1243" s="4">
        <f t="shared" si="235"/>
        <v>43456</v>
      </c>
      <c r="H1243">
        <f t="shared" si="236"/>
        <v>150</v>
      </c>
      <c r="N1243">
        <v>1093.58886298023</v>
      </c>
      <c r="P1243" s="2">
        <v>43287</v>
      </c>
    </row>
    <row r="1244" spans="1:16" x14ac:dyDescent="0.35">
      <c r="A1244">
        <f t="shared" si="220"/>
        <v>2</v>
      </c>
      <c r="B1244" t="str">
        <f t="shared" si="230"/>
        <v>Walkamin2dNrate200CVDoongaraPop150Season6-Jul</v>
      </c>
      <c r="C1244" t="str">
        <f t="shared" ref="C1244" si="238">CONCATENATE("Walkamin",A1244,"d")</f>
        <v>Walkamin2d</v>
      </c>
      <c r="D1244">
        <v>200</v>
      </c>
      <c r="E1244" t="s">
        <v>14</v>
      </c>
      <c r="F1244" s="4">
        <f t="shared" si="235"/>
        <v>43456</v>
      </c>
      <c r="H1244">
        <f t="shared" si="236"/>
        <v>150</v>
      </c>
      <c r="N1244">
        <v>1264.6140692761414</v>
      </c>
      <c r="P1244" s="2">
        <v>43287</v>
      </c>
    </row>
    <row r="1245" spans="1:16" x14ac:dyDescent="0.35">
      <c r="A1245">
        <f t="shared" si="220"/>
        <v>2</v>
      </c>
      <c r="B1245" t="str">
        <f t="shared" si="230"/>
        <v>Walkamin2Nrate200CVViet4Pop150Season6-Jul</v>
      </c>
      <c r="C1245" t="str">
        <f t="shared" si="227"/>
        <v>Walkamin2</v>
      </c>
      <c r="D1245">
        <v>200</v>
      </c>
      <c r="E1245" t="s">
        <v>16</v>
      </c>
      <c r="F1245" s="4">
        <f t="shared" si="235"/>
        <v>43456</v>
      </c>
      <c r="H1245">
        <f t="shared" si="236"/>
        <v>150</v>
      </c>
      <c r="N1245">
        <v>1289.0802887618497</v>
      </c>
      <c r="P1245" s="2">
        <v>43287</v>
      </c>
    </row>
    <row r="1246" spans="1:16" x14ac:dyDescent="0.35">
      <c r="A1246">
        <f t="shared" si="220"/>
        <v>2</v>
      </c>
      <c r="B1246" t="str">
        <f t="shared" si="230"/>
        <v>Walkamin2dNrate200CVDoongaraPop150Season6-Jul</v>
      </c>
      <c r="C1246" t="str">
        <f t="shared" ref="C1246" si="239">CONCATENATE("Walkamin",A1246,"d")</f>
        <v>Walkamin2d</v>
      </c>
      <c r="D1246">
        <v>200</v>
      </c>
      <c r="E1246" t="s">
        <v>14</v>
      </c>
      <c r="F1246" s="4">
        <f t="shared" si="235"/>
        <v>43456</v>
      </c>
      <c r="H1246">
        <f t="shared" si="236"/>
        <v>150</v>
      </c>
      <c r="N1246">
        <v>1048.6549436522246</v>
      </c>
      <c r="P1246" s="2">
        <v>43287</v>
      </c>
    </row>
    <row r="1247" spans="1:16" x14ac:dyDescent="0.35">
      <c r="A1247">
        <f t="shared" si="220"/>
        <v>2</v>
      </c>
      <c r="B1247" t="str">
        <f t="shared" si="230"/>
        <v>Walkamin2Nrate200CVYRL39Pop150Season6-Jul</v>
      </c>
      <c r="C1247" t="str">
        <f t="shared" si="227"/>
        <v>Walkamin2</v>
      </c>
      <c r="D1247">
        <v>200</v>
      </c>
      <c r="E1247" t="s">
        <v>17</v>
      </c>
      <c r="F1247" s="4">
        <f t="shared" si="235"/>
        <v>43456</v>
      </c>
      <c r="H1247">
        <f t="shared" si="236"/>
        <v>150</v>
      </c>
      <c r="N1247">
        <v>1226.5919760078409</v>
      </c>
      <c r="P1247" s="2">
        <v>43287</v>
      </c>
    </row>
    <row r="1248" spans="1:16" x14ac:dyDescent="0.35">
      <c r="A1248">
        <f t="shared" si="220"/>
        <v>2</v>
      </c>
      <c r="B1248" t="str">
        <f t="shared" si="230"/>
        <v>Walkamin2Nrate200CVYUA16V30Pop150Season6-Jul</v>
      </c>
      <c r="C1248" t="str">
        <f t="shared" si="227"/>
        <v>Walkamin2</v>
      </c>
      <c r="D1248">
        <v>200</v>
      </c>
      <c r="E1248" t="s">
        <v>21</v>
      </c>
      <c r="F1248" s="4">
        <f t="shared" si="235"/>
        <v>43456</v>
      </c>
      <c r="H1248">
        <f t="shared" si="236"/>
        <v>150</v>
      </c>
      <c r="N1248">
        <v>1134.856901168635</v>
      </c>
      <c r="P1248" s="2">
        <v>43287</v>
      </c>
    </row>
    <row r="1249" spans="1:17" x14ac:dyDescent="0.35">
      <c r="A1249">
        <f t="shared" ref="A1249:A1264" si="240">IF(G1249="",2,1)</f>
        <v>2</v>
      </c>
      <c r="B1249" t="str">
        <f t="shared" si="230"/>
        <v>Walkamin2Nrate200CVYRL39Pop150Season6-Jul</v>
      </c>
      <c r="C1249" t="str">
        <f t="shared" ref="C1249:C1264" si="241">CONCATENATE("Walkamin",A1249)</f>
        <v>Walkamin2</v>
      </c>
      <c r="D1249">
        <v>200</v>
      </c>
      <c r="E1249" t="s">
        <v>17</v>
      </c>
      <c r="F1249" s="4">
        <v>43391</v>
      </c>
      <c r="H1249">
        <v>150</v>
      </c>
      <c r="P1249" s="2">
        <v>43287</v>
      </c>
      <c r="Q1249" t="s">
        <v>24</v>
      </c>
    </row>
    <row r="1250" spans="1:17" x14ac:dyDescent="0.35">
      <c r="A1250">
        <f t="shared" si="240"/>
        <v>2</v>
      </c>
      <c r="B1250" t="str">
        <f t="shared" si="230"/>
        <v>Walkamin2Nrate200CVViet4Pop150Season6-Jul</v>
      </c>
      <c r="C1250" t="str">
        <f t="shared" si="241"/>
        <v>Walkamin2</v>
      </c>
      <c r="D1250">
        <v>200</v>
      </c>
      <c r="E1250" t="s">
        <v>16</v>
      </c>
      <c r="F1250" s="4">
        <v>43400</v>
      </c>
      <c r="H1250">
        <f>H1249</f>
        <v>150</v>
      </c>
      <c r="M1250" s="3"/>
      <c r="P1250" s="2">
        <v>43287</v>
      </c>
      <c r="Q1250" t="str">
        <f>Q1249</f>
        <v>PanicleInitiation</v>
      </c>
    </row>
    <row r="1251" spans="1:17" x14ac:dyDescent="0.35">
      <c r="A1251">
        <f t="shared" si="240"/>
        <v>2</v>
      </c>
      <c r="B1251" t="str">
        <f t="shared" si="230"/>
        <v>Walkamin2Nrate200CVYUA16V30Pop150Season6-Jul</v>
      </c>
      <c r="C1251" t="str">
        <f t="shared" si="241"/>
        <v>Walkamin2</v>
      </c>
      <c r="D1251">
        <v>200</v>
      </c>
      <c r="E1251" t="s">
        <v>21</v>
      </c>
      <c r="F1251" s="4">
        <v>43390</v>
      </c>
      <c r="H1251">
        <f t="shared" ref="H1251:H1264" si="242">H1250</f>
        <v>150</v>
      </c>
      <c r="M1251" s="3"/>
      <c r="P1251" s="2">
        <v>43287</v>
      </c>
      <c r="Q1251" t="str">
        <f t="shared" ref="Q1251:Q1264" si="243">Q1250</f>
        <v>PanicleInitiation</v>
      </c>
    </row>
    <row r="1252" spans="1:17" x14ac:dyDescent="0.35">
      <c r="A1252">
        <f t="shared" si="240"/>
        <v>2</v>
      </c>
      <c r="B1252" t="str">
        <f t="shared" si="230"/>
        <v>Walkamin2dNrate200CVDoongaraPop150Season6-Jul</v>
      </c>
      <c r="C1252" t="str">
        <f t="shared" ref="C1252:C1253" si="244">CONCATENATE("Walkamin",A1252,"d")</f>
        <v>Walkamin2d</v>
      </c>
      <c r="D1252">
        <v>200</v>
      </c>
      <c r="E1252" t="s">
        <v>14</v>
      </c>
      <c r="F1252" s="4">
        <v>43387</v>
      </c>
      <c r="H1252">
        <f t="shared" si="242"/>
        <v>150</v>
      </c>
      <c r="M1252" s="3"/>
      <c r="P1252" s="2">
        <v>43287</v>
      </c>
      <c r="Q1252" t="str">
        <f t="shared" si="243"/>
        <v>PanicleInitiation</v>
      </c>
    </row>
    <row r="1253" spans="1:17" x14ac:dyDescent="0.35">
      <c r="A1253">
        <f t="shared" si="240"/>
        <v>2</v>
      </c>
      <c r="B1253" t="str">
        <f t="shared" si="230"/>
        <v>Walkamin2dNrate200CVDoongaraPop150Season6-Jul</v>
      </c>
      <c r="C1253" t="str">
        <f t="shared" si="244"/>
        <v>Walkamin2d</v>
      </c>
      <c r="D1253">
        <v>200</v>
      </c>
      <c r="E1253" t="s">
        <v>14</v>
      </c>
      <c r="F1253" s="4">
        <v>43389</v>
      </c>
      <c r="H1253">
        <f t="shared" si="242"/>
        <v>150</v>
      </c>
      <c r="M1253" s="3"/>
      <c r="P1253" s="2">
        <v>43287</v>
      </c>
      <c r="Q1253" t="str">
        <f t="shared" si="243"/>
        <v>PanicleInitiation</v>
      </c>
    </row>
    <row r="1254" spans="1:17" x14ac:dyDescent="0.35">
      <c r="A1254">
        <f t="shared" si="240"/>
        <v>2</v>
      </c>
      <c r="B1254" t="str">
        <f t="shared" si="230"/>
        <v>Walkamin2Nrate200CVViet4Pop150Season6-Jul</v>
      </c>
      <c r="C1254" t="str">
        <f t="shared" si="241"/>
        <v>Walkamin2</v>
      </c>
      <c r="D1254">
        <v>200</v>
      </c>
      <c r="E1254" t="s">
        <v>16</v>
      </c>
      <c r="F1254" s="4">
        <v>43390</v>
      </c>
      <c r="H1254">
        <f t="shared" si="242"/>
        <v>150</v>
      </c>
      <c r="M1254" s="3"/>
      <c r="P1254" s="2">
        <v>43287</v>
      </c>
      <c r="Q1254" t="str">
        <f t="shared" si="243"/>
        <v>PanicleInitiation</v>
      </c>
    </row>
    <row r="1255" spans="1:17" x14ac:dyDescent="0.35">
      <c r="A1255">
        <f t="shared" si="240"/>
        <v>2</v>
      </c>
      <c r="B1255" t="str">
        <f t="shared" si="230"/>
        <v>Walkamin2Nrate200CVYRL39Pop150Season6-Jul</v>
      </c>
      <c r="C1255" t="str">
        <f t="shared" si="241"/>
        <v>Walkamin2</v>
      </c>
      <c r="D1255">
        <v>200</v>
      </c>
      <c r="E1255" t="s">
        <v>17</v>
      </c>
      <c r="F1255" s="4">
        <v>43385</v>
      </c>
      <c r="H1255">
        <f t="shared" si="242"/>
        <v>150</v>
      </c>
      <c r="M1255" s="3"/>
      <c r="P1255" s="2">
        <v>43287</v>
      </c>
      <c r="Q1255" t="str">
        <f t="shared" si="243"/>
        <v>PanicleInitiation</v>
      </c>
    </row>
    <row r="1256" spans="1:17" x14ac:dyDescent="0.35">
      <c r="A1256">
        <f t="shared" si="240"/>
        <v>2</v>
      </c>
      <c r="B1256" t="str">
        <f t="shared" si="230"/>
        <v>Walkamin2Nrate200CVYUA16V30Pop150Season6-Jul</v>
      </c>
      <c r="C1256" t="str">
        <f t="shared" si="241"/>
        <v>Walkamin2</v>
      </c>
      <c r="D1256">
        <v>200</v>
      </c>
      <c r="E1256" t="s">
        <v>21</v>
      </c>
      <c r="F1256" s="4">
        <v>43388</v>
      </c>
      <c r="H1256">
        <f t="shared" si="242"/>
        <v>150</v>
      </c>
      <c r="M1256" s="3"/>
      <c r="P1256" s="2">
        <v>43287</v>
      </c>
      <c r="Q1256" t="str">
        <f t="shared" si="243"/>
        <v>PanicleInitiation</v>
      </c>
    </row>
    <row r="1257" spans="1:17" x14ac:dyDescent="0.35">
      <c r="A1257">
        <f t="shared" si="240"/>
        <v>2</v>
      </c>
      <c r="B1257" t="str">
        <f t="shared" si="230"/>
        <v>Walkamin2Nrate200CVYRL39Pop150Season6-Jul</v>
      </c>
      <c r="C1257" t="str">
        <f t="shared" si="241"/>
        <v>Walkamin2</v>
      </c>
      <c r="D1257">
        <v>200</v>
      </c>
      <c r="E1257" t="s">
        <v>17</v>
      </c>
      <c r="F1257" s="4">
        <v>43384</v>
      </c>
      <c r="H1257">
        <f t="shared" si="242"/>
        <v>150</v>
      </c>
      <c r="M1257" s="3"/>
      <c r="P1257" s="2">
        <v>43287</v>
      </c>
      <c r="Q1257" t="str">
        <f t="shared" si="243"/>
        <v>PanicleInitiation</v>
      </c>
    </row>
    <row r="1258" spans="1:17" x14ac:dyDescent="0.35">
      <c r="A1258">
        <f t="shared" si="240"/>
        <v>2</v>
      </c>
      <c r="B1258" t="str">
        <f t="shared" si="230"/>
        <v>Walkamin2Nrate200CVYUA16V30Pop150Season6-Jul</v>
      </c>
      <c r="C1258" t="str">
        <f t="shared" si="241"/>
        <v>Walkamin2</v>
      </c>
      <c r="D1258">
        <v>200</v>
      </c>
      <c r="E1258" t="s">
        <v>21</v>
      </c>
      <c r="F1258" s="4">
        <v>43384</v>
      </c>
      <c r="H1258">
        <f t="shared" si="242"/>
        <v>150</v>
      </c>
      <c r="M1258" s="3"/>
      <c r="P1258" s="2">
        <v>43287</v>
      </c>
      <c r="Q1258" t="str">
        <f t="shared" si="243"/>
        <v>PanicleInitiation</v>
      </c>
    </row>
    <row r="1259" spans="1:17" x14ac:dyDescent="0.35">
      <c r="A1259">
        <f t="shared" si="240"/>
        <v>2</v>
      </c>
      <c r="B1259" t="str">
        <f t="shared" si="230"/>
        <v>Walkamin2Nrate200CVViet4Pop150Season6-Jul</v>
      </c>
      <c r="C1259" t="str">
        <f t="shared" si="241"/>
        <v>Walkamin2</v>
      </c>
      <c r="D1259">
        <v>200</v>
      </c>
      <c r="E1259" t="s">
        <v>16</v>
      </c>
      <c r="F1259" s="4">
        <v>43391</v>
      </c>
      <c r="H1259">
        <f t="shared" si="242"/>
        <v>150</v>
      </c>
      <c r="P1259" s="2">
        <v>43287</v>
      </c>
      <c r="Q1259" t="str">
        <f t="shared" si="243"/>
        <v>PanicleInitiation</v>
      </c>
    </row>
    <row r="1260" spans="1:17" x14ac:dyDescent="0.35">
      <c r="A1260">
        <f t="shared" si="240"/>
        <v>2</v>
      </c>
      <c r="B1260" t="str">
        <f t="shared" si="230"/>
        <v>Walkamin2dNrate200CVDoongaraPop150Season6-Jul</v>
      </c>
      <c r="C1260" t="str">
        <f t="shared" ref="C1260" si="245">CONCATENATE("Walkamin",A1260,"d")</f>
        <v>Walkamin2d</v>
      </c>
      <c r="D1260">
        <v>200</v>
      </c>
      <c r="E1260" t="s">
        <v>14</v>
      </c>
      <c r="F1260" s="4">
        <v>43383</v>
      </c>
      <c r="H1260">
        <f t="shared" si="242"/>
        <v>150</v>
      </c>
      <c r="P1260" s="2">
        <v>43287</v>
      </c>
      <c r="Q1260" t="str">
        <f t="shared" si="243"/>
        <v>PanicleInitiation</v>
      </c>
    </row>
    <row r="1261" spans="1:17" x14ac:dyDescent="0.35">
      <c r="A1261">
        <f t="shared" si="240"/>
        <v>2</v>
      </c>
      <c r="B1261" t="str">
        <f t="shared" si="230"/>
        <v>Walkamin2Nrate200CVViet4Pop150Season6-Jul</v>
      </c>
      <c r="C1261" t="str">
        <f t="shared" si="241"/>
        <v>Walkamin2</v>
      </c>
      <c r="D1261">
        <v>200</v>
      </c>
      <c r="E1261" t="s">
        <v>16</v>
      </c>
      <c r="F1261" s="4">
        <v>43390</v>
      </c>
      <c r="H1261">
        <f t="shared" si="242"/>
        <v>150</v>
      </c>
      <c r="P1261" s="2">
        <v>43287</v>
      </c>
      <c r="Q1261" t="str">
        <f t="shared" si="243"/>
        <v>PanicleInitiation</v>
      </c>
    </row>
    <row r="1262" spans="1:17" x14ac:dyDescent="0.35">
      <c r="A1262">
        <f t="shared" si="240"/>
        <v>2</v>
      </c>
      <c r="B1262" t="str">
        <f t="shared" si="230"/>
        <v>Walkamin2dNrate200CVDoongaraPop150Season6-Jul</v>
      </c>
      <c r="C1262" t="str">
        <f t="shared" ref="C1262" si="246">CONCATENATE("Walkamin",A1262,"d")</f>
        <v>Walkamin2d</v>
      </c>
      <c r="D1262">
        <v>200</v>
      </c>
      <c r="E1262" t="s">
        <v>14</v>
      </c>
      <c r="F1262" s="4">
        <v>43384</v>
      </c>
      <c r="H1262">
        <f t="shared" si="242"/>
        <v>150</v>
      </c>
      <c r="P1262" s="2">
        <v>43287</v>
      </c>
      <c r="Q1262" t="str">
        <f t="shared" si="243"/>
        <v>PanicleInitiation</v>
      </c>
    </row>
    <row r="1263" spans="1:17" x14ac:dyDescent="0.35">
      <c r="A1263">
        <f t="shared" si="240"/>
        <v>2</v>
      </c>
      <c r="B1263" t="str">
        <f t="shared" si="230"/>
        <v>Walkamin2Nrate200CVYRL39Pop150Season6-Jul</v>
      </c>
      <c r="C1263" t="str">
        <f t="shared" si="241"/>
        <v>Walkamin2</v>
      </c>
      <c r="D1263">
        <v>200</v>
      </c>
      <c r="E1263" t="s">
        <v>17</v>
      </c>
      <c r="F1263" s="4">
        <v>43381</v>
      </c>
      <c r="H1263">
        <f t="shared" si="242"/>
        <v>150</v>
      </c>
      <c r="P1263" s="2">
        <v>43287</v>
      </c>
      <c r="Q1263" t="str">
        <f t="shared" si="243"/>
        <v>PanicleInitiation</v>
      </c>
    </row>
    <row r="1264" spans="1:17" x14ac:dyDescent="0.35">
      <c r="A1264">
        <f t="shared" si="240"/>
        <v>2</v>
      </c>
      <c r="B1264" t="str">
        <f t="shared" si="230"/>
        <v>Walkamin2Nrate200CVYUA16V30Pop150Season6-Jul</v>
      </c>
      <c r="C1264" t="str">
        <f t="shared" si="241"/>
        <v>Walkamin2</v>
      </c>
      <c r="D1264">
        <v>200</v>
      </c>
      <c r="E1264" t="s">
        <v>21</v>
      </c>
      <c r="F1264" s="4">
        <v>43384</v>
      </c>
      <c r="H1264">
        <f t="shared" si="242"/>
        <v>150</v>
      </c>
      <c r="P1264" s="2">
        <v>43287</v>
      </c>
      <c r="Q1264" t="str">
        <f t="shared" si="243"/>
        <v>PanicleInitiation</v>
      </c>
    </row>
    <row r="1265" spans="1:17" x14ac:dyDescent="0.35">
      <c r="A1265">
        <f t="shared" ref="A1265:A1280" si="247">IF(G1265="",2,1)</f>
        <v>2</v>
      </c>
      <c r="B1265" t="str">
        <f t="shared" si="230"/>
        <v>Walkamin2Nrate200CVYRL39Pop150Season6-Jul</v>
      </c>
      <c r="C1265" t="str">
        <f t="shared" ref="C1265:C1280" si="248">CONCATENATE("Walkamin",A1265)</f>
        <v>Walkamin2</v>
      </c>
      <c r="D1265">
        <v>200</v>
      </c>
      <c r="E1265" t="s">
        <v>17</v>
      </c>
      <c r="F1265" s="4">
        <v>43424</v>
      </c>
      <c r="H1265">
        <v>150</v>
      </c>
      <c r="P1265" s="2">
        <v>43287</v>
      </c>
      <c r="Q1265" t="s">
        <v>18</v>
      </c>
    </row>
    <row r="1266" spans="1:17" x14ac:dyDescent="0.35">
      <c r="A1266">
        <f t="shared" si="247"/>
        <v>2</v>
      </c>
      <c r="B1266" t="str">
        <f t="shared" si="230"/>
        <v>Walkamin2Nrate200CVViet4Pop150Season6-Jul</v>
      </c>
      <c r="C1266" t="str">
        <f t="shared" si="248"/>
        <v>Walkamin2</v>
      </c>
      <c r="D1266">
        <v>200</v>
      </c>
      <c r="E1266" t="s">
        <v>16</v>
      </c>
      <c r="F1266" s="4">
        <v>43434</v>
      </c>
      <c r="H1266">
        <f>H1265</f>
        <v>150</v>
      </c>
      <c r="M1266" s="3"/>
      <c r="P1266" s="2">
        <v>43287</v>
      </c>
      <c r="Q1266" t="str">
        <f>Q1265</f>
        <v>Flowering</v>
      </c>
    </row>
    <row r="1267" spans="1:17" x14ac:dyDescent="0.35">
      <c r="A1267">
        <f t="shared" si="247"/>
        <v>2</v>
      </c>
      <c r="B1267" t="str">
        <f t="shared" si="230"/>
        <v>Walkamin2Nrate200CVYUA16V30Pop150Season6-Jul</v>
      </c>
      <c r="C1267" t="str">
        <f t="shared" si="248"/>
        <v>Walkamin2</v>
      </c>
      <c r="D1267">
        <v>200</v>
      </c>
      <c r="E1267" t="s">
        <v>21</v>
      </c>
      <c r="F1267" s="4">
        <v>43421</v>
      </c>
      <c r="H1267">
        <f t="shared" ref="H1267:H1280" si="249">H1266</f>
        <v>150</v>
      </c>
      <c r="M1267" s="3"/>
      <c r="P1267" s="2">
        <v>43287</v>
      </c>
      <c r="Q1267" t="str">
        <f t="shared" ref="Q1267:Q1280" si="250">Q1266</f>
        <v>Flowering</v>
      </c>
    </row>
    <row r="1268" spans="1:17" x14ac:dyDescent="0.35">
      <c r="A1268">
        <f t="shared" si="247"/>
        <v>2</v>
      </c>
      <c r="B1268" t="str">
        <f t="shared" si="230"/>
        <v>Walkamin2dNrate200CVDoongaraPop150Season6-Jul</v>
      </c>
      <c r="C1268" t="str">
        <f t="shared" ref="C1268:C1269" si="251">CONCATENATE("Walkamin",A1268,"d")</f>
        <v>Walkamin2d</v>
      </c>
      <c r="D1268">
        <v>200</v>
      </c>
      <c r="E1268" t="s">
        <v>14</v>
      </c>
      <c r="F1268" s="4">
        <v>43416</v>
      </c>
      <c r="H1268">
        <f t="shared" si="249"/>
        <v>150</v>
      </c>
      <c r="M1268" s="3"/>
      <c r="P1268" s="2">
        <v>43287</v>
      </c>
      <c r="Q1268" t="str">
        <f t="shared" si="250"/>
        <v>Flowering</v>
      </c>
    </row>
    <row r="1269" spans="1:17" x14ac:dyDescent="0.35">
      <c r="A1269">
        <f t="shared" si="247"/>
        <v>2</v>
      </c>
      <c r="B1269" t="str">
        <f t="shared" si="230"/>
        <v>Walkamin2dNrate200CVDoongaraPop150Season6-Jul</v>
      </c>
      <c r="C1269" t="str">
        <f t="shared" si="251"/>
        <v>Walkamin2d</v>
      </c>
      <c r="D1269">
        <v>200</v>
      </c>
      <c r="E1269" t="s">
        <v>14</v>
      </c>
      <c r="F1269" s="4">
        <v>43416</v>
      </c>
      <c r="H1269">
        <f t="shared" si="249"/>
        <v>150</v>
      </c>
      <c r="M1269" s="3"/>
      <c r="P1269" s="2">
        <v>43287</v>
      </c>
      <c r="Q1269" t="str">
        <f t="shared" si="250"/>
        <v>Flowering</v>
      </c>
    </row>
    <row r="1270" spans="1:17" x14ac:dyDescent="0.35">
      <c r="A1270">
        <f t="shared" si="247"/>
        <v>2</v>
      </c>
      <c r="B1270" t="str">
        <f t="shared" si="230"/>
        <v>Walkamin2Nrate200CVViet4Pop150Season6-Jul</v>
      </c>
      <c r="C1270" t="str">
        <f t="shared" si="248"/>
        <v>Walkamin2</v>
      </c>
      <c r="D1270">
        <v>200</v>
      </c>
      <c r="E1270" t="s">
        <v>16</v>
      </c>
      <c r="F1270" s="4">
        <v>43427</v>
      </c>
      <c r="H1270">
        <f t="shared" si="249"/>
        <v>150</v>
      </c>
      <c r="M1270" s="3"/>
      <c r="P1270" s="2">
        <v>43287</v>
      </c>
      <c r="Q1270" t="str">
        <f t="shared" si="250"/>
        <v>Flowering</v>
      </c>
    </row>
    <row r="1271" spans="1:17" x14ac:dyDescent="0.35">
      <c r="A1271">
        <f t="shared" si="247"/>
        <v>2</v>
      </c>
      <c r="B1271" t="str">
        <f t="shared" si="230"/>
        <v>Walkamin2Nrate200CVYRL39Pop150Season6-Jul</v>
      </c>
      <c r="C1271" t="str">
        <f t="shared" si="248"/>
        <v>Walkamin2</v>
      </c>
      <c r="D1271">
        <v>200</v>
      </c>
      <c r="E1271" t="s">
        <v>17</v>
      </c>
      <c r="F1271" s="4">
        <v>43412</v>
      </c>
      <c r="H1271">
        <f t="shared" si="249"/>
        <v>150</v>
      </c>
      <c r="M1271" s="3"/>
      <c r="P1271" s="2">
        <v>43287</v>
      </c>
      <c r="Q1271" t="str">
        <f t="shared" si="250"/>
        <v>Flowering</v>
      </c>
    </row>
    <row r="1272" spans="1:17" x14ac:dyDescent="0.35">
      <c r="A1272">
        <f t="shared" si="247"/>
        <v>2</v>
      </c>
      <c r="B1272" t="str">
        <f t="shared" si="230"/>
        <v>Walkamin2Nrate200CVYUA16V30Pop150Season6-Jul</v>
      </c>
      <c r="C1272" t="str">
        <f t="shared" si="248"/>
        <v>Walkamin2</v>
      </c>
      <c r="D1272">
        <v>200</v>
      </c>
      <c r="E1272" t="s">
        <v>21</v>
      </c>
      <c r="F1272" s="4">
        <v>43416</v>
      </c>
      <c r="H1272">
        <f t="shared" si="249"/>
        <v>150</v>
      </c>
      <c r="M1272" s="3"/>
      <c r="P1272" s="2">
        <v>43287</v>
      </c>
      <c r="Q1272" t="str">
        <f t="shared" si="250"/>
        <v>Flowering</v>
      </c>
    </row>
    <row r="1273" spans="1:17" x14ac:dyDescent="0.35">
      <c r="A1273">
        <f t="shared" si="247"/>
        <v>2</v>
      </c>
      <c r="B1273" t="str">
        <f t="shared" si="230"/>
        <v>Walkamin2Nrate200CVYRL39Pop150Season6-Jul</v>
      </c>
      <c r="C1273" t="str">
        <f t="shared" si="248"/>
        <v>Walkamin2</v>
      </c>
      <c r="D1273">
        <v>200</v>
      </c>
      <c r="E1273" t="s">
        <v>17</v>
      </c>
      <c r="F1273" s="4">
        <v>43412</v>
      </c>
      <c r="H1273">
        <f t="shared" si="249"/>
        <v>150</v>
      </c>
      <c r="M1273" s="3"/>
      <c r="P1273" s="2">
        <v>43287</v>
      </c>
      <c r="Q1273" t="str">
        <f t="shared" si="250"/>
        <v>Flowering</v>
      </c>
    </row>
    <row r="1274" spans="1:17" x14ac:dyDescent="0.35">
      <c r="A1274">
        <f t="shared" si="247"/>
        <v>2</v>
      </c>
      <c r="B1274" t="str">
        <f t="shared" si="230"/>
        <v>Walkamin2Nrate200CVYUA16V30Pop150Season6-Jul</v>
      </c>
      <c r="C1274" t="str">
        <f t="shared" si="248"/>
        <v>Walkamin2</v>
      </c>
      <c r="D1274">
        <v>200</v>
      </c>
      <c r="E1274" t="s">
        <v>21</v>
      </c>
      <c r="F1274" s="4">
        <v>43416</v>
      </c>
      <c r="H1274">
        <f t="shared" si="249"/>
        <v>150</v>
      </c>
      <c r="M1274" s="3"/>
      <c r="P1274" s="2">
        <v>43287</v>
      </c>
      <c r="Q1274" t="str">
        <f t="shared" si="250"/>
        <v>Flowering</v>
      </c>
    </row>
    <row r="1275" spans="1:17" x14ac:dyDescent="0.35">
      <c r="A1275">
        <f t="shared" si="247"/>
        <v>2</v>
      </c>
      <c r="B1275" t="str">
        <f t="shared" si="230"/>
        <v>Walkamin2Nrate200CVViet4Pop150Season6-Jul</v>
      </c>
      <c r="C1275" t="str">
        <f t="shared" si="248"/>
        <v>Walkamin2</v>
      </c>
      <c r="D1275">
        <v>200</v>
      </c>
      <c r="E1275" t="s">
        <v>16</v>
      </c>
      <c r="F1275" s="4">
        <v>43427</v>
      </c>
      <c r="H1275">
        <f t="shared" si="249"/>
        <v>150</v>
      </c>
      <c r="P1275" s="2">
        <v>43287</v>
      </c>
      <c r="Q1275" t="str">
        <f t="shared" si="250"/>
        <v>Flowering</v>
      </c>
    </row>
    <row r="1276" spans="1:17" x14ac:dyDescent="0.35">
      <c r="A1276">
        <f t="shared" si="247"/>
        <v>2</v>
      </c>
      <c r="B1276" t="str">
        <f t="shared" si="230"/>
        <v>Walkamin2dNrate200CVDoongaraPop150Season6-Jul</v>
      </c>
      <c r="C1276" t="str">
        <f t="shared" ref="C1276" si="252">CONCATENATE("Walkamin",A1276,"d")</f>
        <v>Walkamin2d</v>
      </c>
      <c r="D1276">
        <v>200</v>
      </c>
      <c r="E1276" t="s">
        <v>14</v>
      </c>
      <c r="F1276" s="4">
        <v>43412</v>
      </c>
      <c r="H1276">
        <f t="shared" si="249"/>
        <v>150</v>
      </c>
      <c r="P1276" s="2">
        <v>43287</v>
      </c>
      <c r="Q1276" t="str">
        <f t="shared" si="250"/>
        <v>Flowering</v>
      </c>
    </row>
    <row r="1277" spans="1:17" x14ac:dyDescent="0.35">
      <c r="A1277">
        <f t="shared" si="247"/>
        <v>2</v>
      </c>
      <c r="B1277" t="str">
        <f t="shared" si="230"/>
        <v>Walkamin2Nrate200CVViet4Pop150Season6-Jul</v>
      </c>
      <c r="C1277" t="str">
        <f t="shared" si="248"/>
        <v>Walkamin2</v>
      </c>
      <c r="D1277">
        <v>200</v>
      </c>
      <c r="E1277" t="s">
        <v>16</v>
      </c>
      <c r="F1277" s="4">
        <v>43427</v>
      </c>
      <c r="H1277">
        <f t="shared" si="249"/>
        <v>150</v>
      </c>
      <c r="P1277" s="2">
        <v>43287</v>
      </c>
      <c r="Q1277" t="str">
        <f t="shared" si="250"/>
        <v>Flowering</v>
      </c>
    </row>
    <row r="1278" spans="1:17" x14ac:dyDescent="0.35">
      <c r="A1278">
        <f t="shared" si="247"/>
        <v>2</v>
      </c>
      <c r="B1278" t="str">
        <f t="shared" si="230"/>
        <v>Walkamin2dNrate200CVDoongaraPop150Season6-Jul</v>
      </c>
      <c r="C1278" t="str">
        <f t="shared" ref="C1278" si="253">CONCATENATE("Walkamin",A1278,"d")</f>
        <v>Walkamin2d</v>
      </c>
      <c r="D1278">
        <v>200</v>
      </c>
      <c r="E1278" t="s">
        <v>14</v>
      </c>
      <c r="F1278" s="4">
        <v>43412</v>
      </c>
      <c r="H1278">
        <f t="shared" si="249"/>
        <v>150</v>
      </c>
      <c r="P1278" s="2">
        <v>43287</v>
      </c>
      <c r="Q1278" t="str">
        <f t="shared" si="250"/>
        <v>Flowering</v>
      </c>
    </row>
    <row r="1279" spans="1:17" x14ac:dyDescent="0.35">
      <c r="A1279">
        <f t="shared" si="247"/>
        <v>2</v>
      </c>
      <c r="B1279" t="str">
        <f t="shared" si="230"/>
        <v>Walkamin2Nrate200CVYRL39Pop150Season6-Jul</v>
      </c>
      <c r="C1279" t="str">
        <f t="shared" si="248"/>
        <v>Walkamin2</v>
      </c>
      <c r="D1279">
        <v>200</v>
      </c>
      <c r="E1279" t="s">
        <v>17</v>
      </c>
      <c r="F1279" s="4">
        <v>43412</v>
      </c>
      <c r="H1279">
        <f t="shared" si="249"/>
        <v>150</v>
      </c>
      <c r="P1279" s="2">
        <v>43287</v>
      </c>
      <c r="Q1279" t="str">
        <f t="shared" si="250"/>
        <v>Flowering</v>
      </c>
    </row>
    <row r="1280" spans="1:17" x14ac:dyDescent="0.35">
      <c r="A1280">
        <f t="shared" si="247"/>
        <v>2</v>
      </c>
      <c r="B1280" t="str">
        <f t="shared" si="230"/>
        <v>Walkamin2Nrate200CVYUA16V30Pop150Season6-Jul</v>
      </c>
      <c r="C1280" t="str">
        <f t="shared" si="248"/>
        <v>Walkamin2</v>
      </c>
      <c r="D1280">
        <v>200</v>
      </c>
      <c r="E1280" t="s">
        <v>21</v>
      </c>
      <c r="F1280" s="4">
        <v>43416</v>
      </c>
      <c r="H1280">
        <f t="shared" si="249"/>
        <v>150</v>
      </c>
      <c r="P1280" s="2">
        <v>43287</v>
      </c>
      <c r="Q1280" t="str">
        <f t="shared" si="250"/>
        <v>Flowering</v>
      </c>
    </row>
    <row r="1281" spans="1:17" x14ac:dyDescent="0.35">
      <c r="A1281">
        <f t="shared" ref="A1281:A1344" si="254">IF(G1281="",2,1)</f>
        <v>2</v>
      </c>
      <c r="B1281" t="str">
        <f t="shared" si="230"/>
        <v>Walkamin2Nrate200CVYRL39Pop150Season6-Jul</v>
      </c>
      <c r="C1281" t="str">
        <f t="shared" ref="C1281:C1296" si="255">CONCATENATE("Walkamin",A1281)</f>
        <v>Walkamin2</v>
      </c>
      <c r="D1281">
        <v>200</v>
      </c>
      <c r="E1281" t="s">
        <v>17</v>
      </c>
      <c r="F1281" s="4">
        <v>43457</v>
      </c>
      <c r="H1281">
        <v>150</v>
      </c>
      <c r="P1281" s="2">
        <v>43287</v>
      </c>
      <c r="Q1281" t="s">
        <v>19</v>
      </c>
    </row>
    <row r="1282" spans="1:17" x14ac:dyDescent="0.35">
      <c r="A1282">
        <f t="shared" si="254"/>
        <v>2</v>
      </c>
      <c r="B1282" t="str">
        <f t="shared" si="230"/>
        <v>Walkamin2Nrate200CVViet4Pop150Season6-Jul</v>
      </c>
      <c r="C1282" t="str">
        <f t="shared" si="255"/>
        <v>Walkamin2</v>
      </c>
      <c r="D1282">
        <v>200</v>
      </c>
      <c r="E1282" t="s">
        <v>16</v>
      </c>
      <c r="F1282" s="4">
        <v>43468</v>
      </c>
      <c r="H1282">
        <f>H1281</f>
        <v>150</v>
      </c>
      <c r="M1282" s="3"/>
      <c r="P1282" s="2">
        <v>43287</v>
      </c>
      <c r="Q1282" t="str">
        <f>Q1281</f>
        <v>Maturity</v>
      </c>
    </row>
    <row r="1283" spans="1:17" x14ac:dyDescent="0.35">
      <c r="A1283">
        <f t="shared" si="254"/>
        <v>2</v>
      </c>
      <c r="B1283" t="str">
        <f t="shared" ref="B1283:B1346" si="256">IF(A1283=2,CONCATENATE(C1283,$D$1,D1283,$E$1,E1283,$H$1,H1283,$P$1,TEXT(P1283,"d-mmm")),CONCATENATE(C1283,$G$1,G1283,$E$1,E1283,$P$1,TEXT(P1283,"d-mmm")))</f>
        <v>Walkamin2Nrate200CVYUA16V30Pop150Season6-Jul</v>
      </c>
      <c r="C1283" t="str">
        <f t="shared" si="255"/>
        <v>Walkamin2</v>
      </c>
      <c r="D1283">
        <v>200</v>
      </c>
      <c r="E1283" t="s">
        <v>21</v>
      </c>
      <c r="F1283" s="4">
        <v>43452</v>
      </c>
      <c r="H1283">
        <f t="shared" ref="H1283:H1296" si="257">H1282</f>
        <v>150</v>
      </c>
      <c r="M1283" s="3"/>
      <c r="P1283" s="2">
        <v>43287</v>
      </c>
      <c r="Q1283" t="str">
        <f t="shared" ref="Q1283:Q1296" si="258">Q1282</f>
        <v>Maturity</v>
      </c>
    </row>
    <row r="1284" spans="1:17" x14ac:dyDescent="0.35">
      <c r="A1284">
        <f t="shared" si="254"/>
        <v>2</v>
      </c>
      <c r="B1284" t="str">
        <f t="shared" si="256"/>
        <v>Walkamin2dNrate200CVDoongaraPop150Season6-Jul</v>
      </c>
      <c r="C1284" t="str">
        <f t="shared" ref="C1284:C1285" si="259">CONCATENATE("Walkamin",A1284,"d")</f>
        <v>Walkamin2d</v>
      </c>
      <c r="D1284">
        <v>200</v>
      </c>
      <c r="E1284" t="s">
        <v>14</v>
      </c>
      <c r="F1284" s="4">
        <v>43445</v>
      </c>
      <c r="H1284">
        <f t="shared" si="257"/>
        <v>150</v>
      </c>
      <c r="M1284" s="3"/>
      <c r="P1284" s="2">
        <v>43287</v>
      </c>
      <c r="Q1284" t="str">
        <f t="shared" si="258"/>
        <v>Maturity</v>
      </c>
    </row>
    <row r="1285" spans="1:17" x14ac:dyDescent="0.35">
      <c r="A1285">
        <f t="shared" si="254"/>
        <v>2</v>
      </c>
      <c r="B1285" t="str">
        <f t="shared" si="256"/>
        <v>Walkamin2dNrate200CVDoongaraPop150Season6-Jul</v>
      </c>
      <c r="C1285" t="str">
        <f t="shared" si="259"/>
        <v>Walkamin2d</v>
      </c>
      <c r="D1285">
        <v>200</v>
      </c>
      <c r="E1285" t="s">
        <v>14</v>
      </c>
      <c r="F1285" s="4">
        <v>43443</v>
      </c>
      <c r="H1285">
        <f t="shared" si="257"/>
        <v>150</v>
      </c>
      <c r="M1285" s="3"/>
      <c r="P1285" s="2">
        <v>43287</v>
      </c>
      <c r="Q1285" t="str">
        <f t="shared" si="258"/>
        <v>Maturity</v>
      </c>
    </row>
    <row r="1286" spans="1:17" x14ac:dyDescent="0.35">
      <c r="A1286">
        <f t="shared" si="254"/>
        <v>2</v>
      </c>
      <c r="B1286" t="str">
        <f t="shared" si="256"/>
        <v>Walkamin2Nrate200CVViet4Pop150Season6-Jul</v>
      </c>
      <c r="C1286" t="str">
        <f t="shared" si="255"/>
        <v>Walkamin2</v>
      </c>
      <c r="D1286">
        <v>200</v>
      </c>
      <c r="E1286" t="s">
        <v>16</v>
      </c>
      <c r="F1286" s="4">
        <v>43464</v>
      </c>
      <c r="H1286">
        <f t="shared" si="257"/>
        <v>150</v>
      </c>
      <c r="M1286" s="3"/>
      <c r="P1286" s="2">
        <v>43287</v>
      </c>
      <c r="Q1286" t="str">
        <f t="shared" si="258"/>
        <v>Maturity</v>
      </c>
    </row>
    <row r="1287" spans="1:17" x14ac:dyDescent="0.35">
      <c r="A1287">
        <f t="shared" si="254"/>
        <v>2</v>
      </c>
      <c r="B1287" t="str">
        <f t="shared" si="256"/>
        <v>Walkamin2Nrate200CVYRL39Pop150Season6-Jul</v>
      </c>
      <c r="C1287" t="str">
        <f t="shared" si="255"/>
        <v>Walkamin2</v>
      </c>
      <c r="D1287">
        <v>200</v>
      </c>
      <c r="E1287" t="s">
        <v>17</v>
      </c>
      <c r="F1287" s="4">
        <v>43439</v>
      </c>
      <c r="H1287">
        <f t="shared" si="257"/>
        <v>150</v>
      </c>
      <c r="M1287" s="3"/>
      <c r="P1287" s="2">
        <v>43287</v>
      </c>
      <c r="Q1287" t="str">
        <f t="shared" si="258"/>
        <v>Maturity</v>
      </c>
    </row>
    <row r="1288" spans="1:17" x14ac:dyDescent="0.35">
      <c r="A1288">
        <f t="shared" si="254"/>
        <v>2</v>
      </c>
      <c r="B1288" t="str">
        <f t="shared" si="256"/>
        <v>Walkamin2Nrate200CVYUA16V30Pop150Season6-Jul</v>
      </c>
      <c r="C1288" t="str">
        <f t="shared" si="255"/>
        <v>Walkamin2</v>
      </c>
      <c r="D1288">
        <v>200</v>
      </c>
      <c r="E1288" t="s">
        <v>21</v>
      </c>
      <c r="F1288" s="4">
        <v>43444</v>
      </c>
      <c r="H1288">
        <f t="shared" si="257"/>
        <v>150</v>
      </c>
      <c r="M1288" s="3"/>
      <c r="P1288" s="2">
        <v>43287</v>
      </c>
      <c r="Q1288" t="str">
        <f t="shared" si="258"/>
        <v>Maturity</v>
      </c>
    </row>
    <row r="1289" spans="1:17" x14ac:dyDescent="0.35">
      <c r="A1289">
        <f t="shared" si="254"/>
        <v>2</v>
      </c>
      <c r="B1289" t="str">
        <f t="shared" si="256"/>
        <v>Walkamin2Nrate200CVYRL39Pop150Season6-Jul</v>
      </c>
      <c r="C1289" t="str">
        <f t="shared" si="255"/>
        <v>Walkamin2</v>
      </c>
      <c r="D1289">
        <v>200</v>
      </c>
      <c r="E1289" t="s">
        <v>17</v>
      </c>
      <c r="F1289" s="4">
        <v>43440</v>
      </c>
      <c r="H1289">
        <f t="shared" si="257"/>
        <v>150</v>
      </c>
      <c r="M1289" s="3"/>
      <c r="P1289" s="2">
        <v>43287</v>
      </c>
      <c r="Q1289" t="str">
        <f t="shared" si="258"/>
        <v>Maturity</v>
      </c>
    </row>
    <row r="1290" spans="1:17" x14ac:dyDescent="0.35">
      <c r="A1290">
        <f t="shared" si="254"/>
        <v>2</v>
      </c>
      <c r="B1290" t="str">
        <f t="shared" si="256"/>
        <v>Walkamin2Nrate200CVYUA16V30Pop150Season6-Jul</v>
      </c>
      <c r="C1290" t="str">
        <f t="shared" si="255"/>
        <v>Walkamin2</v>
      </c>
      <c r="D1290">
        <v>200</v>
      </c>
      <c r="E1290" t="s">
        <v>21</v>
      </c>
      <c r="F1290" s="4">
        <v>43448</v>
      </c>
      <c r="H1290">
        <f t="shared" si="257"/>
        <v>150</v>
      </c>
      <c r="M1290" s="3"/>
      <c r="P1290" s="2">
        <v>43287</v>
      </c>
      <c r="Q1290" t="str">
        <f t="shared" si="258"/>
        <v>Maturity</v>
      </c>
    </row>
    <row r="1291" spans="1:17" x14ac:dyDescent="0.35">
      <c r="A1291">
        <f t="shared" si="254"/>
        <v>2</v>
      </c>
      <c r="B1291" t="str">
        <f t="shared" si="256"/>
        <v>Walkamin2Nrate200CVViet4Pop150Season6-Jul</v>
      </c>
      <c r="C1291" t="str">
        <f t="shared" si="255"/>
        <v>Walkamin2</v>
      </c>
      <c r="D1291">
        <v>200</v>
      </c>
      <c r="E1291" t="s">
        <v>16</v>
      </c>
      <c r="F1291" s="4">
        <v>43463</v>
      </c>
      <c r="H1291">
        <f t="shared" si="257"/>
        <v>150</v>
      </c>
      <c r="P1291" s="2">
        <v>43287</v>
      </c>
      <c r="Q1291" t="str">
        <f t="shared" si="258"/>
        <v>Maturity</v>
      </c>
    </row>
    <row r="1292" spans="1:17" x14ac:dyDescent="0.35">
      <c r="A1292">
        <f t="shared" si="254"/>
        <v>2</v>
      </c>
      <c r="B1292" t="str">
        <f t="shared" si="256"/>
        <v>Walkamin2dNrate200CVDoongaraPop150Season6-Jul</v>
      </c>
      <c r="C1292" t="str">
        <f t="shared" ref="C1292" si="260">CONCATENATE("Walkamin",A1292,"d")</f>
        <v>Walkamin2d</v>
      </c>
      <c r="D1292">
        <v>200</v>
      </c>
      <c r="E1292" t="s">
        <v>14</v>
      </c>
      <c r="F1292" s="4">
        <v>43441</v>
      </c>
      <c r="H1292">
        <f t="shared" si="257"/>
        <v>150</v>
      </c>
      <c r="P1292" s="2">
        <v>43287</v>
      </c>
      <c r="Q1292" t="str">
        <f t="shared" si="258"/>
        <v>Maturity</v>
      </c>
    </row>
    <row r="1293" spans="1:17" x14ac:dyDescent="0.35">
      <c r="A1293">
        <f t="shared" si="254"/>
        <v>2</v>
      </c>
      <c r="B1293" t="str">
        <f t="shared" si="256"/>
        <v>Walkamin2Nrate200CVViet4Pop150Season6-Jul</v>
      </c>
      <c r="C1293" t="str">
        <f t="shared" si="255"/>
        <v>Walkamin2</v>
      </c>
      <c r="D1293">
        <v>200</v>
      </c>
      <c r="E1293" t="s">
        <v>16</v>
      </c>
      <c r="F1293" s="4">
        <v>43464</v>
      </c>
      <c r="H1293">
        <f t="shared" si="257"/>
        <v>150</v>
      </c>
      <c r="P1293" s="2">
        <v>43287</v>
      </c>
      <c r="Q1293" t="str">
        <f t="shared" si="258"/>
        <v>Maturity</v>
      </c>
    </row>
    <row r="1294" spans="1:17" x14ac:dyDescent="0.35">
      <c r="A1294">
        <f t="shared" si="254"/>
        <v>2</v>
      </c>
      <c r="B1294" t="str">
        <f t="shared" si="256"/>
        <v>Walkamin2dNrate200CVDoongaraPop150Season6-Jul</v>
      </c>
      <c r="C1294" t="str">
        <f t="shared" ref="C1294" si="261">CONCATENATE("Walkamin",A1294,"d")</f>
        <v>Walkamin2d</v>
      </c>
      <c r="D1294">
        <v>200</v>
      </c>
      <c r="E1294" t="s">
        <v>14</v>
      </c>
      <c r="F1294" s="4">
        <v>43440</v>
      </c>
      <c r="H1294">
        <f t="shared" si="257"/>
        <v>150</v>
      </c>
      <c r="P1294" s="2">
        <v>43287</v>
      </c>
      <c r="Q1294" t="str">
        <f t="shared" si="258"/>
        <v>Maturity</v>
      </c>
    </row>
    <row r="1295" spans="1:17" x14ac:dyDescent="0.35">
      <c r="A1295">
        <f t="shared" si="254"/>
        <v>2</v>
      </c>
      <c r="B1295" t="str">
        <f t="shared" si="256"/>
        <v>Walkamin2Nrate200CVYRL39Pop150Season6-Jul</v>
      </c>
      <c r="C1295" t="str">
        <f t="shared" si="255"/>
        <v>Walkamin2</v>
      </c>
      <c r="D1295">
        <v>200</v>
      </c>
      <c r="E1295" t="s">
        <v>17</v>
      </c>
      <c r="F1295" s="4">
        <v>43443</v>
      </c>
      <c r="H1295">
        <f t="shared" si="257"/>
        <v>150</v>
      </c>
      <c r="P1295" s="2">
        <v>43287</v>
      </c>
      <c r="Q1295" t="str">
        <f t="shared" si="258"/>
        <v>Maturity</v>
      </c>
    </row>
    <row r="1296" spans="1:17" x14ac:dyDescent="0.35">
      <c r="A1296">
        <f t="shared" si="254"/>
        <v>2</v>
      </c>
      <c r="B1296" t="str">
        <f t="shared" si="256"/>
        <v>Walkamin2Nrate200CVYUA16V30Pop150Season6-Jul</v>
      </c>
      <c r="C1296" t="str">
        <f t="shared" si="255"/>
        <v>Walkamin2</v>
      </c>
      <c r="D1296">
        <v>200</v>
      </c>
      <c r="E1296" t="s">
        <v>21</v>
      </c>
      <c r="F1296" s="4">
        <v>43448</v>
      </c>
      <c r="H1296">
        <f t="shared" si="257"/>
        <v>150</v>
      </c>
      <c r="P1296" s="2">
        <v>43287</v>
      </c>
      <c r="Q1296" t="str">
        <f t="shared" si="258"/>
        <v>Maturity</v>
      </c>
    </row>
    <row r="1297" spans="1:16" x14ac:dyDescent="0.35">
      <c r="A1297">
        <f t="shared" si="254"/>
        <v>1</v>
      </c>
      <c r="B1297" t="str">
        <f t="shared" si="256"/>
        <v>Brandon1FertTime20CVViet4Season22-Jan</v>
      </c>
      <c r="C1297" t="str">
        <f t="shared" ref="C1297:C1360" si="262">CONCATENATE("Brandon",A1297)</f>
        <v>Brandon1</v>
      </c>
      <c r="D1297">
        <v>200</v>
      </c>
      <c r="E1297" t="s">
        <v>16</v>
      </c>
      <c r="F1297" s="4">
        <v>43150</v>
      </c>
      <c r="G1297">
        <v>20</v>
      </c>
      <c r="H1297">
        <v>200</v>
      </c>
      <c r="I1297">
        <v>0</v>
      </c>
      <c r="J1297">
        <v>12.500000000000005</v>
      </c>
      <c r="L1297">
        <v>9.3225981749999964E-2</v>
      </c>
      <c r="M1297">
        <v>12.500000000000005</v>
      </c>
      <c r="O1297">
        <v>0</v>
      </c>
      <c r="P1297" s="2">
        <v>43122</v>
      </c>
    </row>
    <row r="1298" spans="1:16" x14ac:dyDescent="0.35">
      <c r="A1298">
        <f t="shared" si="254"/>
        <v>1</v>
      </c>
      <c r="B1298" t="str">
        <f t="shared" si="256"/>
        <v>Brandon1FertTime80CVDoongaraSeason22-Jan</v>
      </c>
      <c r="C1298" t="str">
        <f t="shared" si="262"/>
        <v>Brandon1</v>
      </c>
      <c r="D1298">
        <f>D1297</f>
        <v>200</v>
      </c>
      <c r="E1298" t="s">
        <v>14</v>
      </c>
      <c r="F1298" s="4">
        <v>43150</v>
      </c>
      <c r="G1298">
        <v>80</v>
      </c>
      <c r="H1298">
        <f>H1297</f>
        <v>200</v>
      </c>
      <c r="I1298">
        <v>0</v>
      </c>
      <c r="J1298">
        <v>7.5000000000000009</v>
      </c>
      <c r="L1298">
        <v>5.6517154999999951E-2</v>
      </c>
      <c r="M1298">
        <v>7.5000000000000009</v>
      </c>
      <c r="O1298">
        <v>0</v>
      </c>
      <c r="P1298" s="2">
        <f>P1297</f>
        <v>43122</v>
      </c>
    </row>
    <row r="1299" spans="1:16" x14ac:dyDescent="0.35">
      <c r="A1299">
        <f t="shared" si="254"/>
        <v>1</v>
      </c>
      <c r="B1299" t="str">
        <f t="shared" si="256"/>
        <v>Brandon1FertTime20CVYRL39Season22-Jan</v>
      </c>
      <c r="C1299" t="str">
        <f t="shared" si="262"/>
        <v>Brandon1</v>
      </c>
      <c r="D1299">
        <f t="shared" ref="D1299:D1362" si="263">D1298</f>
        <v>200</v>
      </c>
      <c r="E1299" t="s">
        <v>17</v>
      </c>
      <c r="F1299" s="4">
        <v>43150</v>
      </c>
      <c r="G1299">
        <v>20</v>
      </c>
      <c r="H1299">
        <f t="shared" ref="H1299:H1362" si="264">H1298</f>
        <v>200</v>
      </c>
      <c r="I1299">
        <v>0</v>
      </c>
      <c r="J1299">
        <v>3.7500000000000036</v>
      </c>
      <c r="L1299">
        <v>1.1828350000000116E-2</v>
      </c>
      <c r="M1299">
        <v>3.7500000000000036</v>
      </c>
      <c r="O1299">
        <v>0</v>
      </c>
      <c r="P1299" s="2">
        <f t="shared" ref="P1299:P1362" si="265">P1298</f>
        <v>43122</v>
      </c>
    </row>
    <row r="1300" spans="1:16" x14ac:dyDescent="0.35">
      <c r="A1300">
        <f t="shared" si="254"/>
        <v>1</v>
      </c>
      <c r="B1300" t="str">
        <f t="shared" si="256"/>
        <v>Brandon1FertTime80CVYUA16V30Season22-Jan</v>
      </c>
      <c r="C1300" t="str">
        <f t="shared" si="262"/>
        <v>Brandon1</v>
      </c>
      <c r="D1300">
        <f t="shared" si="263"/>
        <v>200</v>
      </c>
      <c r="E1300" t="s">
        <v>21</v>
      </c>
      <c r="F1300" s="4">
        <v>43150</v>
      </c>
      <c r="G1300">
        <v>80</v>
      </c>
      <c r="H1300">
        <f t="shared" si="264"/>
        <v>200</v>
      </c>
      <c r="I1300">
        <v>0</v>
      </c>
      <c r="J1300">
        <v>6.2500000000000053</v>
      </c>
      <c r="L1300">
        <v>1.3749607249999941E-2</v>
      </c>
      <c r="M1300">
        <v>6.2500000000000053</v>
      </c>
      <c r="O1300">
        <v>0</v>
      </c>
      <c r="P1300" s="2">
        <f t="shared" si="265"/>
        <v>43122</v>
      </c>
    </row>
    <row r="1301" spans="1:16" x14ac:dyDescent="0.35">
      <c r="A1301">
        <f t="shared" si="254"/>
        <v>1</v>
      </c>
      <c r="B1301" t="str">
        <f t="shared" si="256"/>
        <v>Brandon1FertTime50CVYUA16V30Season22-Jan</v>
      </c>
      <c r="C1301" t="str">
        <f t="shared" si="262"/>
        <v>Brandon1</v>
      </c>
      <c r="D1301">
        <f t="shared" si="263"/>
        <v>200</v>
      </c>
      <c r="E1301" t="s">
        <v>21</v>
      </c>
      <c r="F1301" s="4">
        <v>43150</v>
      </c>
      <c r="G1301">
        <v>50</v>
      </c>
      <c r="H1301">
        <f t="shared" si="264"/>
        <v>200</v>
      </c>
      <c r="I1301">
        <v>0</v>
      </c>
      <c r="J1301">
        <v>4.9999999999999991</v>
      </c>
      <c r="L1301">
        <v>2.9848417999999984E-2</v>
      </c>
      <c r="M1301">
        <v>4.9999999999999991</v>
      </c>
      <c r="O1301">
        <v>0</v>
      </c>
      <c r="P1301" s="2">
        <f t="shared" si="265"/>
        <v>43122</v>
      </c>
    </row>
    <row r="1302" spans="1:16" x14ac:dyDescent="0.35">
      <c r="A1302">
        <f t="shared" si="254"/>
        <v>1</v>
      </c>
      <c r="B1302" t="str">
        <f t="shared" si="256"/>
        <v>Brandon1FertTime100CVYUA16V30Season22-Jan</v>
      </c>
      <c r="C1302" t="str">
        <f t="shared" si="262"/>
        <v>Brandon1</v>
      </c>
      <c r="D1302">
        <f t="shared" si="263"/>
        <v>200</v>
      </c>
      <c r="E1302" t="s">
        <v>21</v>
      </c>
      <c r="F1302" s="4">
        <v>43150</v>
      </c>
      <c r="G1302">
        <v>100</v>
      </c>
      <c r="H1302">
        <f t="shared" si="264"/>
        <v>200</v>
      </c>
      <c r="I1302">
        <v>0</v>
      </c>
      <c r="J1302">
        <v>3.7500000000000036</v>
      </c>
      <c r="L1302">
        <v>2.1476795499999927E-2</v>
      </c>
      <c r="M1302">
        <v>3.7500000000000036</v>
      </c>
      <c r="O1302">
        <v>0</v>
      </c>
      <c r="P1302" s="2">
        <f t="shared" si="265"/>
        <v>43122</v>
      </c>
    </row>
    <row r="1303" spans="1:16" x14ac:dyDescent="0.35">
      <c r="A1303">
        <f t="shared" si="254"/>
        <v>1</v>
      </c>
      <c r="B1303" t="str">
        <f t="shared" si="256"/>
        <v>Brandon1FertTime20CVDoongaraSeason22-Jan</v>
      </c>
      <c r="C1303" t="str">
        <f t="shared" si="262"/>
        <v>Brandon1</v>
      </c>
      <c r="D1303">
        <f t="shared" si="263"/>
        <v>200</v>
      </c>
      <c r="E1303" t="s">
        <v>14</v>
      </c>
      <c r="F1303" s="4">
        <v>43150</v>
      </c>
      <c r="G1303">
        <v>20</v>
      </c>
      <c r="H1303">
        <f t="shared" si="264"/>
        <v>200</v>
      </c>
      <c r="I1303">
        <v>0</v>
      </c>
      <c r="J1303">
        <v>6.2500000000000053</v>
      </c>
      <c r="L1303">
        <v>4.8826103250000016E-2</v>
      </c>
      <c r="M1303">
        <v>6.2500000000000053</v>
      </c>
      <c r="O1303">
        <v>0</v>
      </c>
      <c r="P1303" s="2">
        <f t="shared" si="265"/>
        <v>43122</v>
      </c>
    </row>
    <row r="1304" spans="1:16" x14ac:dyDescent="0.35">
      <c r="A1304">
        <f t="shared" si="254"/>
        <v>1</v>
      </c>
      <c r="B1304" t="str">
        <f t="shared" si="256"/>
        <v>Brandon1FertTime80CVViet4Season22-Jan</v>
      </c>
      <c r="C1304" t="str">
        <f t="shared" si="262"/>
        <v>Brandon1</v>
      </c>
      <c r="D1304">
        <f t="shared" si="263"/>
        <v>200</v>
      </c>
      <c r="E1304" t="s">
        <v>16</v>
      </c>
      <c r="F1304" s="4">
        <v>43150</v>
      </c>
      <c r="G1304">
        <v>80</v>
      </c>
      <c r="H1304">
        <f t="shared" si="264"/>
        <v>200</v>
      </c>
      <c r="I1304">
        <v>0</v>
      </c>
      <c r="J1304">
        <v>11.249999999999998</v>
      </c>
      <c r="L1304">
        <v>8.0683604875000009E-2</v>
      </c>
      <c r="M1304">
        <v>11.249999999999998</v>
      </c>
      <c r="O1304">
        <v>0</v>
      </c>
      <c r="P1304" s="2">
        <f t="shared" si="265"/>
        <v>43122</v>
      </c>
    </row>
    <row r="1305" spans="1:16" x14ac:dyDescent="0.35">
      <c r="A1305">
        <f t="shared" si="254"/>
        <v>1</v>
      </c>
      <c r="B1305" t="str">
        <f t="shared" si="256"/>
        <v>Brandon1FertTime100CVYRL39Season22-Jan</v>
      </c>
      <c r="C1305" t="str">
        <f t="shared" si="262"/>
        <v>Brandon1</v>
      </c>
      <c r="D1305">
        <f t="shared" si="263"/>
        <v>200</v>
      </c>
      <c r="E1305" t="s">
        <v>17</v>
      </c>
      <c r="F1305" s="4">
        <v>43150</v>
      </c>
      <c r="G1305">
        <v>100</v>
      </c>
      <c r="H1305">
        <f t="shared" si="264"/>
        <v>200</v>
      </c>
      <c r="I1305">
        <v>0</v>
      </c>
      <c r="J1305">
        <v>8.7499999999999964</v>
      </c>
      <c r="L1305">
        <v>0.11108929275000007</v>
      </c>
      <c r="M1305">
        <v>8.7499999999999964</v>
      </c>
      <c r="O1305">
        <v>0</v>
      </c>
      <c r="P1305" s="2">
        <f t="shared" si="265"/>
        <v>43122</v>
      </c>
    </row>
    <row r="1306" spans="1:16" x14ac:dyDescent="0.35">
      <c r="A1306">
        <f t="shared" si="254"/>
        <v>1</v>
      </c>
      <c r="B1306" t="str">
        <f t="shared" si="256"/>
        <v>Brandon1FertTime50CVYRL39Season22-Jan</v>
      </c>
      <c r="C1306" t="str">
        <f t="shared" si="262"/>
        <v>Brandon1</v>
      </c>
      <c r="D1306">
        <f t="shared" si="263"/>
        <v>200</v>
      </c>
      <c r="E1306" t="s">
        <v>17</v>
      </c>
      <c r="F1306" s="4">
        <v>43150</v>
      </c>
      <c r="G1306">
        <v>50</v>
      </c>
      <c r="H1306">
        <f t="shared" si="264"/>
        <v>200</v>
      </c>
      <c r="I1306">
        <v>0</v>
      </c>
      <c r="J1306">
        <v>6.2500000000000053</v>
      </c>
      <c r="L1306">
        <v>5.714352099999985E-2</v>
      </c>
      <c r="M1306">
        <v>6.2500000000000053</v>
      </c>
      <c r="O1306">
        <v>0</v>
      </c>
      <c r="P1306" s="2">
        <f t="shared" si="265"/>
        <v>43122</v>
      </c>
    </row>
    <row r="1307" spans="1:16" x14ac:dyDescent="0.35">
      <c r="A1307">
        <f t="shared" si="254"/>
        <v>1</v>
      </c>
      <c r="B1307" t="str">
        <f t="shared" si="256"/>
        <v>Brandon1FertTime50CVViet4Season22-Jan</v>
      </c>
      <c r="C1307" t="str">
        <f t="shared" si="262"/>
        <v>Brandon1</v>
      </c>
      <c r="D1307">
        <f t="shared" si="263"/>
        <v>200</v>
      </c>
      <c r="E1307" t="s">
        <v>16</v>
      </c>
      <c r="F1307" s="4">
        <v>43150</v>
      </c>
      <c r="G1307">
        <v>50</v>
      </c>
      <c r="H1307">
        <f t="shared" si="264"/>
        <v>200</v>
      </c>
      <c r="I1307">
        <v>0</v>
      </c>
      <c r="J1307">
        <v>22.500000000000004</v>
      </c>
      <c r="L1307">
        <v>0.16160527387499998</v>
      </c>
      <c r="M1307">
        <v>22.500000000000004</v>
      </c>
      <c r="O1307">
        <v>0</v>
      </c>
      <c r="P1307" s="2">
        <f t="shared" si="265"/>
        <v>43122</v>
      </c>
    </row>
    <row r="1308" spans="1:16" x14ac:dyDescent="0.35">
      <c r="A1308">
        <f t="shared" si="254"/>
        <v>1</v>
      </c>
      <c r="B1308" t="str">
        <f t="shared" si="256"/>
        <v>Brandon1FertTime50CVDoongaraSeason22-Jan</v>
      </c>
      <c r="C1308" t="str">
        <f t="shared" si="262"/>
        <v>Brandon1</v>
      </c>
      <c r="D1308">
        <f t="shared" si="263"/>
        <v>200</v>
      </c>
      <c r="E1308" t="s">
        <v>14</v>
      </c>
      <c r="F1308" s="4">
        <v>43150</v>
      </c>
      <c r="G1308">
        <v>50</v>
      </c>
      <c r="H1308">
        <f t="shared" si="264"/>
        <v>200</v>
      </c>
      <c r="I1308">
        <v>0</v>
      </c>
      <c r="J1308">
        <v>8.7499999999999964</v>
      </c>
      <c r="L1308">
        <v>7.7036664249999942E-2</v>
      </c>
      <c r="M1308">
        <v>8.7499999999999964</v>
      </c>
      <c r="O1308">
        <v>0</v>
      </c>
      <c r="P1308" s="2">
        <f t="shared" si="265"/>
        <v>43122</v>
      </c>
    </row>
    <row r="1309" spans="1:16" x14ac:dyDescent="0.35">
      <c r="A1309">
        <f t="shared" si="254"/>
        <v>1</v>
      </c>
      <c r="B1309" t="str">
        <f t="shared" si="256"/>
        <v>Brandon1FertTime100CVDoongaraSeason22-Jan</v>
      </c>
      <c r="C1309" t="str">
        <f t="shared" si="262"/>
        <v>Brandon1</v>
      </c>
      <c r="D1309">
        <f t="shared" si="263"/>
        <v>200</v>
      </c>
      <c r="E1309" t="s">
        <v>14</v>
      </c>
      <c r="F1309" s="4">
        <v>43150</v>
      </c>
      <c r="G1309">
        <v>100</v>
      </c>
      <c r="H1309">
        <f t="shared" si="264"/>
        <v>200</v>
      </c>
      <c r="I1309">
        <v>0</v>
      </c>
      <c r="J1309">
        <v>11.249999999999998</v>
      </c>
      <c r="L1309">
        <v>0.12053296474999994</v>
      </c>
      <c r="M1309">
        <v>11.249999999999998</v>
      </c>
      <c r="O1309">
        <v>0</v>
      </c>
      <c r="P1309" s="2">
        <f t="shared" si="265"/>
        <v>43122</v>
      </c>
    </row>
    <row r="1310" spans="1:16" x14ac:dyDescent="0.35">
      <c r="A1310">
        <f t="shared" si="254"/>
        <v>1</v>
      </c>
      <c r="B1310" t="str">
        <f t="shared" si="256"/>
        <v>Brandon1FertTime20CVYUA16V30Season22-Jan</v>
      </c>
      <c r="C1310" t="str">
        <f t="shared" si="262"/>
        <v>Brandon1</v>
      </c>
      <c r="D1310">
        <f t="shared" si="263"/>
        <v>200</v>
      </c>
      <c r="E1310" t="s">
        <v>21</v>
      </c>
      <c r="F1310" s="4">
        <v>43150</v>
      </c>
      <c r="G1310">
        <v>20</v>
      </c>
      <c r="H1310">
        <f t="shared" si="264"/>
        <v>200</v>
      </c>
      <c r="I1310">
        <v>0</v>
      </c>
      <c r="J1310">
        <v>4.9999999999999991</v>
      </c>
      <c r="L1310">
        <v>3.1564901749999881E-2</v>
      </c>
      <c r="M1310">
        <v>4.9999999999999991</v>
      </c>
      <c r="O1310">
        <v>0</v>
      </c>
      <c r="P1310" s="2">
        <f t="shared" si="265"/>
        <v>43122</v>
      </c>
    </row>
    <row r="1311" spans="1:16" x14ac:dyDescent="0.35">
      <c r="A1311">
        <f t="shared" si="254"/>
        <v>1</v>
      </c>
      <c r="B1311" t="str">
        <f t="shared" si="256"/>
        <v>Brandon1FertTime80CVYRL39Season22-Jan</v>
      </c>
      <c r="C1311" t="str">
        <f t="shared" si="262"/>
        <v>Brandon1</v>
      </c>
      <c r="D1311">
        <f t="shared" si="263"/>
        <v>200</v>
      </c>
      <c r="E1311" t="s">
        <v>17</v>
      </c>
      <c r="F1311" s="4">
        <v>43150</v>
      </c>
      <c r="G1311">
        <v>80</v>
      </c>
      <c r="H1311">
        <f t="shared" si="264"/>
        <v>200</v>
      </c>
      <c r="I1311">
        <v>0</v>
      </c>
      <c r="J1311">
        <v>3.7500000000000036</v>
      </c>
      <c r="L1311">
        <v>4.7998007499998616E-3</v>
      </c>
      <c r="M1311">
        <v>3.7500000000000036</v>
      </c>
      <c r="O1311">
        <v>0</v>
      </c>
      <c r="P1311" s="2">
        <f t="shared" si="265"/>
        <v>43122</v>
      </c>
    </row>
    <row r="1312" spans="1:16" x14ac:dyDescent="0.35">
      <c r="A1312">
        <f t="shared" si="254"/>
        <v>1</v>
      </c>
      <c r="B1312" t="str">
        <f t="shared" si="256"/>
        <v>Brandon1FertTime100CVViet4Season22-Jan</v>
      </c>
      <c r="C1312" t="str">
        <f t="shared" si="262"/>
        <v>Brandon1</v>
      </c>
      <c r="D1312">
        <f t="shared" si="263"/>
        <v>200</v>
      </c>
      <c r="E1312" t="s">
        <v>16</v>
      </c>
      <c r="F1312" s="4">
        <v>43150</v>
      </c>
      <c r="G1312">
        <v>100</v>
      </c>
      <c r="H1312">
        <f t="shared" si="264"/>
        <v>200</v>
      </c>
      <c r="I1312">
        <v>0</v>
      </c>
      <c r="J1312">
        <v>7.5000000000000009</v>
      </c>
      <c r="L1312">
        <v>3.6958439874999978E-2</v>
      </c>
      <c r="M1312">
        <v>7.5000000000000009</v>
      </c>
      <c r="O1312">
        <v>0</v>
      </c>
      <c r="P1312" s="2">
        <f t="shared" si="265"/>
        <v>43122</v>
      </c>
    </row>
    <row r="1313" spans="1:16" x14ac:dyDescent="0.35">
      <c r="A1313">
        <f t="shared" si="254"/>
        <v>1</v>
      </c>
      <c r="B1313" t="str">
        <f t="shared" si="256"/>
        <v>Brandon1FertTime50CVYRL39Season22-Jan</v>
      </c>
      <c r="C1313" t="str">
        <f t="shared" si="262"/>
        <v>Brandon1</v>
      </c>
      <c r="D1313">
        <f t="shared" si="263"/>
        <v>200</v>
      </c>
      <c r="E1313" t="s">
        <v>17</v>
      </c>
      <c r="F1313" s="4">
        <v>43150</v>
      </c>
      <c r="G1313">
        <v>50</v>
      </c>
      <c r="H1313">
        <f t="shared" si="264"/>
        <v>200</v>
      </c>
      <c r="I1313">
        <v>0</v>
      </c>
      <c r="J1313">
        <v>6.2500000000000053</v>
      </c>
      <c r="L1313">
        <v>6.0082622999999835E-2</v>
      </c>
      <c r="M1313">
        <v>6.2500000000000053</v>
      </c>
      <c r="O1313">
        <v>0</v>
      </c>
      <c r="P1313" s="2">
        <f t="shared" si="265"/>
        <v>43122</v>
      </c>
    </row>
    <row r="1314" spans="1:16" x14ac:dyDescent="0.35">
      <c r="A1314">
        <f t="shared" si="254"/>
        <v>1</v>
      </c>
      <c r="B1314" t="str">
        <f t="shared" si="256"/>
        <v>Brandon1FertTime100CVYRL39Season22-Jan</v>
      </c>
      <c r="C1314" t="str">
        <f t="shared" si="262"/>
        <v>Brandon1</v>
      </c>
      <c r="D1314">
        <f t="shared" si="263"/>
        <v>200</v>
      </c>
      <c r="E1314" t="s">
        <v>17</v>
      </c>
      <c r="F1314" s="4">
        <v>43150</v>
      </c>
      <c r="G1314">
        <v>100</v>
      </c>
      <c r="H1314">
        <f t="shared" si="264"/>
        <v>200</v>
      </c>
      <c r="I1314">
        <v>0</v>
      </c>
      <c r="J1314">
        <v>3.7500000000000036</v>
      </c>
      <c r="L1314">
        <v>1.2219828750000092E-2</v>
      </c>
      <c r="M1314">
        <v>3.7500000000000036</v>
      </c>
      <c r="O1314">
        <v>0</v>
      </c>
      <c r="P1314" s="2">
        <f t="shared" si="265"/>
        <v>43122</v>
      </c>
    </row>
    <row r="1315" spans="1:16" x14ac:dyDescent="0.35">
      <c r="A1315">
        <f t="shared" si="254"/>
        <v>1</v>
      </c>
      <c r="B1315" t="str">
        <f t="shared" si="256"/>
        <v>Brandon1FertTime20CVDoongaraSeason22-Jan</v>
      </c>
      <c r="C1315" t="str">
        <f t="shared" si="262"/>
        <v>Brandon1</v>
      </c>
      <c r="D1315">
        <f t="shared" si="263"/>
        <v>200</v>
      </c>
      <c r="E1315" t="s">
        <v>14</v>
      </c>
      <c r="F1315" s="4">
        <v>43150</v>
      </c>
      <c r="G1315">
        <v>20</v>
      </c>
      <c r="H1315">
        <f t="shared" si="264"/>
        <v>200</v>
      </c>
      <c r="I1315">
        <v>0</v>
      </c>
      <c r="J1315">
        <v>11.249999999999998</v>
      </c>
      <c r="L1315">
        <v>0.10272971574999987</v>
      </c>
      <c r="M1315">
        <v>11.249999999999998</v>
      </c>
      <c r="O1315">
        <v>0</v>
      </c>
      <c r="P1315" s="2">
        <f t="shared" si="265"/>
        <v>43122</v>
      </c>
    </row>
    <row r="1316" spans="1:16" x14ac:dyDescent="0.35">
      <c r="A1316">
        <f t="shared" si="254"/>
        <v>1</v>
      </c>
      <c r="B1316" t="str">
        <f t="shared" si="256"/>
        <v>Brandon1FertTime50CVViet4Season22-Jan</v>
      </c>
      <c r="C1316" t="str">
        <f t="shared" si="262"/>
        <v>Brandon1</v>
      </c>
      <c r="D1316">
        <f t="shared" si="263"/>
        <v>200</v>
      </c>
      <c r="E1316" t="s">
        <v>16</v>
      </c>
      <c r="F1316" s="4">
        <v>43150</v>
      </c>
      <c r="G1316">
        <v>50</v>
      </c>
      <c r="H1316">
        <f t="shared" si="264"/>
        <v>200</v>
      </c>
      <c r="I1316">
        <v>0</v>
      </c>
      <c r="J1316">
        <v>10.000000000000004</v>
      </c>
      <c r="L1316">
        <v>5.3367422249999949E-2</v>
      </c>
      <c r="M1316">
        <v>10.000000000000004</v>
      </c>
      <c r="O1316">
        <v>0</v>
      </c>
      <c r="P1316" s="2">
        <f t="shared" si="265"/>
        <v>43122</v>
      </c>
    </row>
    <row r="1317" spans="1:16" x14ac:dyDescent="0.35">
      <c r="A1317">
        <f t="shared" si="254"/>
        <v>1</v>
      </c>
      <c r="B1317" t="str">
        <f t="shared" si="256"/>
        <v>Brandon1FertTime100CVYUA16V30Season22-Jan</v>
      </c>
      <c r="C1317" t="str">
        <f t="shared" si="262"/>
        <v>Brandon1</v>
      </c>
      <c r="D1317">
        <f t="shared" si="263"/>
        <v>200</v>
      </c>
      <c r="E1317" t="s">
        <v>21</v>
      </c>
      <c r="F1317" s="4">
        <v>43150</v>
      </c>
      <c r="G1317">
        <v>100</v>
      </c>
      <c r="H1317">
        <f t="shared" si="264"/>
        <v>200</v>
      </c>
      <c r="I1317">
        <v>0</v>
      </c>
      <c r="J1317">
        <v>4.9999999999999991</v>
      </c>
      <c r="L1317">
        <v>2.659011024999984E-2</v>
      </c>
      <c r="M1317">
        <v>4.9999999999999991</v>
      </c>
      <c r="O1317">
        <v>0</v>
      </c>
      <c r="P1317" s="2">
        <f t="shared" si="265"/>
        <v>43122</v>
      </c>
    </row>
    <row r="1318" spans="1:16" x14ac:dyDescent="0.35">
      <c r="A1318">
        <f t="shared" si="254"/>
        <v>1</v>
      </c>
      <c r="B1318" t="str">
        <f t="shared" si="256"/>
        <v>Brandon1FertTime80CVViet4Season22-Jan</v>
      </c>
      <c r="C1318" t="str">
        <f t="shared" si="262"/>
        <v>Brandon1</v>
      </c>
      <c r="D1318">
        <f t="shared" si="263"/>
        <v>200</v>
      </c>
      <c r="E1318" t="s">
        <v>16</v>
      </c>
      <c r="F1318" s="4">
        <v>43150</v>
      </c>
      <c r="G1318">
        <v>80</v>
      </c>
      <c r="H1318">
        <f t="shared" si="264"/>
        <v>200</v>
      </c>
      <c r="I1318">
        <v>0</v>
      </c>
      <c r="J1318">
        <v>4.9999999999999991</v>
      </c>
      <c r="L1318">
        <v>3.4467867249999819E-2</v>
      </c>
      <c r="M1318">
        <v>4.9999999999999991</v>
      </c>
      <c r="O1318">
        <v>0</v>
      </c>
      <c r="P1318" s="2">
        <f t="shared" si="265"/>
        <v>43122</v>
      </c>
    </row>
    <row r="1319" spans="1:16" x14ac:dyDescent="0.35">
      <c r="A1319">
        <f t="shared" si="254"/>
        <v>1</v>
      </c>
      <c r="B1319" t="str">
        <f t="shared" si="256"/>
        <v>Brandon1FertTime80CVYUA16V30Season22-Jan</v>
      </c>
      <c r="C1319" t="str">
        <f t="shared" si="262"/>
        <v>Brandon1</v>
      </c>
      <c r="D1319">
        <f t="shared" si="263"/>
        <v>200</v>
      </c>
      <c r="E1319" t="s">
        <v>21</v>
      </c>
      <c r="F1319" s="4">
        <v>43150</v>
      </c>
      <c r="G1319">
        <v>80</v>
      </c>
      <c r="H1319">
        <f t="shared" si="264"/>
        <v>200</v>
      </c>
      <c r="I1319">
        <v>0</v>
      </c>
      <c r="J1319">
        <v>3.7500000000000036</v>
      </c>
      <c r="L1319">
        <v>6.7571945000000268E-3</v>
      </c>
      <c r="M1319">
        <v>3.7500000000000036</v>
      </c>
      <c r="O1319">
        <v>0</v>
      </c>
      <c r="P1319" s="2">
        <f t="shared" si="265"/>
        <v>43122</v>
      </c>
    </row>
    <row r="1320" spans="1:16" x14ac:dyDescent="0.35">
      <c r="A1320">
        <f t="shared" si="254"/>
        <v>1</v>
      </c>
      <c r="B1320" t="str">
        <f t="shared" si="256"/>
        <v>Brandon1FertTime80CVDoongaraSeason22-Jan</v>
      </c>
      <c r="C1320" t="str">
        <f t="shared" si="262"/>
        <v>Brandon1</v>
      </c>
      <c r="D1320">
        <f t="shared" si="263"/>
        <v>200</v>
      </c>
      <c r="E1320" t="s">
        <v>14</v>
      </c>
      <c r="F1320" s="4">
        <v>43150</v>
      </c>
      <c r="G1320">
        <v>80</v>
      </c>
      <c r="H1320">
        <f t="shared" si="264"/>
        <v>200</v>
      </c>
      <c r="I1320">
        <v>0</v>
      </c>
      <c r="J1320">
        <v>7.5000000000000009</v>
      </c>
      <c r="L1320">
        <v>5.2198843250000092E-2</v>
      </c>
      <c r="M1320">
        <v>7.5000000000000009</v>
      </c>
      <c r="O1320">
        <v>0</v>
      </c>
      <c r="P1320" s="2">
        <f t="shared" si="265"/>
        <v>43122</v>
      </c>
    </row>
    <row r="1321" spans="1:16" x14ac:dyDescent="0.35">
      <c r="A1321">
        <f t="shared" si="254"/>
        <v>1</v>
      </c>
      <c r="B1321" t="str">
        <f t="shared" si="256"/>
        <v>Brandon1FertTime100CVDoongaraSeason22-Jan</v>
      </c>
      <c r="C1321" t="str">
        <f t="shared" si="262"/>
        <v>Brandon1</v>
      </c>
      <c r="D1321">
        <f t="shared" si="263"/>
        <v>200</v>
      </c>
      <c r="E1321" t="s">
        <v>14</v>
      </c>
      <c r="F1321" s="4">
        <v>43150</v>
      </c>
      <c r="G1321">
        <v>100</v>
      </c>
      <c r="H1321">
        <f t="shared" si="264"/>
        <v>200</v>
      </c>
      <c r="I1321">
        <v>0</v>
      </c>
      <c r="J1321">
        <v>26.25</v>
      </c>
      <c r="L1321">
        <v>0.28743541274999995</v>
      </c>
      <c r="M1321">
        <v>26.25</v>
      </c>
      <c r="O1321">
        <v>0</v>
      </c>
      <c r="P1321" s="2">
        <f t="shared" si="265"/>
        <v>43122</v>
      </c>
    </row>
    <row r="1322" spans="1:16" x14ac:dyDescent="0.35">
      <c r="A1322">
        <f t="shared" si="254"/>
        <v>1</v>
      </c>
      <c r="B1322" t="str">
        <f t="shared" si="256"/>
        <v>Brandon1FertTime20CVViet4Season22-Jan</v>
      </c>
      <c r="C1322" t="str">
        <f t="shared" si="262"/>
        <v>Brandon1</v>
      </c>
      <c r="D1322">
        <f t="shared" si="263"/>
        <v>200</v>
      </c>
      <c r="E1322" t="s">
        <v>16</v>
      </c>
      <c r="F1322" s="4">
        <v>43150</v>
      </c>
      <c r="G1322">
        <v>20</v>
      </c>
      <c r="H1322">
        <f t="shared" si="264"/>
        <v>200</v>
      </c>
      <c r="I1322">
        <v>0</v>
      </c>
      <c r="J1322">
        <v>14.999999999999996</v>
      </c>
      <c r="L1322">
        <v>9.4532918499999993E-2</v>
      </c>
      <c r="M1322">
        <v>14.999999999999996</v>
      </c>
      <c r="O1322">
        <v>0</v>
      </c>
      <c r="P1322" s="2">
        <f t="shared" si="265"/>
        <v>43122</v>
      </c>
    </row>
    <row r="1323" spans="1:16" x14ac:dyDescent="0.35">
      <c r="A1323">
        <f t="shared" si="254"/>
        <v>1</v>
      </c>
      <c r="B1323" t="str">
        <f t="shared" si="256"/>
        <v>Brandon1FertTime80CVYRL39Season22-Jan</v>
      </c>
      <c r="C1323" t="str">
        <f t="shared" si="262"/>
        <v>Brandon1</v>
      </c>
      <c r="D1323">
        <f t="shared" si="263"/>
        <v>200</v>
      </c>
      <c r="E1323" t="s">
        <v>17</v>
      </c>
      <c r="F1323" s="4">
        <v>43150</v>
      </c>
      <c r="G1323">
        <v>80</v>
      </c>
      <c r="H1323">
        <f t="shared" si="264"/>
        <v>200</v>
      </c>
      <c r="I1323">
        <v>0</v>
      </c>
      <c r="J1323">
        <v>3.7500000000000036</v>
      </c>
      <c r="L1323">
        <v>1.4123017750000036E-2</v>
      </c>
      <c r="M1323">
        <v>3.7500000000000036</v>
      </c>
      <c r="O1323">
        <v>0</v>
      </c>
      <c r="P1323" s="2">
        <f t="shared" si="265"/>
        <v>43122</v>
      </c>
    </row>
    <row r="1324" spans="1:16" x14ac:dyDescent="0.35">
      <c r="A1324">
        <f t="shared" si="254"/>
        <v>1</v>
      </c>
      <c r="B1324" t="str">
        <f t="shared" si="256"/>
        <v>Brandon1FertTime100CVViet4Season22-Jan</v>
      </c>
      <c r="C1324" t="str">
        <f t="shared" si="262"/>
        <v>Brandon1</v>
      </c>
      <c r="D1324">
        <f t="shared" si="263"/>
        <v>200</v>
      </c>
      <c r="E1324" t="s">
        <v>16</v>
      </c>
      <c r="F1324" s="4">
        <v>43150</v>
      </c>
      <c r="G1324">
        <v>100</v>
      </c>
      <c r="H1324">
        <f t="shared" si="264"/>
        <v>200</v>
      </c>
      <c r="I1324">
        <v>0</v>
      </c>
      <c r="J1324">
        <v>14.999999999999996</v>
      </c>
      <c r="L1324">
        <v>0.10269073337500004</v>
      </c>
      <c r="M1324">
        <v>14.999999999999996</v>
      </c>
      <c r="O1324">
        <v>0</v>
      </c>
      <c r="P1324" s="2">
        <f t="shared" si="265"/>
        <v>43122</v>
      </c>
    </row>
    <row r="1325" spans="1:16" x14ac:dyDescent="0.35">
      <c r="A1325">
        <f t="shared" si="254"/>
        <v>1</v>
      </c>
      <c r="B1325" t="str">
        <f t="shared" si="256"/>
        <v>Brandon1FertTime20CVYUA16V30Season22-Jan</v>
      </c>
      <c r="C1325" t="str">
        <f t="shared" si="262"/>
        <v>Brandon1</v>
      </c>
      <c r="D1325">
        <f t="shared" si="263"/>
        <v>200</v>
      </c>
      <c r="E1325" t="s">
        <v>21</v>
      </c>
      <c r="F1325" s="4">
        <v>43150</v>
      </c>
      <c r="G1325">
        <v>20</v>
      </c>
      <c r="H1325">
        <f t="shared" si="264"/>
        <v>200</v>
      </c>
      <c r="I1325">
        <v>0</v>
      </c>
      <c r="J1325">
        <v>6.2500000000000053</v>
      </c>
      <c r="L1325">
        <v>3.5257012999999948E-2</v>
      </c>
      <c r="M1325">
        <v>6.2500000000000053</v>
      </c>
      <c r="O1325">
        <v>0</v>
      </c>
      <c r="P1325" s="2">
        <f t="shared" si="265"/>
        <v>43122</v>
      </c>
    </row>
    <row r="1326" spans="1:16" x14ac:dyDescent="0.35">
      <c r="A1326">
        <f t="shared" si="254"/>
        <v>1</v>
      </c>
      <c r="B1326" t="str">
        <f t="shared" si="256"/>
        <v>Brandon1FertTime50CVYUA16V30Season22-Jan</v>
      </c>
      <c r="C1326" t="str">
        <f t="shared" si="262"/>
        <v>Brandon1</v>
      </c>
      <c r="D1326">
        <f t="shared" si="263"/>
        <v>200</v>
      </c>
      <c r="E1326" t="s">
        <v>21</v>
      </c>
      <c r="F1326" s="4">
        <v>43150</v>
      </c>
      <c r="G1326">
        <v>50</v>
      </c>
      <c r="H1326">
        <f t="shared" si="264"/>
        <v>200</v>
      </c>
      <c r="I1326">
        <v>0</v>
      </c>
      <c r="J1326">
        <v>4.9999999999999991</v>
      </c>
      <c r="L1326">
        <v>1.3746761375000036E-2</v>
      </c>
      <c r="M1326">
        <v>4.9999999999999991</v>
      </c>
      <c r="O1326">
        <v>0</v>
      </c>
      <c r="P1326" s="2">
        <f t="shared" si="265"/>
        <v>43122</v>
      </c>
    </row>
    <row r="1327" spans="1:16" x14ac:dyDescent="0.35">
      <c r="A1327">
        <f t="shared" si="254"/>
        <v>1</v>
      </c>
      <c r="B1327" t="str">
        <f t="shared" si="256"/>
        <v>Brandon1FertTime50CVDoongaraSeason22-Jan</v>
      </c>
      <c r="C1327" t="str">
        <f t="shared" si="262"/>
        <v>Brandon1</v>
      </c>
      <c r="D1327">
        <f t="shared" si="263"/>
        <v>200</v>
      </c>
      <c r="E1327" t="s">
        <v>14</v>
      </c>
      <c r="F1327" s="4">
        <v>43150</v>
      </c>
      <c r="G1327">
        <v>50</v>
      </c>
      <c r="H1327">
        <f t="shared" si="264"/>
        <v>200</v>
      </c>
      <c r="I1327">
        <v>0</v>
      </c>
      <c r="J1327">
        <v>6.2500000000000053</v>
      </c>
      <c r="L1327">
        <v>4.0623117750000118E-2</v>
      </c>
      <c r="M1327">
        <v>6.2500000000000053</v>
      </c>
      <c r="O1327">
        <v>0</v>
      </c>
      <c r="P1327" s="2">
        <f t="shared" si="265"/>
        <v>43122</v>
      </c>
    </row>
    <row r="1328" spans="1:16" x14ac:dyDescent="0.35">
      <c r="A1328">
        <f t="shared" si="254"/>
        <v>1</v>
      </c>
      <c r="B1328" t="str">
        <f t="shared" si="256"/>
        <v>Brandon1FertTime20CVYRL39Season22-Jan</v>
      </c>
      <c r="C1328" t="str">
        <f t="shared" si="262"/>
        <v>Brandon1</v>
      </c>
      <c r="D1328">
        <f t="shared" si="263"/>
        <v>200</v>
      </c>
      <c r="E1328" t="s">
        <v>17</v>
      </c>
      <c r="F1328" s="4">
        <v>43150</v>
      </c>
      <c r="G1328">
        <v>20</v>
      </c>
      <c r="H1328">
        <f t="shared" si="264"/>
        <v>200</v>
      </c>
      <c r="I1328">
        <v>0</v>
      </c>
      <c r="J1328">
        <v>3.7500000000000036</v>
      </c>
      <c r="L1328">
        <v>6.5945802499999227E-3</v>
      </c>
      <c r="M1328">
        <v>3.7500000000000036</v>
      </c>
      <c r="O1328">
        <v>0</v>
      </c>
      <c r="P1328" s="2">
        <f t="shared" si="265"/>
        <v>43122</v>
      </c>
    </row>
    <row r="1329" spans="1:16" x14ac:dyDescent="0.35">
      <c r="A1329">
        <f t="shared" si="254"/>
        <v>1</v>
      </c>
      <c r="B1329" t="str">
        <f t="shared" si="256"/>
        <v>Brandon1FertTime20CVYUA16V30Season22-Jan</v>
      </c>
      <c r="C1329" t="str">
        <f t="shared" si="262"/>
        <v>Brandon1</v>
      </c>
      <c r="D1329">
        <f t="shared" si="263"/>
        <v>200</v>
      </c>
      <c r="E1329" t="s">
        <v>21</v>
      </c>
      <c r="F1329" s="4">
        <v>43150</v>
      </c>
      <c r="G1329">
        <v>20</v>
      </c>
      <c r="H1329">
        <f t="shared" si="264"/>
        <v>200</v>
      </c>
      <c r="I1329">
        <v>0</v>
      </c>
      <c r="J1329">
        <v>7.5000000000000009</v>
      </c>
      <c r="L1329">
        <v>3.2155296749999993E-2</v>
      </c>
      <c r="M1329">
        <v>7.5000000000000009</v>
      </c>
      <c r="O1329">
        <v>0</v>
      </c>
      <c r="P1329" s="2">
        <f t="shared" si="265"/>
        <v>43122</v>
      </c>
    </row>
    <row r="1330" spans="1:16" x14ac:dyDescent="0.35">
      <c r="A1330">
        <f t="shared" si="254"/>
        <v>1</v>
      </c>
      <c r="B1330" t="str">
        <f t="shared" si="256"/>
        <v>Brandon1FertTime100CVViet4Season22-Jan</v>
      </c>
      <c r="C1330" t="str">
        <f t="shared" si="262"/>
        <v>Brandon1</v>
      </c>
      <c r="D1330">
        <f t="shared" si="263"/>
        <v>200</v>
      </c>
      <c r="E1330" t="s">
        <v>16</v>
      </c>
      <c r="F1330" s="4">
        <v>43150</v>
      </c>
      <c r="G1330">
        <v>100</v>
      </c>
      <c r="H1330">
        <f t="shared" si="264"/>
        <v>200</v>
      </c>
      <c r="I1330">
        <v>0</v>
      </c>
      <c r="J1330">
        <v>20</v>
      </c>
      <c r="L1330">
        <v>0.17510225662499998</v>
      </c>
      <c r="M1330">
        <v>20</v>
      </c>
      <c r="O1330">
        <v>0</v>
      </c>
      <c r="P1330" s="2">
        <f t="shared" si="265"/>
        <v>43122</v>
      </c>
    </row>
    <row r="1331" spans="1:16" x14ac:dyDescent="0.35">
      <c r="A1331">
        <f t="shared" si="254"/>
        <v>1</v>
      </c>
      <c r="B1331" t="str">
        <f t="shared" si="256"/>
        <v>Brandon1FertTime50CVDoongaraSeason22-Jan</v>
      </c>
      <c r="C1331" t="str">
        <f t="shared" si="262"/>
        <v>Brandon1</v>
      </c>
      <c r="D1331">
        <f t="shared" si="263"/>
        <v>200</v>
      </c>
      <c r="E1331" t="s">
        <v>14</v>
      </c>
      <c r="F1331" s="4">
        <v>43150</v>
      </c>
      <c r="G1331">
        <v>50</v>
      </c>
      <c r="H1331">
        <f t="shared" si="264"/>
        <v>200</v>
      </c>
      <c r="I1331">
        <v>0</v>
      </c>
      <c r="J1331">
        <v>26.25</v>
      </c>
      <c r="L1331">
        <v>0.17111519612499987</v>
      </c>
      <c r="M1331">
        <v>26.25</v>
      </c>
      <c r="O1331">
        <v>0</v>
      </c>
      <c r="P1331" s="2">
        <f t="shared" si="265"/>
        <v>43122</v>
      </c>
    </row>
    <row r="1332" spans="1:16" x14ac:dyDescent="0.35">
      <c r="A1332">
        <f t="shared" si="254"/>
        <v>1</v>
      </c>
      <c r="B1332" t="str">
        <f t="shared" si="256"/>
        <v>Brandon1FertTime80CVYUA16V30Season22-Jan</v>
      </c>
      <c r="C1332" t="str">
        <f t="shared" si="262"/>
        <v>Brandon1</v>
      </c>
      <c r="D1332">
        <f t="shared" si="263"/>
        <v>200</v>
      </c>
      <c r="E1332" t="s">
        <v>21</v>
      </c>
      <c r="F1332" s="4">
        <v>43150</v>
      </c>
      <c r="G1332">
        <v>80</v>
      </c>
      <c r="H1332">
        <f t="shared" si="264"/>
        <v>200</v>
      </c>
      <c r="I1332">
        <v>0</v>
      </c>
      <c r="J1332">
        <v>4.9999999999999991</v>
      </c>
      <c r="L1332">
        <v>5.6405899625000019E-2</v>
      </c>
      <c r="M1332">
        <v>4.9999999999999991</v>
      </c>
      <c r="O1332">
        <v>0</v>
      </c>
      <c r="P1332" s="2">
        <f t="shared" si="265"/>
        <v>43122</v>
      </c>
    </row>
    <row r="1333" spans="1:16" x14ac:dyDescent="0.35">
      <c r="A1333">
        <f t="shared" si="254"/>
        <v>1</v>
      </c>
      <c r="B1333" t="str">
        <f t="shared" si="256"/>
        <v>Brandon1FertTime100CVDoongaraSeason22-Jan</v>
      </c>
      <c r="C1333" t="str">
        <f t="shared" si="262"/>
        <v>Brandon1</v>
      </c>
      <c r="D1333">
        <f t="shared" si="263"/>
        <v>200</v>
      </c>
      <c r="E1333" t="s">
        <v>14</v>
      </c>
      <c r="F1333" s="4">
        <v>43150</v>
      </c>
      <c r="G1333">
        <v>100</v>
      </c>
      <c r="H1333">
        <f t="shared" si="264"/>
        <v>200</v>
      </c>
      <c r="I1333">
        <v>0</v>
      </c>
      <c r="J1333">
        <v>7.5000000000000009</v>
      </c>
      <c r="L1333">
        <v>6.0943876249999959E-2</v>
      </c>
      <c r="M1333">
        <v>7.5000000000000009</v>
      </c>
      <c r="O1333">
        <v>0</v>
      </c>
      <c r="P1333" s="2">
        <f t="shared" si="265"/>
        <v>43122</v>
      </c>
    </row>
    <row r="1334" spans="1:16" x14ac:dyDescent="0.35">
      <c r="A1334">
        <f t="shared" si="254"/>
        <v>1</v>
      </c>
      <c r="B1334" t="str">
        <f t="shared" si="256"/>
        <v>Brandon1FertTime80CVDoongaraSeason22-Jan</v>
      </c>
      <c r="C1334" t="str">
        <f t="shared" si="262"/>
        <v>Brandon1</v>
      </c>
      <c r="D1334">
        <f t="shared" si="263"/>
        <v>200</v>
      </c>
      <c r="E1334" t="s">
        <v>14</v>
      </c>
      <c r="F1334" s="4">
        <v>43150</v>
      </c>
      <c r="G1334">
        <v>80</v>
      </c>
      <c r="H1334">
        <f t="shared" si="264"/>
        <v>200</v>
      </c>
      <c r="I1334">
        <v>0</v>
      </c>
      <c r="J1334">
        <v>13.750000000000002</v>
      </c>
      <c r="L1334">
        <v>8.4788109E-2</v>
      </c>
      <c r="M1334">
        <v>13.750000000000002</v>
      </c>
      <c r="O1334">
        <v>0</v>
      </c>
      <c r="P1334" s="2">
        <f t="shared" si="265"/>
        <v>43122</v>
      </c>
    </row>
    <row r="1335" spans="1:16" x14ac:dyDescent="0.35">
      <c r="A1335">
        <f t="shared" si="254"/>
        <v>1</v>
      </c>
      <c r="B1335" t="str">
        <f t="shared" si="256"/>
        <v>Brandon1FertTime50CVYRL39Season22-Jan</v>
      </c>
      <c r="C1335" t="str">
        <f t="shared" si="262"/>
        <v>Brandon1</v>
      </c>
      <c r="D1335">
        <f t="shared" si="263"/>
        <v>200</v>
      </c>
      <c r="E1335" t="s">
        <v>17</v>
      </c>
      <c r="F1335" s="4">
        <v>43150</v>
      </c>
      <c r="G1335">
        <v>50</v>
      </c>
      <c r="H1335">
        <f t="shared" si="264"/>
        <v>200</v>
      </c>
      <c r="I1335">
        <v>0</v>
      </c>
      <c r="J1335">
        <v>3.7500000000000036</v>
      </c>
      <c r="L1335">
        <v>5.847759250000026E-3</v>
      </c>
      <c r="M1335">
        <v>3.7500000000000036</v>
      </c>
      <c r="O1335">
        <v>0</v>
      </c>
      <c r="P1335" s="2">
        <f t="shared" si="265"/>
        <v>43122</v>
      </c>
    </row>
    <row r="1336" spans="1:16" x14ac:dyDescent="0.35">
      <c r="A1336">
        <f t="shared" si="254"/>
        <v>1</v>
      </c>
      <c r="B1336" t="str">
        <f t="shared" si="256"/>
        <v>Brandon1FertTime50CVYUA16V30Season22-Jan</v>
      </c>
      <c r="C1336" t="str">
        <f t="shared" si="262"/>
        <v>Brandon1</v>
      </c>
      <c r="D1336">
        <f t="shared" si="263"/>
        <v>200</v>
      </c>
      <c r="E1336" t="s">
        <v>21</v>
      </c>
      <c r="F1336" s="4">
        <v>43150</v>
      </c>
      <c r="G1336">
        <v>50</v>
      </c>
      <c r="H1336">
        <f t="shared" si="264"/>
        <v>200</v>
      </c>
      <c r="I1336">
        <v>0</v>
      </c>
      <c r="J1336">
        <v>3.7500000000000036</v>
      </c>
      <c r="L1336">
        <v>3.9756007249999933E-2</v>
      </c>
      <c r="M1336">
        <v>3.7500000000000036</v>
      </c>
      <c r="O1336">
        <v>0</v>
      </c>
      <c r="P1336" s="2">
        <f t="shared" si="265"/>
        <v>43122</v>
      </c>
    </row>
    <row r="1337" spans="1:16" x14ac:dyDescent="0.35">
      <c r="A1337">
        <f t="shared" si="254"/>
        <v>1</v>
      </c>
      <c r="B1337" t="str">
        <f t="shared" si="256"/>
        <v>Brandon1FertTime80CVViet4Season22-Jan</v>
      </c>
      <c r="C1337" t="str">
        <f t="shared" si="262"/>
        <v>Brandon1</v>
      </c>
      <c r="D1337">
        <f t="shared" si="263"/>
        <v>200</v>
      </c>
      <c r="E1337" t="s">
        <v>16</v>
      </c>
      <c r="F1337" s="4">
        <v>43150</v>
      </c>
      <c r="G1337">
        <v>80</v>
      </c>
      <c r="H1337">
        <f t="shared" si="264"/>
        <v>200</v>
      </c>
      <c r="I1337">
        <v>0</v>
      </c>
      <c r="J1337">
        <v>13.750000000000002</v>
      </c>
      <c r="L1337">
        <v>0.139543940625</v>
      </c>
      <c r="M1337">
        <v>13.750000000000002</v>
      </c>
      <c r="O1337">
        <v>0</v>
      </c>
      <c r="P1337" s="2">
        <f t="shared" si="265"/>
        <v>43122</v>
      </c>
    </row>
    <row r="1338" spans="1:16" x14ac:dyDescent="0.35">
      <c r="A1338">
        <f t="shared" si="254"/>
        <v>1</v>
      </c>
      <c r="B1338" t="str">
        <f t="shared" si="256"/>
        <v>Brandon1FertTime50CVViet4Season22-Jan</v>
      </c>
      <c r="C1338" t="str">
        <f t="shared" si="262"/>
        <v>Brandon1</v>
      </c>
      <c r="D1338">
        <f t="shared" si="263"/>
        <v>200</v>
      </c>
      <c r="E1338" t="s">
        <v>16</v>
      </c>
      <c r="F1338" s="4">
        <v>43150</v>
      </c>
      <c r="G1338">
        <v>50</v>
      </c>
      <c r="H1338">
        <f t="shared" si="264"/>
        <v>200</v>
      </c>
      <c r="I1338">
        <v>0</v>
      </c>
      <c r="J1338">
        <v>13.750000000000007</v>
      </c>
      <c r="L1338">
        <v>0.13562915312499996</v>
      </c>
      <c r="M1338">
        <v>12.500000000000005</v>
      </c>
      <c r="O1338">
        <v>1.2500000000000011</v>
      </c>
      <c r="P1338" s="2">
        <f t="shared" si="265"/>
        <v>43122</v>
      </c>
    </row>
    <row r="1339" spans="1:16" x14ac:dyDescent="0.35">
      <c r="A1339">
        <f t="shared" si="254"/>
        <v>1</v>
      </c>
      <c r="B1339" t="str">
        <f t="shared" si="256"/>
        <v>Brandon1FertTime80CVYRL39Season22-Jan</v>
      </c>
      <c r="C1339" t="str">
        <f t="shared" si="262"/>
        <v>Brandon1</v>
      </c>
      <c r="D1339">
        <f t="shared" si="263"/>
        <v>200</v>
      </c>
      <c r="E1339" t="s">
        <v>17</v>
      </c>
      <c r="F1339" s="4">
        <v>43150</v>
      </c>
      <c r="G1339">
        <v>80</v>
      </c>
      <c r="H1339">
        <f t="shared" si="264"/>
        <v>200</v>
      </c>
      <c r="I1339">
        <v>0</v>
      </c>
      <c r="J1339">
        <v>1.2500000000000011</v>
      </c>
      <c r="L1339">
        <v>1.7748713249999926E-2</v>
      </c>
      <c r="M1339">
        <v>1.2500000000000011</v>
      </c>
      <c r="O1339">
        <v>0</v>
      </c>
      <c r="P1339" s="2">
        <f t="shared" si="265"/>
        <v>43122</v>
      </c>
    </row>
    <row r="1340" spans="1:16" x14ac:dyDescent="0.35">
      <c r="A1340">
        <f t="shared" si="254"/>
        <v>1</v>
      </c>
      <c r="B1340" t="str">
        <f t="shared" si="256"/>
        <v>Brandon1FertTime20CVDoongaraSeason22-Jan</v>
      </c>
      <c r="C1340" t="str">
        <f t="shared" si="262"/>
        <v>Brandon1</v>
      </c>
      <c r="D1340">
        <f t="shared" si="263"/>
        <v>200</v>
      </c>
      <c r="E1340" t="s">
        <v>14</v>
      </c>
      <c r="F1340" s="4">
        <v>43150</v>
      </c>
      <c r="G1340">
        <v>20</v>
      </c>
      <c r="H1340">
        <f t="shared" si="264"/>
        <v>200</v>
      </c>
      <c r="I1340">
        <v>0</v>
      </c>
      <c r="J1340">
        <v>1.25</v>
      </c>
      <c r="L1340">
        <v>1.5405863499999837E-2</v>
      </c>
      <c r="M1340">
        <v>1.25</v>
      </c>
      <c r="O1340">
        <v>0</v>
      </c>
      <c r="P1340" s="2">
        <f t="shared" si="265"/>
        <v>43122</v>
      </c>
    </row>
    <row r="1341" spans="1:16" x14ac:dyDescent="0.35">
      <c r="A1341">
        <f t="shared" si="254"/>
        <v>1</v>
      </c>
      <c r="B1341" t="str">
        <f t="shared" si="256"/>
        <v>Brandon1FertTime20CVViet4Season22-Jan</v>
      </c>
      <c r="C1341" t="str">
        <f t="shared" si="262"/>
        <v>Brandon1</v>
      </c>
      <c r="D1341">
        <f t="shared" si="263"/>
        <v>200</v>
      </c>
      <c r="E1341" t="s">
        <v>16</v>
      </c>
      <c r="F1341" s="4">
        <v>43150</v>
      </c>
      <c r="G1341">
        <v>20</v>
      </c>
      <c r="H1341">
        <f t="shared" si="264"/>
        <v>200</v>
      </c>
      <c r="I1341">
        <v>0</v>
      </c>
      <c r="J1341">
        <v>3.7500000000000036</v>
      </c>
      <c r="L1341">
        <v>1.3767675500000113E-2</v>
      </c>
      <c r="M1341">
        <v>3.7500000000000036</v>
      </c>
      <c r="O1341">
        <v>0</v>
      </c>
      <c r="P1341" s="2">
        <f t="shared" si="265"/>
        <v>43122</v>
      </c>
    </row>
    <row r="1342" spans="1:16" x14ac:dyDescent="0.35">
      <c r="A1342">
        <f t="shared" si="254"/>
        <v>1</v>
      </c>
      <c r="B1342" t="str">
        <f t="shared" si="256"/>
        <v>Brandon1FertTime100CVYUA16V30Season22-Jan</v>
      </c>
      <c r="C1342" t="str">
        <f t="shared" si="262"/>
        <v>Brandon1</v>
      </c>
      <c r="D1342">
        <f t="shared" si="263"/>
        <v>200</v>
      </c>
      <c r="E1342" t="s">
        <v>21</v>
      </c>
      <c r="F1342" s="4">
        <v>43150</v>
      </c>
      <c r="G1342">
        <v>100</v>
      </c>
      <c r="H1342">
        <f t="shared" si="264"/>
        <v>200</v>
      </c>
      <c r="I1342">
        <v>0</v>
      </c>
      <c r="J1342">
        <v>3.7500000000000036</v>
      </c>
      <c r="L1342">
        <v>5.0708244999998452E-3</v>
      </c>
      <c r="M1342">
        <v>3.7500000000000036</v>
      </c>
      <c r="O1342">
        <v>0</v>
      </c>
      <c r="P1342" s="2">
        <f t="shared" si="265"/>
        <v>43122</v>
      </c>
    </row>
    <row r="1343" spans="1:16" x14ac:dyDescent="0.35">
      <c r="A1343">
        <f t="shared" si="254"/>
        <v>1</v>
      </c>
      <c r="B1343" t="str">
        <f t="shared" si="256"/>
        <v>Brandon1FertTime100CVYRL39Season22-Jan</v>
      </c>
      <c r="C1343" t="str">
        <f t="shared" si="262"/>
        <v>Brandon1</v>
      </c>
      <c r="D1343">
        <f t="shared" si="263"/>
        <v>200</v>
      </c>
      <c r="E1343" t="s">
        <v>17</v>
      </c>
      <c r="F1343" s="4">
        <v>43150</v>
      </c>
      <c r="G1343">
        <v>100</v>
      </c>
      <c r="H1343">
        <f t="shared" si="264"/>
        <v>200</v>
      </c>
      <c r="I1343">
        <v>0</v>
      </c>
      <c r="J1343">
        <v>1.25</v>
      </c>
      <c r="L1343">
        <v>4.9323012499999661E-3</v>
      </c>
      <c r="M1343">
        <v>1.25</v>
      </c>
      <c r="O1343">
        <v>0</v>
      </c>
      <c r="P1343" s="2">
        <f t="shared" si="265"/>
        <v>43122</v>
      </c>
    </row>
    <row r="1344" spans="1:16" x14ac:dyDescent="0.35">
      <c r="A1344">
        <f t="shared" si="254"/>
        <v>1</v>
      </c>
      <c r="B1344" t="str">
        <f t="shared" si="256"/>
        <v>Brandon1FertTime20CVYRL39Season22-Jan</v>
      </c>
      <c r="C1344" t="str">
        <f t="shared" si="262"/>
        <v>Brandon1</v>
      </c>
      <c r="D1344">
        <f t="shared" si="263"/>
        <v>200</v>
      </c>
      <c r="E1344" t="s">
        <v>17</v>
      </c>
      <c r="F1344" s="4">
        <v>43150</v>
      </c>
      <c r="G1344">
        <v>20</v>
      </c>
      <c r="H1344">
        <f t="shared" si="264"/>
        <v>200</v>
      </c>
      <c r="I1344">
        <v>0</v>
      </c>
      <c r="J1344">
        <v>4.9999999999999991</v>
      </c>
      <c r="L1344">
        <v>3.2203313249999893E-2</v>
      </c>
      <c r="M1344">
        <v>4.9999999999999991</v>
      </c>
      <c r="O1344">
        <v>0</v>
      </c>
      <c r="P1344" s="2">
        <f t="shared" si="265"/>
        <v>43122</v>
      </c>
    </row>
    <row r="1345" spans="1:16" x14ac:dyDescent="0.35">
      <c r="A1345">
        <f t="shared" ref="A1345:A1408" si="266">IF(G1345="",2,1)</f>
        <v>1</v>
      </c>
      <c r="B1345" t="str">
        <f t="shared" si="256"/>
        <v>Brandon1FertTime50CVViet4Season22-Jan</v>
      </c>
      <c r="C1345" t="str">
        <f t="shared" si="262"/>
        <v>Brandon1</v>
      </c>
      <c r="D1345">
        <f t="shared" si="263"/>
        <v>200</v>
      </c>
      <c r="E1345" t="s">
        <v>16</v>
      </c>
      <c r="F1345" s="4">
        <v>43150</v>
      </c>
      <c r="G1345">
        <v>50</v>
      </c>
      <c r="H1345">
        <f t="shared" si="264"/>
        <v>200</v>
      </c>
      <c r="I1345">
        <v>0</v>
      </c>
      <c r="J1345">
        <v>11.249999999999998</v>
      </c>
      <c r="L1345">
        <v>9.8625377124999997E-2</v>
      </c>
      <c r="M1345">
        <v>11.249999999999998</v>
      </c>
      <c r="O1345">
        <v>0</v>
      </c>
      <c r="P1345" s="2">
        <f t="shared" si="265"/>
        <v>43122</v>
      </c>
    </row>
    <row r="1346" spans="1:16" x14ac:dyDescent="0.35">
      <c r="A1346">
        <f t="shared" si="266"/>
        <v>1</v>
      </c>
      <c r="B1346" t="str">
        <f t="shared" si="256"/>
        <v>Brandon1FertTime100CVDoongaraSeason22-Jan</v>
      </c>
      <c r="C1346" t="str">
        <f t="shared" si="262"/>
        <v>Brandon1</v>
      </c>
      <c r="D1346">
        <f t="shared" si="263"/>
        <v>200</v>
      </c>
      <c r="E1346" t="s">
        <v>14</v>
      </c>
      <c r="F1346" s="4">
        <v>43150</v>
      </c>
      <c r="G1346">
        <v>100</v>
      </c>
      <c r="H1346">
        <f t="shared" si="264"/>
        <v>200</v>
      </c>
      <c r="I1346">
        <v>0</v>
      </c>
      <c r="J1346">
        <v>30</v>
      </c>
      <c r="L1346">
        <v>0.20274065637499997</v>
      </c>
      <c r="M1346">
        <v>30</v>
      </c>
      <c r="O1346">
        <v>0</v>
      </c>
      <c r="P1346" s="2">
        <f t="shared" si="265"/>
        <v>43122</v>
      </c>
    </row>
    <row r="1347" spans="1:16" x14ac:dyDescent="0.35">
      <c r="A1347">
        <f t="shared" si="266"/>
        <v>1</v>
      </c>
      <c r="B1347" t="str">
        <f t="shared" ref="B1347:B1410" si="267">IF(A1347=2,CONCATENATE(C1347,$D$1,D1347,$E$1,E1347,$H$1,H1347,$P$1,TEXT(P1347,"d-mmm")),CONCATENATE(C1347,$G$1,G1347,$E$1,E1347,$P$1,TEXT(P1347,"d-mmm")))</f>
        <v>Brandon1FertTime50CVYRL39Season22-Jan</v>
      </c>
      <c r="C1347" t="str">
        <f t="shared" si="262"/>
        <v>Brandon1</v>
      </c>
      <c r="D1347">
        <f t="shared" si="263"/>
        <v>200</v>
      </c>
      <c r="E1347" t="s">
        <v>17</v>
      </c>
      <c r="F1347" s="4">
        <v>43150</v>
      </c>
      <c r="G1347">
        <v>50</v>
      </c>
      <c r="H1347">
        <f t="shared" si="264"/>
        <v>200</v>
      </c>
      <c r="I1347">
        <v>0</v>
      </c>
      <c r="J1347">
        <v>4.9999999999999991</v>
      </c>
      <c r="L1347">
        <v>2.4409874749999859E-2</v>
      </c>
      <c r="M1347">
        <v>4.9999999999999991</v>
      </c>
      <c r="O1347">
        <v>0</v>
      </c>
      <c r="P1347" s="2">
        <f t="shared" si="265"/>
        <v>43122</v>
      </c>
    </row>
    <row r="1348" spans="1:16" x14ac:dyDescent="0.35">
      <c r="A1348">
        <f t="shared" si="266"/>
        <v>1</v>
      </c>
      <c r="B1348" t="str">
        <f t="shared" si="267"/>
        <v>Brandon1FertTime80CVViet4Season22-Jan</v>
      </c>
      <c r="C1348" t="str">
        <f t="shared" si="262"/>
        <v>Brandon1</v>
      </c>
      <c r="D1348">
        <f t="shared" si="263"/>
        <v>200</v>
      </c>
      <c r="E1348" t="s">
        <v>16</v>
      </c>
      <c r="F1348" s="4">
        <v>43150</v>
      </c>
      <c r="G1348">
        <v>80</v>
      </c>
      <c r="H1348">
        <f t="shared" si="264"/>
        <v>200</v>
      </c>
      <c r="I1348">
        <v>0</v>
      </c>
      <c r="J1348">
        <v>2.4999999999999964</v>
      </c>
      <c r="L1348">
        <v>6.6990717249999818E-2</v>
      </c>
      <c r="M1348">
        <v>2.4999999999999964</v>
      </c>
      <c r="O1348">
        <v>0</v>
      </c>
      <c r="P1348" s="2">
        <f t="shared" si="265"/>
        <v>43122</v>
      </c>
    </row>
    <row r="1349" spans="1:16" x14ac:dyDescent="0.35">
      <c r="A1349">
        <f t="shared" si="266"/>
        <v>1</v>
      </c>
      <c r="B1349" t="str">
        <f t="shared" si="267"/>
        <v>Brandon1FertTime80CVYRL39Season22-Jan</v>
      </c>
      <c r="C1349" t="str">
        <f t="shared" si="262"/>
        <v>Brandon1</v>
      </c>
      <c r="D1349">
        <f t="shared" si="263"/>
        <v>200</v>
      </c>
      <c r="E1349" t="s">
        <v>17</v>
      </c>
      <c r="F1349" s="4">
        <v>43150</v>
      </c>
      <c r="G1349">
        <v>80</v>
      </c>
      <c r="H1349">
        <f t="shared" si="264"/>
        <v>200</v>
      </c>
      <c r="I1349">
        <v>0</v>
      </c>
      <c r="J1349">
        <v>4.9999999999999991</v>
      </c>
      <c r="L1349">
        <v>3.6256623999999814E-2</v>
      </c>
      <c r="M1349">
        <v>4.9999999999999991</v>
      </c>
      <c r="O1349">
        <v>0</v>
      </c>
      <c r="P1349" s="2">
        <f t="shared" si="265"/>
        <v>43122</v>
      </c>
    </row>
    <row r="1350" spans="1:16" x14ac:dyDescent="0.35">
      <c r="A1350">
        <f t="shared" si="266"/>
        <v>1</v>
      </c>
      <c r="B1350" t="str">
        <f t="shared" si="267"/>
        <v>Brandon1FertTime20CVViet4Season22-Jan</v>
      </c>
      <c r="C1350" t="str">
        <f t="shared" si="262"/>
        <v>Brandon1</v>
      </c>
      <c r="D1350">
        <f t="shared" si="263"/>
        <v>200</v>
      </c>
      <c r="E1350" t="s">
        <v>16</v>
      </c>
      <c r="F1350" s="4">
        <v>43150</v>
      </c>
      <c r="G1350">
        <v>20</v>
      </c>
      <c r="H1350">
        <f t="shared" si="264"/>
        <v>200</v>
      </c>
      <c r="I1350">
        <v>0</v>
      </c>
      <c r="J1350">
        <v>4.9999999999999991</v>
      </c>
      <c r="L1350">
        <v>1.3096304374999906E-2</v>
      </c>
      <c r="M1350">
        <v>4.9999999999999991</v>
      </c>
      <c r="O1350">
        <v>0</v>
      </c>
      <c r="P1350" s="2">
        <f t="shared" si="265"/>
        <v>43122</v>
      </c>
    </row>
    <row r="1351" spans="1:16" x14ac:dyDescent="0.35">
      <c r="A1351">
        <f t="shared" si="266"/>
        <v>1</v>
      </c>
      <c r="B1351" t="str">
        <f t="shared" si="267"/>
        <v>Brandon1FertTime50CVYUA16V30Season22-Jan</v>
      </c>
      <c r="C1351" t="str">
        <f t="shared" si="262"/>
        <v>Brandon1</v>
      </c>
      <c r="D1351">
        <f t="shared" si="263"/>
        <v>200</v>
      </c>
      <c r="E1351" t="s">
        <v>21</v>
      </c>
      <c r="F1351" s="4">
        <v>43150</v>
      </c>
      <c r="G1351">
        <v>50</v>
      </c>
      <c r="H1351">
        <f t="shared" si="264"/>
        <v>200</v>
      </c>
      <c r="I1351">
        <v>0</v>
      </c>
      <c r="J1351">
        <v>3.7500000000000036</v>
      </c>
      <c r="L1351">
        <v>4.8029776250000126E-3</v>
      </c>
      <c r="M1351">
        <v>3.7500000000000036</v>
      </c>
      <c r="O1351">
        <v>0</v>
      </c>
      <c r="P1351" s="2">
        <f t="shared" si="265"/>
        <v>43122</v>
      </c>
    </row>
    <row r="1352" spans="1:16" x14ac:dyDescent="0.35">
      <c r="A1352">
        <f t="shared" si="266"/>
        <v>1</v>
      </c>
      <c r="B1352" t="str">
        <f t="shared" si="267"/>
        <v>Brandon1FertTime50CVDoongaraSeason22-Jan</v>
      </c>
      <c r="C1352" t="str">
        <f t="shared" si="262"/>
        <v>Brandon1</v>
      </c>
      <c r="D1352">
        <f t="shared" si="263"/>
        <v>200</v>
      </c>
      <c r="E1352" t="s">
        <v>14</v>
      </c>
      <c r="F1352" s="4">
        <v>43150</v>
      </c>
      <c r="G1352">
        <v>50</v>
      </c>
      <c r="H1352">
        <f t="shared" si="264"/>
        <v>200</v>
      </c>
      <c r="I1352">
        <v>0</v>
      </c>
      <c r="J1352">
        <v>16.250000000000004</v>
      </c>
      <c r="L1352">
        <v>0.11827761037499997</v>
      </c>
      <c r="M1352">
        <v>16.250000000000004</v>
      </c>
      <c r="O1352">
        <v>0</v>
      </c>
      <c r="P1352" s="2">
        <f t="shared" si="265"/>
        <v>43122</v>
      </c>
    </row>
    <row r="1353" spans="1:16" x14ac:dyDescent="0.35">
      <c r="A1353">
        <f t="shared" si="266"/>
        <v>1</v>
      </c>
      <c r="B1353" t="str">
        <f t="shared" si="267"/>
        <v>Brandon1FertTime20CVDoongaraSeason22-Jan</v>
      </c>
      <c r="C1353" t="str">
        <f t="shared" si="262"/>
        <v>Brandon1</v>
      </c>
      <c r="D1353">
        <f t="shared" si="263"/>
        <v>200</v>
      </c>
      <c r="E1353" t="s">
        <v>14</v>
      </c>
      <c r="F1353" s="4">
        <v>43150</v>
      </c>
      <c r="G1353">
        <v>20</v>
      </c>
      <c r="H1353">
        <f t="shared" si="264"/>
        <v>200</v>
      </c>
      <c r="I1353">
        <v>0</v>
      </c>
      <c r="J1353">
        <v>8.7499999999999964</v>
      </c>
      <c r="L1353">
        <v>4.7983083750000044E-2</v>
      </c>
      <c r="M1353">
        <v>8.7499999999999964</v>
      </c>
      <c r="O1353">
        <v>0</v>
      </c>
      <c r="P1353" s="2">
        <f t="shared" si="265"/>
        <v>43122</v>
      </c>
    </row>
    <row r="1354" spans="1:16" x14ac:dyDescent="0.35">
      <c r="A1354">
        <f t="shared" si="266"/>
        <v>1</v>
      </c>
      <c r="B1354" t="str">
        <f t="shared" si="267"/>
        <v>Brandon1FertTime100CVViet4Season22-Jan</v>
      </c>
      <c r="C1354" t="str">
        <f t="shared" si="262"/>
        <v>Brandon1</v>
      </c>
      <c r="D1354">
        <f t="shared" si="263"/>
        <v>200</v>
      </c>
      <c r="E1354" t="s">
        <v>16</v>
      </c>
      <c r="F1354" s="4">
        <v>43150</v>
      </c>
      <c r="G1354">
        <v>100</v>
      </c>
      <c r="H1354">
        <f t="shared" si="264"/>
        <v>200</v>
      </c>
      <c r="I1354">
        <v>0</v>
      </c>
      <c r="J1354">
        <v>18.750000000000007</v>
      </c>
      <c r="L1354">
        <v>0.15319751487500002</v>
      </c>
      <c r="M1354">
        <v>18.750000000000007</v>
      </c>
      <c r="O1354">
        <v>0</v>
      </c>
      <c r="P1354" s="2">
        <f t="shared" si="265"/>
        <v>43122</v>
      </c>
    </row>
    <row r="1355" spans="1:16" x14ac:dyDescent="0.35">
      <c r="A1355">
        <f t="shared" si="266"/>
        <v>1</v>
      </c>
      <c r="B1355" t="str">
        <f t="shared" si="267"/>
        <v>Brandon1FertTime100CVYRL39Season22-Jan</v>
      </c>
      <c r="C1355" t="str">
        <f t="shared" si="262"/>
        <v>Brandon1</v>
      </c>
      <c r="D1355">
        <f t="shared" si="263"/>
        <v>200</v>
      </c>
      <c r="E1355" t="s">
        <v>17</v>
      </c>
      <c r="F1355" s="4">
        <v>43150</v>
      </c>
      <c r="G1355">
        <v>100</v>
      </c>
      <c r="H1355">
        <f t="shared" si="264"/>
        <v>200</v>
      </c>
      <c r="I1355">
        <v>0</v>
      </c>
      <c r="J1355">
        <v>3.7500000000000036</v>
      </c>
      <c r="L1355">
        <v>7.594356749999919E-3</v>
      </c>
      <c r="M1355">
        <v>3.7500000000000036</v>
      </c>
      <c r="O1355">
        <v>0</v>
      </c>
      <c r="P1355" s="2">
        <f t="shared" si="265"/>
        <v>43122</v>
      </c>
    </row>
    <row r="1356" spans="1:16" x14ac:dyDescent="0.35">
      <c r="A1356">
        <f t="shared" si="266"/>
        <v>1</v>
      </c>
      <c r="B1356" t="str">
        <f t="shared" si="267"/>
        <v>Brandon1FertTime80CVYUA16V30Season22-Jan</v>
      </c>
      <c r="C1356" t="str">
        <f t="shared" si="262"/>
        <v>Brandon1</v>
      </c>
      <c r="D1356">
        <f t="shared" si="263"/>
        <v>200</v>
      </c>
      <c r="E1356" t="s">
        <v>21</v>
      </c>
      <c r="F1356" s="4">
        <v>43150</v>
      </c>
      <c r="G1356">
        <v>80</v>
      </c>
      <c r="H1356">
        <f t="shared" si="264"/>
        <v>200</v>
      </c>
      <c r="I1356">
        <v>0</v>
      </c>
      <c r="J1356">
        <v>3.7500000000000036</v>
      </c>
      <c r="L1356">
        <v>1.0557549749999852E-2</v>
      </c>
      <c r="M1356">
        <v>3.7500000000000036</v>
      </c>
      <c r="O1356">
        <v>0</v>
      </c>
      <c r="P1356" s="2">
        <f t="shared" si="265"/>
        <v>43122</v>
      </c>
    </row>
    <row r="1357" spans="1:16" x14ac:dyDescent="0.35">
      <c r="A1357">
        <f t="shared" si="266"/>
        <v>1</v>
      </c>
      <c r="B1357" t="str">
        <f t="shared" si="267"/>
        <v>Brandon1FertTime80CVDoongaraSeason22-Jan</v>
      </c>
      <c r="C1357" t="str">
        <f t="shared" si="262"/>
        <v>Brandon1</v>
      </c>
      <c r="D1357">
        <f t="shared" si="263"/>
        <v>200</v>
      </c>
      <c r="E1357" t="s">
        <v>14</v>
      </c>
      <c r="F1357" s="4">
        <v>43150</v>
      </c>
      <c r="G1357">
        <v>80</v>
      </c>
      <c r="H1357">
        <f t="shared" si="264"/>
        <v>200</v>
      </c>
      <c r="I1357">
        <v>0</v>
      </c>
      <c r="J1357">
        <v>6.2500000000000053</v>
      </c>
      <c r="L1357">
        <v>4.9277809499999985E-2</v>
      </c>
      <c r="M1357">
        <v>6.2500000000000053</v>
      </c>
      <c r="O1357">
        <v>0</v>
      </c>
      <c r="P1357" s="2">
        <f t="shared" si="265"/>
        <v>43122</v>
      </c>
    </row>
    <row r="1358" spans="1:16" x14ac:dyDescent="0.35">
      <c r="A1358">
        <f t="shared" si="266"/>
        <v>1</v>
      </c>
      <c r="B1358" t="str">
        <f t="shared" si="267"/>
        <v>Brandon1FertTime20CVYRL39Season22-Jan</v>
      </c>
      <c r="C1358" t="str">
        <f t="shared" si="262"/>
        <v>Brandon1</v>
      </c>
      <c r="D1358">
        <f t="shared" si="263"/>
        <v>200</v>
      </c>
      <c r="E1358" t="s">
        <v>17</v>
      </c>
      <c r="F1358" s="4">
        <v>43150</v>
      </c>
      <c r="G1358">
        <v>20</v>
      </c>
      <c r="H1358">
        <f t="shared" si="264"/>
        <v>200</v>
      </c>
      <c r="I1358">
        <v>0</v>
      </c>
      <c r="J1358">
        <v>3.7500000000000036</v>
      </c>
      <c r="L1358">
        <v>1.8245622500000995E-3</v>
      </c>
      <c r="M1358">
        <v>3.7500000000000036</v>
      </c>
      <c r="O1358">
        <v>0</v>
      </c>
      <c r="P1358" s="2">
        <f t="shared" si="265"/>
        <v>43122</v>
      </c>
    </row>
    <row r="1359" spans="1:16" x14ac:dyDescent="0.35">
      <c r="A1359">
        <f t="shared" si="266"/>
        <v>1</v>
      </c>
      <c r="B1359" t="str">
        <f t="shared" si="267"/>
        <v>Brandon1FertTime100CVYUA16V30Season22-Jan</v>
      </c>
      <c r="C1359" t="str">
        <f t="shared" si="262"/>
        <v>Brandon1</v>
      </c>
      <c r="D1359">
        <f t="shared" si="263"/>
        <v>200</v>
      </c>
      <c r="E1359" t="s">
        <v>21</v>
      </c>
      <c r="F1359" s="4">
        <v>43150</v>
      </c>
      <c r="G1359">
        <v>100</v>
      </c>
      <c r="H1359">
        <f t="shared" si="264"/>
        <v>200</v>
      </c>
      <c r="I1359">
        <v>0</v>
      </c>
      <c r="J1359">
        <v>3.7500000000000036</v>
      </c>
      <c r="L1359">
        <v>3.3001360000000095E-3</v>
      </c>
      <c r="M1359">
        <v>3.7500000000000036</v>
      </c>
      <c r="O1359">
        <v>0</v>
      </c>
      <c r="P1359" s="2">
        <f t="shared" si="265"/>
        <v>43122</v>
      </c>
    </row>
    <row r="1360" spans="1:16" x14ac:dyDescent="0.35">
      <c r="A1360">
        <f t="shared" si="266"/>
        <v>1</v>
      </c>
      <c r="B1360" t="str">
        <f t="shared" si="267"/>
        <v>Brandon1FertTime20CVYUA16V30Season22-Jan</v>
      </c>
      <c r="C1360" t="str">
        <f t="shared" si="262"/>
        <v>Brandon1</v>
      </c>
      <c r="D1360">
        <f t="shared" si="263"/>
        <v>200</v>
      </c>
      <c r="E1360" t="s">
        <v>21</v>
      </c>
      <c r="F1360" s="4">
        <v>43150</v>
      </c>
      <c r="G1360">
        <v>20</v>
      </c>
      <c r="H1360">
        <f t="shared" si="264"/>
        <v>200</v>
      </c>
      <c r="I1360">
        <v>0</v>
      </c>
      <c r="J1360">
        <v>11.249999999999998</v>
      </c>
      <c r="L1360">
        <v>7.5829268374999967E-2</v>
      </c>
      <c r="M1360">
        <v>11.249999999999998</v>
      </c>
      <c r="O1360">
        <v>0</v>
      </c>
      <c r="P1360" s="2">
        <f t="shared" si="265"/>
        <v>43122</v>
      </c>
    </row>
    <row r="1361" spans="1:16" x14ac:dyDescent="0.35">
      <c r="A1361">
        <f t="shared" si="266"/>
        <v>1</v>
      </c>
      <c r="B1361" t="str">
        <f t="shared" si="267"/>
        <v>Brandon1FertTime20CVViet4Season22-Jan</v>
      </c>
      <c r="C1361" t="str">
        <f t="shared" ref="C1361:C1424" si="268">CONCATENATE("Brandon",A1361)</f>
        <v>Brandon1</v>
      </c>
      <c r="D1361">
        <f t="shared" si="263"/>
        <v>200</v>
      </c>
      <c r="E1361" t="s">
        <v>16</v>
      </c>
      <c r="F1361" s="4">
        <v>43172</v>
      </c>
      <c r="G1361">
        <v>20</v>
      </c>
      <c r="H1361">
        <f t="shared" si="264"/>
        <v>200</v>
      </c>
      <c r="I1361">
        <v>0</v>
      </c>
      <c r="J1361">
        <v>61.250000000000007</v>
      </c>
      <c r="L1361">
        <v>0.7432915353749977</v>
      </c>
      <c r="M1361">
        <v>50</v>
      </c>
      <c r="O1361">
        <v>11.250000000000005</v>
      </c>
      <c r="P1361" s="2">
        <f t="shared" si="265"/>
        <v>43122</v>
      </c>
    </row>
    <row r="1362" spans="1:16" x14ac:dyDescent="0.35">
      <c r="A1362">
        <f t="shared" si="266"/>
        <v>1</v>
      </c>
      <c r="B1362" t="str">
        <f t="shared" si="267"/>
        <v>Brandon1FertTime80CVDoongaraSeason22-Jan</v>
      </c>
      <c r="C1362" t="str">
        <f t="shared" si="268"/>
        <v>Brandon1</v>
      </c>
      <c r="D1362">
        <f t="shared" si="263"/>
        <v>200</v>
      </c>
      <c r="E1362" t="s">
        <v>14</v>
      </c>
      <c r="F1362" s="4">
        <v>43172</v>
      </c>
      <c r="G1362">
        <v>80</v>
      </c>
      <c r="H1362">
        <f t="shared" si="264"/>
        <v>200</v>
      </c>
      <c r="I1362">
        <v>0</v>
      </c>
      <c r="J1362">
        <v>86.25</v>
      </c>
      <c r="L1362">
        <v>0.95130276000000147</v>
      </c>
      <c r="M1362">
        <v>57.500000000000007</v>
      </c>
      <c r="O1362">
        <v>28.75</v>
      </c>
      <c r="P1362" s="2">
        <f t="shared" si="265"/>
        <v>43122</v>
      </c>
    </row>
    <row r="1363" spans="1:16" x14ac:dyDescent="0.35">
      <c r="A1363">
        <f t="shared" si="266"/>
        <v>1</v>
      </c>
      <c r="B1363" t="str">
        <f t="shared" si="267"/>
        <v>Brandon1FertTime20CVYRL39Season22-Jan</v>
      </c>
      <c r="C1363" t="str">
        <f t="shared" si="268"/>
        <v>Brandon1</v>
      </c>
      <c r="D1363">
        <f t="shared" ref="D1363:D1426" si="269">D1362</f>
        <v>200</v>
      </c>
      <c r="E1363" t="s">
        <v>17</v>
      </c>
      <c r="F1363" s="4">
        <v>43172</v>
      </c>
      <c r="G1363">
        <v>20</v>
      </c>
      <c r="H1363">
        <f t="shared" ref="H1363:H1426" si="270">H1362</f>
        <v>200</v>
      </c>
      <c r="I1363">
        <v>0</v>
      </c>
      <c r="J1363">
        <v>17.5</v>
      </c>
      <c r="L1363">
        <v>1.369148181249997</v>
      </c>
      <c r="M1363">
        <v>16.25</v>
      </c>
      <c r="O1363">
        <v>1.2500000000000002</v>
      </c>
      <c r="P1363" s="2">
        <f t="shared" ref="P1363:P1426" si="271">P1362</f>
        <v>43122</v>
      </c>
    </row>
    <row r="1364" spans="1:16" x14ac:dyDescent="0.35">
      <c r="A1364">
        <f t="shared" si="266"/>
        <v>1</v>
      </c>
      <c r="B1364" t="str">
        <f t="shared" si="267"/>
        <v>Brandon1FertTime80CVYUA16V30Season22-Jan</v>
      </c>
      <c r="C1364" t="str">
        <f t="shared" si="268"/>
        <v>Brandon1</v>
      </c>
      <c r="D1364">
        <f t="shared" si="269"/>
        <v>200</v>
      </c>
      <c r="E1364" t="s">
        <v>21</v>
      </c>
      <c r="F1364" s="4">
        <v>43172</v>
      </c>
      <c r="G1364">
        <v>80</v>
      </c>
      <c r="H1364">
        <f t="shared" si="270"/>
        <v>200</v>
      </c>
      <c r="I1364">
        <v>0</v>
      </c>
      <c r="J1364">
        <v>46.250000000000014</v>
      </c>
      <c r="L1364">
        <v>0.5064287037500006</v>
      </c>
      <c r="M1364">
        <v>38.750000000000007</v>
      </c>
      <c r="O1364">
        <v>7.5000000000000062</v>
      </c>
      <c r="P1364" s="2">
        <f t="shared" si="271"/>
        <v>43122</v>
      </c>
    </row>
    <row r="1365" spans="1:16" x14ac:dyDescent="0.35">
      <c r="A1365">
        <f t="shared" si="266"/>
        <v>1</v>
      </c>
      <c r="B1365" t="str">
        <f t="shared" si="267"/>
        <v>Brandon1FertTime50CVYUA16V30Season22-Jan</v>
      </c>
      <c r="C1365" t="str">
        <f t="shared" si="268"/>
        <v>Brandon1</v>
      </c>
      <c r="D1365">
        <f t="shared" si="269"/>
        <v>200</v>
      </c>
      <c r="E1365" t="s">
        <v>21</v>
      </c>
      <c r="F1365" s="4">
        <v>43172</v>
      </c>
      <c r="G1365">
        <v>50</v>
      </c>
      <c r="H1365">
        <f t="shared" si="270"/>
        <v>200</v>
      </c>
      <c r="I1365">
        <v>0</v>
      </c>
      <c r="J1365">
        <v>40</v>
      </c>
      <c r="L1365">
        <v>0.95262008724999969</v>
      </c>
      <c r="M1365">
        <v>36.250000000000007</v>
      </c>
      <c r="O1365">
        <v>3.7499999999999978</v>
      </c>
      <c r="P1365" s="2">
        <f t="shared" si="271"/>
        <v>43122</v>
      </c>
    </row>
    <row r="1366" spans="1:16" x14ac:dyDescent="0.35">
      <c r="A1366">
        <f t="shared" si="266"/>
        <v>1</v>
      </c>
      <c r="B1366" t="str">
        <f t="shared" si="267"/>
        <v>Brandon1FertTime100CVYUA16V30Season22-Jan</v>
      </c>
      <c r="C1366" t="str">
        <f t="shared" si="268"/>
        <v>Brandon1</v>
      </c>
      <c r="D1366">
        <f t="shared" si="269"/>
        <v>200</v>
      </c>
      <c r="E1366" t="s">
        <v>21</v>
      </c>
      <c r="F1366" s="4">
        <v>43172</v>
      </c>
      <c r="G1366">
        <v>100</v>
      </c>
      <c r="H1366">
        <f t="shared" si="270"/>
        <v>200</v>
      </c>
      <c r="I1366">
        <v>0</v>
      </c>
      <c r="J1366">
        <v>35</v>
      </c>
      <c r="L1366">
        <v>0.69773834753571295</v>
      </c>
      <c r="M1366">
        <v>28.75</v>
      </c>
      <c r="O1366">
        <v>6.25</v>
      </c>
      <c r="P1366" s="2">
        <f t="shared" si="271"/>
        <v>43122</v>
      </c>
    </row>
    <row r="1367" spans="1:16" x14ac:dyDescent="0.35">
      <c r="A1367">
        <f t="shared" si="266"/>
        <v>1</v>
      </c>
      <c r="B1367" t="str">
        <f t="shared" si="267"/>
        <v>Brandon1FertTime20CVDoongaraSeason22-Jan</v>
      </c>
      <c r="C1367" t="str">
        <f t="shared" si="268"/>
        <v>Brandon1</v>
      </c>
      <c r="D1367">
        <f t="shared" si="269"/>
        <v>200</v>
      </c>
      <c r="E1367" t="s">
        <v>14</v>
      </c>
      <c r="F1367" s="4">
        <v>43172</v>
      </c>
      <c r="G1367">
        <v>20</v>
      </c>
      <c r="H1367">
        <f t="shared" si="270"/>
        <v>200</v>
      </c>
      <c r="I1367">
        <v>0</v>
      </c>
      <c r="J1367">
        <v>22.500000000000004</v>
      </c>
      <c r="L1367">
        <v>1.092789814625003</v>
      </c>
      <c r="M1367">
        <v>21.250000000000004</v>
      </c>
      <c r="O1367">
        <v>1.2500000000000002</v>
      </c>
      <c r="P1367" s="2">
        <f t="shared" si="271"/>
        <v>43122</v>
      </c>
    </row>
    <row r="1368" spans="1:16" x14ac:dyDescent="0.35">
      <c r="A1368">
        <f t="shared" si="266"/>
        <v>1</v>
      </c>
      <c r="B1368" t="str">
        <f t="shared" si="267"/>
        <v>Brandon1FertTime80CVViet4Season22-Jan</v>
      </c>
      <c r="C1368" t="str">
        <f t="shared" si="268"/>
        <v>Brandon1</v>
      </c>
      <c r="D1368">
        <f t="shared" si="269"/>
        <v>200</v>
      </c>
      <c r="E1368" t="s">
        <v>16</v>
      </c>
      <c r="F1368" s="4">
        <v>43172</v>
      </c>
      <c r="G1368">
        <v>80</v>
      </c>
      <c r="H1368">
        <f t="shared" si="270"/>
        <v>200</v>
      </c>
      <c r="I1368">
        <v>0</v>
      </c>
      <c r="J1368">
        <v>104.99999999999999</v>
      </c>
      <c r="L1368">
        <v>1.9341356092499993</v>
      </c>
      <c r="M1368">
        <v>67.5</v>
      </c>
      <c r="O1368">
        <v>37.5</v>
      </c>
      <c r="P1368" s="2">
        <f t="shared" si="271"/>
        <v>43122</v>
      </c>
    </row>
    <row r="1369" spans="1:16" x14ac:dyDescent="0.35">
      <c r="A1369">
        <f t="shared" si="266"/>
        <v>1</v>
      </c>
      <c r="B1369" t="str">
        <f t="shared" si="267"/>
        <v>Brandon1FertTime100CVYRL39Season22-Jan</v>
      </c>
      <c r="C1369" t="str">
        <f t="shared" si="268"/>
        <v>Brandon1</v>
      </c>
      <c r="D1369">
        <f t="shared" si="269"/>
        <v>200</v>
      </c>
      <c r="E1369" t="s">
        <v>17</v>
      </c>
      <c r="F1369" s="4">
        <v>43172</v>
      </c>
      <c r="G1369">
        <v>100</v>
      </c>
      <c r="H1369">
        <f t="shared" si="270"/>
        <v>200</v>
      </c>
      <c r="I1369">
        <v>0</v>
      </c>
      <c r="J1369">
        <v>48.750000000000007</v>
      </c>
      <c r="L1369">
        <v>1.0176753934285701</v>
      </c>
      <c r="M1369">
        <v>46.250000000000007</v>
      </c>
      <c r="O1369">
        <v>2.5000000000000022</v>
      </c>
      <c r="P1369" s="2">
        <f t="shared" si="271"/>
        <v>43122</v>
      </c>
    </row>
    <row r="1370" spans="1:16" x14ac:dyDescent="0.35">
      <c r="A1370">
        <f t="shared" si="266"/>
        <v>1</v>
      </c>
      <c r="B1370" t="str">
        <f t="shared" si="267"/>
        <v>Brandon1FertTime50CVYRL39Season22-Jan</v>
      </c>
      <c r="C1370" t="str">
        <f t="shared" si="268"/>
        <v>Brandon1</v>
      </c>
      <c r="D1370">
        <f t="shared" si="269"/>
        <v>200</v>
      </c>
      <c r="E1370" t="s">
        <v>17</v>
      </c>
      <c r="F1370" s="4">
        <v>43172</v>
      </c>
      <c r="G1370">
        <v>50</v>
      </c>
      <c r="H1370">
        <f t="shared" si="270"/>
        <v>200</v>
      </c>
      <c r="I1370">
        <v>0</v>
      </c>
      <c r="J1370">
        <v>31.25</v>
      </c>
      <c r="L1370">
        <v>0.66845355840000054</v>
      </c>
      <c r="M1370">
        <v>25</v>
      </c>
      <c r="O1370">
        <v>6.25</v>
      </c>
      <c r="P1370" s="2">
        <f t="shared" si="271"/>
        <v>43122</v>
      </c>
    </row>
    <row r="1371" spans="1:16" x14ac:dyDescent="0.35">
      <c r="A1371">
        <f t="shared" si="266"/>
        <v>1</v>
      </c>
      <c r="B1371" t="str">
        <f t="shared" si="267"/>
        <v>Brandon1FertTime50CVViet4Season22-Jan</v>
      </c>
      <c r="C1371" t="str">
        <f t="shared" si="268"/>
        <v>Brandon1</v>
      </c>
      <c r="D1371">
        <f t="shared" si="269"/>
        <v>200</v>
      </c>
      <c r="E1371" t="s">
        <v>16</v>
      </c>
      <c r="F1371" s="4">
        <v>43172</v>
      </c>
      <c r="G1371">
        <v>50</v>
      </c>
      <c r="H1371">
        <f t="shared" si="270"/>
        <v>200</v>
      </c>
      <c r="I1371">
        <v>0</v>
      </c>
      <c r="J1371">
        <v>110.00000000000001</v>
      </c>
      <c r="L1371">
        <v>0.86775889484374902</v>
      </c>
      <c r="M1371">
        <v>86.25</v>
      </c>
      <c r="O1371">
        <v>23.750000000000007</v>
      </c>
      <c r="P1371" s="2">
        <f t="shared" si="271"/>
        <v>43122</v>
      </c>
    </row>
    <row r="1372" spans="1:16" x14ac:dyDescent="0.35">
      <c r="A1372">
        <f t="shared" si="266"/>
        <v>1</v>
      </c>
      <c r="B1372" t="str">
        <f t="shared" si="267"/>
        <v>Brandon1FertTime50CVDoongaraSeason22-Jan</v>
      </c>
      <c r="C1372" t="str">
        <f t="shared" si="268"/>
        <v>Brandon1</v>
      </c>
      <c r="D1372">
        <f t="shared" si="269"/>
        <v>200</v>
      </c>
      <c r="E1372" t="s">
        <v>14</v>
      </c>
      <c r="F1372" s="4">
        <v>43172</v>
      </c>
      <c r="G1372">
        <v>50</v>
      </c>
      <c r="H1372">
        <f t="shared" si="270"/>
        <v>200</v>
      </c>
      <c r="I1372">
        <v>0</v>
      </c>
      <c r="J1372">
        <v>72.500000000000014</v>
      </c>
      <c r="L1372">
        <v>2.1902915582999967</v>
      </c>
      <c r="M1372">
        <v>52.5</v>
      </c>
      <c r="O1372">
        <v>20.000000000000007</v>
      </c>
      <c r="P1372" s="2">
        <f t="shared" si="271"/>
        <v>43122</v>
      </c>
    </row>
    <row r="1373" spans="1:16" x14ac:dyDescent="0.35">
      <c r="A1373">
        <f t="shared" si="266"/>
        <v>1</v>
      </c>
      <c r="B1373" t="str">
        <f t="shared" si="267"/>
        <v>Brandon1FertTime100CVDoongaraSeason22-Jan</v>
      </c>
      <c r="C1373" t="str">
        <f t="shared" si="268"/>
        <v>Brandon1</v>
      </c>
      <c r="D1373">
        <f t="shared" si="269"/>
        <v>200</v>
      </c>
      <c r="E1373" t="s">
        <v>14</v>
      </c>
      <c r="F1373" s="4">
        <v>43172</v>
      </c>
      <c r="G1373">
        <v>100</v>
      </c>
      <c r="H1373">
        <f t="shared" si="270"/>
        <v>200</v>
      </c>
      <c r="I1373">
        <v>0</v>
      </c>
      <c r="J1373">
        <v>86.25</v>
      </c>
      <c r="L1373">
        <v>2.1525134020000025</v>
      </c>
      <c r="M1373">
        <v>60</v>
      </c>
      <c r="O1373">
        <v>26.250000000000007</v>
      </c>
      <c r="P1373" s="2">
        <f t="shared" si="271"/>
        <v>43122</v>
      </c>
    </row>
    <row r="1374" spans="1:16" x14ac:dyDescent="0.35">
      <c r="A1374">
        <f t="shared" si="266"/>
        <v>1</v>
      </c>
      <c r="B1374" t="str">
        <f t="shared" si="267"/>
        <v>Brandon1FertTime20CVYUA16V30Season22-Jan</v>
      </c>
      <c r="C1374" t="str">
        <f t="shared" si="268"/>
        <v>Brandon1</v>
      </c>
      <c r="D1374">
        <f t="shared" si="269"/>
        <v>200</v>
      </c>
      <c r="E1374" t="s">
        <v>21</v>
      </c>
      <c r="F1374" s="4">
        <v>43172</v>
      </c>
      <c r="G1374">
        <v>20</v>
      </c>
      <c r="H1374">
        <f t="shared" si="270"/>
        <v>200</v>
      </c>
      <c r="I1374">
        <v>0</v>
      </c>
      <c r="J1374">
        <v>33.75</v>
      </c>
      <c r="L1374">
        <v>0.26955281293749994</v>
      </c>
      <c r="M1374">
        <v>30.000000000000004</v>
      </c>
      <c r="O1374">
        <v>3.7499999999999973</v>
      </c>
      <c r="P1374" s="2">
        <f t="shared" si="271"/>
        <v>43122</v>
      </c>
    </row>
    <row r="1375" spans="1:16" x14ac:dyDescent="0.35">
      <c r="A1375">
        <f t="shared" si="266"/>
        <v>1</v>
      </c>
      <c r="B1375" t="str">
        <f t="shared" si="267"/>
        <v>Brandon1FertTime80CVYRL39Season22-Jan</v>
      </c>
      <c r="C1375" t="str">
        <f t="shared" si="268"/>
        <v>Brandon1</v>
      </c>
      <c r="D1375">
        <f t="shared" si="269"/>
        <v>200</v>
      </c>
      <c r="E1375" t="s">
        <v>17</v>
      </c>
      <c r="F1375" s="4">
        <v>43172</v>
      </c>
      <c r="G1375">
        <v>80</v>
      </c>
      <c r="H1375">
        <f t="shared" si="270"/>
        <v>200</v>
      </c>
      <c r="I1375">
        <v>0</v>
      </c>
      <c r="J1375">
        <v>21.250000000000004</v>
      </c>
      <c r="L1375">
        <v>1.2121320449999997</v>
      </c>
      <c r="M1375">
        <v>16.25</v>
      </c>
      <c r="O1375">
        <v>5.0000000000000053</v>
      </c>
      <c r="P1375" s="2">
        <f t="shared" si="271"/>
        <v>43122</v>
      </c>
    </row>
    <row r="1376" spans="1:16" x14ac:dyDescent="0.35">
      <c r="A1376">
        <f t="shared" si="266"/>
        <v>1</v>
      </c>
      <c r="B1376" t="str">
        <f t="shared" si="267"/>
        <v>Brandon1FertTime100CVViet4Season22-Jan</v>
      </c>
      <c r="C1376" t="str">
        <f t="shared" si="268"/>
        <v>Brandon1</v>
      </c>
      <c r="D1376">
        <f t="shared" si="269"/>
        <v>200</v>
      </c>
      <c r="E1376" t="s">
        <v>16</v>
      </c>
      <c r="F1376" s="4">
        <v>43172</v>
      </c>
      <c r="G1376">
        <v>100</v>
      </c>
      <c r="H1376">
        <f t="shared" si="270"/>
        <v>200</v>
      </c>
      <c r="I1376">
        <v>0</v>
      </c>
      <c r="J1376">
        <v>68.75</v>
      </c>
      <c r="L1376">
        <v>0.91870255399999878</v>
      </c>
      <c r="M1376">
        <v>53.749999999999993</v>
      </c>
      <c r="O1376">
        <v>15.000000000000004</v>
      </c>
      <c r="P1376" s="2">
        <f t="shared" si="271"/>
        <v>43122</v>
      </c>
    </row>
    <row r="1377" spans="1:16" x14ac:dyDescent="0.35">
      <c r="A1377">
        <f t="shared" si="266"/>
        <v>1</v>
      </c>
      <c r="B1377" t="str">
        <f t="shared" si="267"/>
        <v>Brandon1FertTime50CVYRL39Season22-Jan</v>
      </c>
      <c r="C1377" t="str">
        <f t="shared" si="268"/>
        <v>Brandon1</v>
      </c>
      <c r="D1377">
        <f t="shared" si="269"/>
        <v>200</v>
      </c>
      <c r="E1377" t="s">
        <v>17</v>
      </c>
      <c r="F1377" s="4">
        <v>43172</v>
      </c>
      <c r="G1377">
        <v>50</v>
      </c>
      <c r="H1377">
        <f t="shared" si="270"/>
        <v>200</v>
      </c>
      <c r="I1377">
        <v>0</v>
      </c>
      <c r="J1377">
        <v>61.250000000000007</v>
      </c>
      <c r="L1377">
        <v>1.3569610374999983</v>
      </c>
      <c r="M1377">
        <v>48.750000000000007</v>
      </c>
      <c r="O1377">
        <v>12.5</v>
      </c>
      <c r="P1377" s="2">
        <f t="shared" si="271"/>
        <v>43122</v>
      </c>
    </row>
    <row r="1378" spans="1:16" x14ac:dyDescent="0.35">
      <c r="A1378">
        <f t="shared" si="266"/>
        <v>1</v>
      </c>
      <c r="B1378" t="str">
        <f t="shared" si="267"/>
        <v>Brandon1FertTime100CVYRL39Season22-Jan</v>
      </c>
      <c r="C1378" t="str">
        <f t="shared" si="268"/>
        <v>Brandon1</v>
      </c>
      <c r="D1378">
        <f t="shared" si="269"/>
        <v>200</v>
      </c>
      <c r="E1378" t="s">
        <v>17</v>
      </c>
      <c r="F1378" s="4">
        <v>43172</v>
      </c>
      <c r="G1378">
        <v>100</v>
      </c>
      <c r="H1378">
        <f t="shared" si="270"/>
        <v>200</v>
      </c>
      <c r="I1378">
        <v>0</v>
      </c>
      <c r="J1378">
        <v>45</v>
      </c>
      <c r="L1378">
        <v>1.9335832359999989</v>
      </c>
      <c r="M1378">
        <v>43.75</v>
      </c>
      <c r="O1378">
        <v>1.2500000000000011</v>
      </c>
      <c r="P1378" s="2">
        <f t="shared" si="271"/>
        <v>43122</v>
      </c>
    </row>
    <row r="1379" spans="1:16" x14ac:dyDescent="0.35">
      <c r="A1379">
        <f t="shared" si="266"/>
        <v>1</v>
      </c>
      <c r="B1379" t="str">
        <f t="shared" si="267"/>
        <v>Brandon1FertTime20CVDoongaraSeason22-Jan</v>
      </c>
      <c r="C1379" t="str">
        <f t="shared" si="268"/>
        <v>Brandon1</v>
      </c>
      <c r="D1379">
        <f t="shared" si="269"/>
        <v>200</v>
      </c>
      <c r="E1379" t="s">
        <v>14</v>
      </c>
      <c r="F1379" s="4">
        <v>43172</v>
      </c>
      <c r="G1379">
        <v>20</v>
      </c>
      <c r="H1379">
        <f t="shared" si="270"/>
        <v>200</v>
      </c>
      <c r="I1379">
        <v>0</v>
      </c>
      <c r="J1379">
        <v>71.249999999999986</v>
      </c>
      <c r="L1379">
        <v>0.98747184133928589</v>
      </c>
      <c r="M1379">
        <v>53.749999999999993</v>
      </c>
      <c r="O1379">
        <v>17.499999999999996</v>
      </c>
      <c r="P1379" s="2">
        <f t="shared" si="271"/>
        <v>43122</v>
      </c>
    </row>
    <row r="1380" spans="1:16" x14ac:dyDescent="0.35">
      <c r="A1380">
        <f t="shared" si="266"/>
        <v>1</v>
      </c>
      <c r="B1380" t="str">
        <f t="shared" si="267"/>
        <v>Brandon1FertTime50CVViet4Season22-Jan</v>
      </c>
      <c r="C1380" t="str">
        <f t="shared" si="268"/>
        <v>Brandon1</v>
      </c>
      <c r="D1380">
        <f t="shared" si="269"/>
        <v>200</v>
      </c>
      <c r="E1380" t="s">
        <v>16</v>
      </c>
      <c r="F1380" s="4">
        <v>43172</v>
      </c>
      <c r="G1380">
        <v>50</v>
      </c>
      <c r="H1380">
        <f t="shared" si="270"/>
        <v>200</v>
      </c>
      <c r="I1380">
        <v>0</v>
      </c>
      <c r="J1380">
        <v>106.25</v>
      </c>
      <c r="L1380">
        <v>1.3890678656249971</v>
      </c>
      <c r="M1380">
        <v>65</v>
      </c>
      <c r="O1380">
        <v>41.249999999999993</v>
      </c>
      <c r="P1380" s="2">
        <f t="shared" si="271"/>
        <v>43122</v>
      </c>
    </row>
    <row r="1381" spans="1:16" x14ac:dyDescent="0.35">
      <c r="A1381">
        <f t="shared" si="266"/>
        <v>1</v>
      </c>
      <c r="B1381" t="str">
        <f t="shared" si="267"/>
        <v>Brandon1FertTime100CVYUA16V30Season22-Jan</v>
      </c>
      <c r="C1381" t="str">
        <f t="shared" si="268"/>
        <v>Brandon1</v>
      </c>
      <c r="D1381">
        <f t="shared" si="269"/>
        <v>200</v>
      </c>
      <c r="E1381" t="s">
        <v>21</v>
      </c>
      <c r="F1381" s="4">
        <v>43172</v>
      </c>
      <c r="G1381">
        <v>100</v>
      </c>
      <c r="H1381">
        <f t="shared" si="270"/>
        <v>200</v>
      </c>
      <c r="I1381">
        <v>0</v>
      </c>
      <c r="J1381">
        <v>46.25</v>
      </c>
      <c r="L1381">
        <v>1.4409374760000027</v>
      </c>
      <c r="M1381">
        <v>43.75</v>
      </c>
      <c r="O1381">
        <v>2.5000000000000022</v>
      </c>
      <c r="P1381" s="2">
        <f t="shared" si="271"/>
        <v>43122</v>
      </c>
    </row>
    <row r="1382" spans="1:16" x14ac:dyDescent="0.35">
      <c r="A1382">
        <f t="shared" si="266"/>
        <v>1</v>
      </c>
      <c r="B1382" t="str">
        <f t="shared" si="267"/>
        <v>Brandon1FertTime80CVViet4Season22-Jan</v>
      </c>
      <c r="C1382" t="str">
        <f t="shared" si="268"/>
        <v>Brandon1</v>
      </c>
      <c r="D1382">
        <f t="shared" si="269"/>
        <v>200</v>
      </c>
      <c r="E1382" t="s">
        <v>16</v>
      </c>
      <c r="F1382" s="4">
        <v>43172</v>
      </c>
      <c r="G1382">
        <v>80</v>
      </c>
      <c r="H1382">
        <f t="shared" si="270"/>
        <v>200</v>
      </c>
      <c r="I1382">
        <v>0</v>
      </c>
      <c r="J1382">
        <v>81.250000000000014</v>
      </c>
      <c r="L1382">
        <v>1.0702101776874999</v>
      </c>
      <c r="M1382">
        <v>62.500000000000014</v>
      </c>
      <c r="O1382">
        <v>18.75</v>
      </c>
      <c r="P1382" s="2">
        <f t="shared" si="271"/>
        <v>43122</v>
      </c>
    </row>
    <row r="1383" spans="1:16" x14ac:dyDescent="0.35">
      <c r="A1383">
        <f t="shared" si="266"/>
        <v>1</v>
      </c>
      <c r="B1383" t="str">
        <f t="shared" si="267"/>
        <v>Brandon1FertTime80CVYUA16V30Season22-Jan</v>
      </c>
      <c r="C1383" t="str">
        <f t="shared" si="268"/>
        <v>Brandon1</v>
      </c>
      <c r="D1383">
        <f t="shared" si="269"/>
        <v>200</v>
      </c>
      <c r="E1383" t="s">
        <v>21</v>
      </c>
      <c r="F1383" s="4">
        <v>43172</v>
      </c>
      <c r="G1383">
        <v>80</v>
      </c>
      <c r="H1383">
        <f t="shared" si="270"/>
        <v>200</v>
      </c>
      <c r="I1383">
        <v>0</v>
      </c>
      <c r="J1383">
        <v>36.250000000000007</v>
      </c>
      <c r="L1383">
        <v>0.8469399805714275</v>
      </c>
      <c r="M1383">
        <v>30.000000000000007</v>
      </c>
      <c r="O1383">
        <v>6.2500000000000009</v>
      </c>
      <c r="P1383" s="2">
        <f t="shared" si="271"/>
        <v>43122</v>
      </c>
    </row>
    <row r="1384" spans="1:16" x14ac:dyDescent="0.35">
      <c r="A1384">
        <f t="shared" si="266"/>
        <v>1</v>
      </c>
      <c r="B1384" t="str">
        <f t="shared" si="267"/>
        <v>Brandon1FertTime80CVDoongaraSeason22-Jan</v>
      </c>
      <c r="C1384" t="str">
        <f t="shared" si="268"/>
        <v>Brandon1</v>
      </c>
      <c r="D1384">
        <f t="shared" si="269"/>
        <v>200</v>
      </c>
      <c r="E1384" t="s">
        <v>14</v>
      </c>
      <c r="F1384" s="4">
        <v>43172</v>
      </c>
      <c r="G1384">
        <v>80</v>
      </c>
      <c r="H1384">
        <f t="shared" si="270"/>
        <v>200</v>
      </c>
      <c r="I1384">
        <v>0</v>
      </c>
      <c r="J1384">
        <v>90</v>
      </c>
      <c r="L1384">
        <v>2.0491230987500031</v>
      </c>
      <c r="M1384">
        <v>72.499999999999986</v>
      </c>
      <c r="O1384">
        <v>17.500000000000004</v>
      </c>
      <c r="P1384" s="2">
        <f t="shared" si="271"/>
        <v>43122</v>
      </c>
    </row>
    <row r="1385" spans="1:16" x14ac:dyDescent="0.35">
      <c r="A1385">
        <f t="shared" si="266"/>
        <v>1</v>
      </c>
      <c r="B1385" t="str">
        <f t="shared" si="267"/>
        <v>Brandon1FertTime100CVDoongaraSeason22-Jan</v>
      </c>
      <c r="C1385" t="str">
        <f t="shared" si="268"/>
        <v>Brandon1</v>
      </c>
      <c r="D1385">
        <f t="shared" si="269"/>
        <v>200</v>
      </c>
      <c r="E1385" t="s">
        <v>14</v>
      </c>
      <c r="F1385" s="4">
        <v>43172</v>
      </c>
      <c r="G1385">
        <v>100</v>
      </c>
      <c r="H1385">
        <f t="shared" si="270"/>
        <v>200</v>
      </c>
      <c r="I1385">
        <v>0</v>
      </c>
      <c r="J1385">
        <v>116.25000000000001</v>
      </c>
      <c r="L1385">
        <v>0.99812761773214176</v>
      </c>
      <c r="M1385">
        <v>86.25</v>
      </c>
      <c r="O1385">
        <v>30.000000000000004</v>
      </c>
      <c r="P1385" s="2">
        <f t="shared" si="271"/>
        <v>43122</v>
      </c>
    </row>
    <row r="1386" spans="1:16" x14ac:dyDescent="0.35">
      <c r="A1386">
        <f t="shared" si="266"/>
        <v>1</v>
      </c>
      <c r="B1386" t="str">
        <f t="shared" si="267"/>
        <v>Brandon1FertTime20CVViet4Season22-Jan</v>
      </c>
      <c r="C1386" t="str">
        <f t="shared" si="268"/>
        <v>Brandon1</v>
      </c>
      <c r="D1386">
        <f t="shared" si="269"/>
        <v>200</v>
      </c>
      <c r="E1386" t="s">
        <v>16</v>
      </c>
      <c r="F1386" s="4">
        <v>43172</v>
      </c>
      <c r="G1386">
        <v>20</v>
      </c>
      <c r="H1386">
        <f t="shared" si="270"/>
        <v>200</v>
      </c>
      <c r="I1386">
        <v>0</v>
      </c>
      <c r="J1386">
        <v>65</v>
      </c>
      <c r="L1386">
        <v>0.63754924615277697</v>
      </c>
      <c r="M1386">
        <v>49.999999999999993</v>
      </c>
      <c r="O1386">
        <v>15</v>
      </c>
      <c r="P1386" s="2">
        <f t="shared" si="271"/>
        <v>43122</v>
      </c>
    </row>
    <row r="1387" spans="1:16" x14ac:dyDescent="0.35">
      <c r="A1387">
        <f t="shared" si="266"/>
        <v>1</v>
      </c>
      <c r="B1387" t="str">
        <f t="shared" si="267"/>
        <v>Brandon1FertTime80CVYRL39Season22-Jan</v>
      </c>
      <c r="C1387" t="str">
        <f t="shared" si="268"/>
        <v>Brandon1</v>
      </c>
      <c r="D1387">
        <f t="shared" si="269"/>
        <v>200</v>
      </c>
      <c r="E1387" t="s">
        <v>17</v>
      </c>
      <c r="F1387" s="4">
        <v>43172</v>
      </c>
      <c r="G1387">
        <v>80</v>
      </c>
      <c r="H1387">
        <f t="shared" si="270"/>
        <v>200</v>
      </c>
      <c r="I1387">
        <v>0</v>
      </c>
      <c r="J1387">
        <v>25.000000000000007</v>
      </c>
      <c r="L1387">
        <v>0.42762954533333231</v>
      </c>
      <c r="M1387">
        <v>23.750000000000007</v>
      </c>
      <c r="O1387">
        <v>1.25</v>
      </c>
      <c r="P1387" s="2">
        <f t="shared" si="271"/>
        <v>43122</v>
      </c>
    </row>
    <row r="1388" spans="1:16" x14ac:dyDescent="0.35">
      <c r="A1388">
        <f t="shared" si="266"/>
        <v>1</v>
      </c>
      <c r="B1388" t="str">
        <f t="shared" si="267"/>
        <v>Brandon1FertTime100CVViet4Season22-Jan</v>
      </c>
      <c r="C1388" t="str">
        <f t="shared" si="268"/>
        <v>Brandon1</v>
      </c>
      <c r="D1388">
        <f t="shared" si="269"/>
        <v>200</v>
      </c>
      <c r="E1388" t="s">
        <v>16</v>
      </c>
      <c r="F1388" s="4">
        <v>43172</v>
      </c>
      <c r="G1388">
        <v>100</v>
      </c>
      <c r="H1388">
        <f t="shared" si="270"/>
        <v>200</v>
      </c>
      <c r="I1388">
        <v>0</v>
      </c>
      <c r="J1388">
        <v>51.250000000000007</v>
      </c>
      <c r="L1388">
        <v>0.90296848372500038</v>
      </c>
      <c r="M1388">
        <v>37.5</v>
      </c>
      <c r="O1388">
        <v>13.750000000000005</v>
      </c>
      <c r="P1388" s="2">
        <f t="shared" si="271"/>
        <v>43122</v>
      </c>
    </row>
    <row r="1389" spans="1:16" x14ac:dyDescent="0.35">
      <c r="A1389">
        <f t="shared" si="266"/>
        <v>1</v>
      </c>
      <c r="B1389" t="str">
        <f t="shared" si="267"/>
        <v>Brandon1FertTime20CVYUA16V30Season22-Jan</v>
      </c>
      <c r="C1389" t="str">
        <f t="shared" si="268"/>
        <v>Brandon1</v>
      </c>
      <c r="D1389">
        <f t="shared" si="269"/>
        <v>200</v>
      </c>
      <c r="E1389" t="s">
        <v>21</v>
      </c>
      <c r="F1389" s="4">
        <v>43172</v>
      </c>
      <c r="G1389">
        <v>20</v>
      </c>
      <c r="H1389">
        <f t="shared" si="270"/>
        <v>200</v>
      </c>
      <c r="I1389">
        <v>0</v>
      </c>
      <c r="J1389">
        <v>32.5</v>
      </c>
      <c r="L1389">
        <v>0.98357303496874948</v>
      </c>
      <c r="M1389">
        <v>31.249999999999996</v>
      </c>
      <c r="O1389">
        <v>1.25</v>
      </c>
      <c r="P1389" s="2">
        <f t="shared" si="271"/>
        <v>43122</v>
      </c>
    </row>
    <row r="1390" spans="1:16" x14ac:dyDescent="0.35">
      <c r="A1390">
        <f t="shared" si="266"/>
        <v>1</v>
      </c>
      <c r="B1390" t="str">
        <f t="shared" si="267"/>
        <v>Brandon1FertTime50CVYUA16V30Season22-Jan</v>
      </c>
      <c r="C1390" t="str">
        <f t="shared" si="268"/>
        <v>Brandon1</v>
      </c>
      <c r="D1390">
        <f t="shared" si="269"/>
        <v>200</v>
      </c>
      <c r="E1390" t="s">
        <v>21</v>
      </c>
      <c r="F1390" s="4">
        <v>43172</v>
      </c>
      <c r="G1390">
        <v>50</v>
      </c>
      <c r="H1390">
        <f t="shared" si="270"/>
        <v>200</v>
      </c>
      <c r="I1390">
        <v>0</v>
      </c>
      <c r="J1390">
        <v>28.750000000000007</v>
      </c>
      <c r="L1390">
        <v>1.0463150159999977</v>
      </c>
      <c r="M1390">
        <v>23.750000000000004</v>
      </c>
      <c r="O1390">
        <v>5.0000000000000044</v>
      </c>
      <c r="P1390" s="2">
        <f t="shared" si="271"/>
        <v>43122</v>
      </c>
    </row>
    <row r="1391" spans="1:16" x14ac:dyDescent="0.35">
      <c r="A1391">
        <f t="shared" si="266"/>
        <v>1</v>
      </c>
      <c r="B1391" t="str">
        <f t="shared" si="267"/>
        <v>Brandon1FertTime50CVDoongaraSeason22-Jan</v>
      </c>
      <c r="C1391" t="str">
        <f t="shared" si="268"/>
        <v>Brandon1</v>
      </c>
      <c r="D1391">
        <f t="shared" si="269"/>
        <v>200</v>
      </c>
      <c r="E1391" t="s">
        <v>14</v>
      </c>
      <c r="F1391" s="4">
        <v>43172</v>
      </c>
      <c r="G1391">
        <v>50</v>
      </c>
      <c r="H1391">
        <f t="shared" si="270"/>
        <v>200</v>
      </c>
      <c r="I1391">
        <v>0</v>
      </c>
      <c r="J1391">
        <v>46.25</v>
      </c>
      <c r="L1391">
        <v>1.1550844694583322</v>
      </c>
      <c r="M1391">
        <v>37.5</v>
      </c>
      <c r="O1391">
        <v>8.7500000000000018</v>
      </c>
      <c r="P1391" s="2">
        <f t="shared" si="271"/>
        <v>43122</v>
      </c>
    </row>
    <row r="1392" spans="1:16" x14ac:dyDescent="0.35">
      <c r="A1392">
        <f t="shared" si="266"/>
        <v>1</v>
      </c>
      <c r="B1392" t="str">
        <f t="shared" si="267"/>
        <v>Brandon1FertTime20CVYRL39Season22-Jan</v>
      </c>
      <c r="C1392" t="str">
        <f t="shared" si="268"/>
        <v>Brandon1</v>
      </c>
      <c r="D1392">
        <f t="shared" si="269"/>
        <v>200</v>
      </c>
      <c r="E1392" t="s">
        <v>17</v>
      </c>
      <c r="F1392" s="4">
        <v>43172</v>
      </c>
      <c r="G1392">
        <v>20</v>
      </c>
      <c r="H1392">
        <f t="shared" si="270"/>
        <v>200</v>
      </c>
      <c r="I1392">
        <v>0</v>
      </c>
      <c r="J1392">
        <v>13.749999999999996</v>
      </c>
      <c r="L1392">
        <v>0.83835852499999608</v>
      </c>
      <c r="M1392">
        <v>9.9999999999999982</v>
      </c>
      <c r="O1392">
        <v>3.7499999999999978</v>
      </c>
      <c r="P1392" s="2">
        <f t="shared" si="271"/>
        <v>43122</v>
      </c>
    </row>
    <row r="1393" spans="1:16" x14ac:dyDescent="0.35">
      <c r="A1393">
        <f t="shared" si="266"/>
        <v>1</v>
      </c>
      <c r="B1393" t="str">
        <f t="shared" si="267"/>
        <v>Brandon1FertTime20CVYUA16V30Season22-Jan</v>
      </c>
      <c r="C1393" t="str">
        <f t="shared" si="268"/>
        <v>Brandon1</v>
      </c>
      <c r="D1393">
        <f t="shared" si="269"/>
        <v>200</v>
      </c>
      <c r="E1393" t="s">
        <v>21</v>
      </c>
      <c r="F1393" s="4">
        <v>43172</v>
      </c>
      <c r="G1393">
        <v>20</v>
      </c>
      <c r="H1393">
        <f t="shared" si="270"/>
        <v>200</v>
      </c>
      <c r="I1393">
        <v>0</v>
      </c>
      <c r="J1393">
        <v>36.250000000000007</v>
      </c>
      <c r="L1393">
        <v>0.68496634740624851</v>
      </c>
      <c r="M1393">
        <v>33.750000000000007</v>
      </c>
      <c r="O1393">
        <v>2.5000000000000027</v>
      </c>
      <c r="P1393" s="2">
        <f t="shared" si="271"/>
        <v>43122</v>
      </c>
    </row>
    <row r="1394" spans="1:16" x14ac:dyDescent="0.35">
      <c r="A1394">
        <f t="shared" si="266"/>
        <v>1</v>
      </c>
      <c r="B1394" t="str">
        <f t="shared" si="267"/>
        <v>Brandon1FertTime100CVViet4Season22-Jan</v>
      </c>
      <c r="C1394" t="str">
        <f t="shared" si="268"/>
        <v>Brandon1</v>
      </c>
      <c r="D1394">
        <f t="shared" si="269"/>
        <v>200</v>
      </c>
      <c r="E1394" t="s">
        <v>16</v>
      </c>
      <c r="F1394" s="4">
        <v>43172</v>
      </c>
      <c r="G1394">
        <v>100</v>
      </c>
      <c r="H1394">
        <f t="shared" si="270"/>
        <v>200</v>
      </c>
      <c r="I1394">
        <v>0</v>
      </c>
      <c r="J1394">
        <v>140.24193548387095</v>
      </c>
      <c r="L1394">
        <v>2.0737195174112979</v>
      </c>
      <c r="M1394">
        <v>95.483870967741936</v>
      </c>
      <c r="O1394">
        <v>44.758064516129039</v>
      </c>
      <c r="P1394" s="2">
        <f t="shared" si="271"/>
        <v>43122</v>
      </c>
    </row>
    <row r="1395" spans="1:16" x14ac:dyDescent="0.35">
      <c r="A1395">
        <f t="shared" si="266"/>
        <v>1</v>
      </c>
      <c r="B1395" t="str">
        <f t="shared" si="267"/>
        <v>Brandon1FertTime50CVDoongaraSeason22-Jan</v>
      </c>
      <c r="C1395" t="str">
        <f t="shared" si="268"/>
        <v>Brandon1</v>
      </c>
      <c r="D1395">
        <f t="shared" si="269"/>
        <v>200</v>
      </c>
      <c r="E1395" t="s">
        <v>14</v>
      </c>
      <c r="F1395" s="4">
        <v>43172</v>
      </c>
      <c r="G1395">
        <v>50</v>
      </c>
      <c r="H1395">
        <f t="shared" si="270"/>
        <v>200</v>
      </c>
      <c r="I1395">
        <v>0</v>
      </c>
      <c r="J1395">
        <v>47.5</v>
      </c>
      <c r="L1395">
        <v>2.4895038419999946</v>
      </c>
      <c r="M1395">
        <v>42.499999999999993</v>
      </c>
      <c r="O1395">
        <v>5.0000000000000044</v>
      </c>
      <c r="P1395" s="2">
        <f t="shared" si="271"/>
        <v>43122</v>
      </c>
    </row>
    <row r="1396" spans="1:16" x14ac:dyDescent="0.35">
      <c r="A1396">
        <f t="shared" si="266"/>
        <v>1</v>
      </c>
      <c r="B1396" t="str">
        <f t="shared" si="267"/>
        <v>Brandon1FertTime80CVYUA16V30Season22-Jan</v>
      </c>
      <c r="C1396" t="str">
        <f t="shared" si="268"/>
        <v>Brandon1</v>
      </c>
      <c r="D1396">
        <f t="shared" si="269"/>
        <v>200</v>
      </c>
      <c r="E1396" t="s">
        <v>21</v>
      </c>
      <c r="F1396" s="4">
        <v>43172</v>
      </c>
      <c r="G1396">
        <v>80</v>
      </c>
      <c r="H1396">
        <f t="shared" si="270"/>
        <v>200</v>
      </c>
      <c r="I1396">
        <v>0</v>
      </c>
      <c r="J1396">
        <v>73.75</v>
      </c>
      <c r="L1396">
        <v>0.71451901499999926</v>
      </c>
      <c r="M1396">
        <v>55</v>
      </c>
      <c r="O1396">
        <v>18.75</v>
      </c>
      <c r="P1396" s="2">
        <f t="shared" si="271"/>
        <v>43122</v>
      </c>
    </row>
    <row r="1397" spans="1:16" x14ac:dyDescent="0.35">
      <c r="A1397">
        <f t="shared" si="266"/>
        <v>1</v>
      </c>
      <c r="B1397" t="str">
        <f t="shared" si="267"/>
        <v>Brandon1FertTime100CVDoongaraSeason22-Jan</v>
      </c>
      <c r="C1397" t="str">
        <f t="shared" si="268"/>
        <v>Brandon1</v>
      </c>
      <c r="D1397">
        <f t="shared" si="269"/>
        <v>200</v>
      </c>
      <c r="E1397" t="s">
        <v>14</v>
      </c>
      <c r="F1397" s="4">
        <v>43172</v>
      </c>
      <c r="G1397">
        <v>100</v>
      </c>
      <c r="H1397">
        <f t="shared" si="270"/>
        <v>200</v>
      </c>
      <c r="I1397">
        <v>0</v>
      </c>
      <c r="J1397">
        <v>50</v>
      </c>
      <c r="L1397">
        <v>1.1387592976874947</v>
      </c>
      <c r="M1397">
        <v>43.75</v>
      </c>
      <c r="O1397">
        <v>6.25</v>
      </c>
      <c r="P1397" s="2">
        <f t="shared" si="271"/>
        <v>43122</v>
      </c>
    </row>
    <row r="1398" spans="1:16" x14ac:dyDescent="0.35">
      <c r="A1398">
        <f t="shared" si="266"/>
        <v>1</v>
      </c>
      <c r="B1398" t="str">
        <f t="shared" si="267"/>
        <v>Brandon1FertTime80CVDoongaraSeason22-Jan</v>
      </c>
      <c r="C1398" t="str">
        <f t="shared" si="268"/>
        <v>Brandon1</v>
      </c>
      <c r="D1398">
        <f t="shared" si="269"/>
        <v>200</v>
      </c>
      <c r="E1398" t="s">
        <v>14</v>
      </c>
      <c r="F1398" s="4">
        <v>43172</v>
      </c>
      <c r="G1398">
        <v>80</v>
      </c>
      <c r="H1398">
        <f t="shared" si="270"/>
        <v>200</v>
      </c>
      <c r="I1398">
        <v>0</v>
      </c>
      <c r="J1398">
        <v>28.750000000000004</v>
      </c>
      <c r="L1398">
        <v>0.62982302491666575</v>
      </c>
      <c r="M1398">
        <v>27.5</v>
      </c>
      <c r="O1398">
        <v>1.2500000000000011</v>
      </c>
      <c r="P1398" s="2">
        <f t="shared" si="271"/>
        <v>43122</v>
      </c>
    </row>
    <row r="1399" spans="1:16" x14ac:dyDescent="0.35">
      <c r="A1399">
        <f t="shared" si="266"/>
        <v>1</v>
      </c>
      <c r="B1399" t="str">
        <f t="shared" si="267"/>
        <v>Brandon1FertTime50CVYRL39Season22-Jan</v>
      </c>
      <c r="C1399" t="str">
        <f t="shared" si="268"/>
        <v>Brandon1</v>
      </c>
      <c r="D1399">
        <f t="shared" si="269"/>
        <v>200</v>
      </c>
      <c r="E1399" t="s">
        <v>17</v>
      </c>
      <c r="F1399" s="4">
        <v>43172</v>
      </c>
      <c r="G1399">
        <v>50</v>
      </c>
      <c r="H1399">
        <f t="shared" si="270"/>
        <v>200</v>
      </c>
      <c r="I1399">
        <v>0</v>
      </c>
      <c r="J1399">
        <v>15.000000000000002</v>
      </c>
      <c r="L1399">
        <v>1.1582738009999991</v>
      </c>
      <c r="M1399">
        <v>12.5</v>
      </c>
      <c r="O1399">
        <v>2.5000000000000022</v>
      </c>
      <c r="P1399" s="2">
        <f t="shared" si="271"/>
        <v>43122</v>
      </c>
    </row>
    <row r="1400" spans="1:16" x14ac:dyDescent="0.35">
      <c r="A1400">
        <f t="shared" si="266"/>
        <v>1</v>
      </c>
      <c r="B1400" t="str">
        <f t="shared" si="267"/>
        <v>Brandon1FertTime50CVYUA16V30Season22-Jan</v>
      </c>
      <c r="C1400" t="str">
        <f t="shared" si="268"/>
        <v>Brandon1</v>
      </c>
      <c r="D1400">
        <f t="shared" si="269"/>
        <v>200</v>
      </c>
      <c r="E1400" t="s">
        <v>21</v>
      </c>
      <c r="F1400" s="4">
        <v>43172</v>
      </c>
      <c r="G1400">
        <v>50</v>
      </c>
      <c r="H1400">
        <f t="shared" si="270"/>
        <v>200</v>
      </c>
      <c r="I1400">
        <v>0</v>
      </c>
      <c r="J1400">
        <v>33.750000000000007</v>
      </c>
      <c r="L1400">
        <v>1.7179056466666658</v>
      </c>
      <c r="M1400">
        <v>32.500000000000007</v>
      </c>
      <c r="O1400">
        <v>1.2500000000000011</v>
      </c>
      <c r="P1400" s="2">
        <f t="shared" si="271"/>
        <v>43122</v>
      </c>
    </row>
    <row r="1401" spans="1:16" x14ac:dyDescent="0.35">
      <c r="A1401">
        <f t="shared" si="266"/>
        <v>1</v>
      </c>
      <c r="B1401" t="str">
        <f t="shared" si="267"/>
        <v>Brandon1FertTime80CVViet4Season22-Jan</v>
      </c>
      <c r="C1401" t="str">
        <f t="shared" si="268"/>
        <v>Brandon1</v>
      </c>
      <c r="D1401">
        <f t="shared" si="269"/>
        <v>200</v>
      </c>
      <c r="E1401" t="s">
        <v>16</v>
      </c>
      <c r="F1401" s="4">
        <v>43172</v>
      </c>
      <c r="G1401">
        <v>80</v>
      </c>
      <c r="H1401">
        <f t="shared" si="270"/>
        <v>200</v>
      </c>
      <c r="I1401">
        <v>0</v>
      </c>
      <c r="J1401">
        <v>77.5</v>
      </c>
      <c r="L1401">
        <v>1.1154137718214279</v>
      </c>
      <c r="M1401">
        <v>56.25</v>
      </c>
      <c r="O1401">
        <v>21.25</v>
      </c>
      <c r="P1401" s="2">
        <f t="shared" si="271"/>
        <v>43122</v>
      </c>
    </row>
    <row r="1402" spans="1:16" x14ac:dyDescent="0.35">
      <c r="A1402">
        <f t="shared" si="266"/>
        <v>1</v>
      </c>
      <c r="B1402" t="str">
        <f t="shared" si="267"/>
        <v>Brandon1FertTime50CVViet4Season22-Jan</v>
      </c>
      <c r="C1402" t="str">
        <f t="shared" si="268"/>
        <v>Brandon1</v>
      </c>
      <c r="D1402">
        <f t="shared" si="269"/>
        <v>200</v>
      </c>
      <c r="E1402" t="s">
        <v>16</v>
      </c>
      <c r="F1402" s="4">
        <v>43172</v>
      </c>
      <c r="G1402">
        <v>50</v>
      </c>
      <c r="H1402">
        <f t="shared" si="270"/>
        <v>200</v>
      </c>
      <c r="I1402">
        <v>0</v>
      </c>
      <c r="J1402">
        <v>92.500000000000014</v>
      </c>
      <c r="L1402">
        <v>1.5929473949999922</v>
      </c>
      <c r="M1402">
        <v>68.75</v>
      </c>
      <c r="O1402">
        <v>23.750000000000004</v>
      </c>
      <c r="P1402" s="2">
        <f t="shared" si="271"/>
        <v>43122</v>
      </c>
    </row>
    <row r="1403" spans="1:16" x14ac:dyDescent="0.35">
      <c r="A1403">
        <f t="shared" si="266"/>
        <v>1</v>
      </c>
      <c r="B1403" t="str">
        <f t="shared" si="267"/>
        <v>Brandon1FertTime80CVYRL39Season22-Jan</v>
      </c>
      <c r="C1403" t="str">
        <f t="shared" si="268"/>
        <v>Brandon1</v>
      </c>
      <c r="D1403">
        <f t="shared" si="269"/>
        <v>200</v>
      </c>
      <c r="E1403" t="s">
        <v>17</v>
      </c>
      <c r="F1403" s="4">
        <v>43172</v>
      </c>
      <c r="G1403">
        <v>80</v>
      </c>
      <c r="H1403">
        <f t="shared" si="270"/>
        <v>200</v>
      </c>
      <c r="I1403">
        <v>0</v>
      </c>
      <c r="J1403">
        <v>35.000000000000007</v>
      </c>
      <c r="L1403">
        <v>1.9022781723749946</v>
      </c>
      <c r="M1403">
        <v>27.5</v>
      </c>
      <c r="O1403">
        <v>7.5000000000000062</v>
      </c>
      <c r="P1403" s="2">
        <f t="shared" si="271"/>
        <v>43122</v>
      </c>
    </row>
    <row r="1404" spans="1:16" x14ac:dyDescent="0.35">
      <c r="A1404">
        <f t="shared" si="266"/>
        <v>1</v>
      </c>
      <c r="B1404" t="str">
        <f t="shared" si="267"/>
        <v>Brandon1FertTime20CVDoongaraSeason22-Jan</v>
      </c>
      <c r="C1404" t="str">
        <f t="shared" si="268"/>
        <v>Brandon1</v>
      </c>
      <c r="D1404">
        <f t="shared" si="269"/>
        <v>200</v>
      </c>
      <c r="E1404" t="s">
        <v>14</v>
      </c>
      <c r="F1404" s="4">
        <v>43172</v>
      </c>
      <c r="G1404">
        <v>20</v>
      </c>
      <c r="H1404">
        <f t="shared" si="270"/>
        <v>200</v>
      </c>
      <c r="I1404">
        <v>0</v>
      </c>
      <c r="J1404">
        <v>53.750000000000007</v>
      </c>
      <c r="L1404">
        <v>0.98137253024999882</v>
      </c>
      <c r="M1404">
        <v>40</v>
      </c>
      <c r="O1404">
        <v>13.750000000000005</v>
      </c>
      <c r="P1404" s="2">
        <f t="shared" si="271"/>
        <v>43122</v>
      </c>
    </row>
    <row r="1405" spans="1:16" x14ac:dyDescent="0.35">
      <c r="A1405">
        <f t="shared" si="266"/>
        <v>1</v>
      </c>
      <c r="B1405" t="str">
        <f t="shared" si="267"/>
        <v>Brandon1FertTime20CVViet4Season22-Jan</v>
      </c>
      <c r="C1405" t="str">
        <f t="shared" si="268"/>
        <v>Brandon1</v>
      </c>
      <c r="D1405">
        <f t="shared" si="269"/>
        <v>200</v>
      </c>
      <c r="E1405" t="s">
        <v>16</v>
      </c>
      <c r="F1405" s="4">
        <v>43172</v>
      </c>
      <c r="G1405">
        <v>20</v>
      </c>
      <c r="H1405">
        <f t="shared" si="270"/>
        <v>200</v>
      </c>
      <c r="I1405">
        <v>0</v>
      </c>
      <c r="J1405">
        <v>28.749999999999996</v>
      </c>
      <c r="L1405">
        <v>0.41989226399999985</v>
      </c>
      <c r="M1405">
        <v>25</v>
      </c>
      <c r="O1405">
        <v>3.7499999999999978</v>
      </c>
      <c r="P1405" s="2">
        <f t="shared" si="271"/>
        <v>43122</v>
      </c>
    </row>
    <row r="1406" spans="1:16" x14ac:dyDescent="0.35">
      <c r="A1406">
        <f t="shared" si="266"/>
        <v>1</v>
      </c>
      <c r="B1406" t="str">
        <f t="shared" si="267"/>
        <v>Brandon1FertTime100CVYUA16V30Season22-Jan</v>
      </c>
      <c r="C1406" t="str">
        <f t="shared" si="268"/>
        <v>Brandon1</v>
      </c>
      <c r="D1406">
        <f t="shared" si="269"/>
        <v>200</v>
      </c>
      <c r="E1406" t="s">
        <v>21</v>
      </c>
      <c r="F1406" s="4">
        <v>43172</v>
      </c>
      <c r="G1406">
        <v>100</v>
      </c>
      <c r="H1406">
        <f t="shared" si="270"/>
        <v>200</v>
      </c>
      <c r="I1406">
        <v>0</v>
      </c>
      <c r="J1406">
        <v>31.250000000000011</v>
      </c>
      <c r="L1406">
        <v>0.40802365754687481</v>
      </c>
      <c r="M1406">
        <v>26.250000000000007</v>
      </c>
      <c r="O1406">
        <v>5.0000000000000044</v>
      </c>
      <c r="P1406" s="2">
        <f t="shared" si="271"/>
        <v>43122</v>
      </c>
    </row>
    <row r="1407" spans="1:16" x14ac:dyDescent="0.35">
      <c r="A1407">
        <f t="shared" si="266"/>
        <v>1</v>
      </c>
      <c r="B1407" t="str">
        <f t="shared" si="267"/>
        <v>Brandon1FertTime100CVYRL39Season22-Jan</v>
      </c>
      <c r="C1407" t="str">
        <f t="shared" si="268"/>
        <v>Brandon1</v>
      </c>
      <c r="D1407">
        <f t="shared" si="269"/>
        <v>200</v>
      </c>
      <c r="E1407" t="s">
        <v>17</v>
      </c>
      <c r="F1407" s="4">
        <v>43172</v>
      </c>
      <c r="G1407">
        <v>100</v>
      </c>
      <c r="H1407">
        <f t="shared" si="270"/>
        <v>200</v>
      </c>
      <c r="I1407">
        <v>0</v>
      </c>
      <c r="J1407">
        <v>22.500000000000007</v>
      </c>
      <c r="L1407">
        <v>0.71748549074999668</v>
      </c>
      <c r="M1407">
        <v>17.500000000000004</v>
      </c>
      <c r="O1407">
        <v>5.0000000000000036</v>
      </c>
      <c r="P1407" s="2">
        <f t="shared" si="271"/>
        <v>43122</v>
      </c>
    </row>
    <row r="1408" spans="1:16" x14ac:dyDescent="0.35">
      <c r="A1408">
        <f t="shared" si="266"/>
        <v>1</v>
      </c>
      <c r="B1408" t="str">
        <f t="shared" si="267"/>
        <v>Brandon1FertTime20CVYRL39Season22-Jan</v>
      </c>
      <c r="C1408" t="str">
        <f t="shared" si="268"/>
        <v>Brandon1</v>
      </c>
      <c r="D1408">
        <f t="shared" si="269"/>
        <v>200</v>
      </c>
      <c r="E1408" t="s">
        <v>17</v>
      </c>
      <c r="F1408" s="4">
        <v>43172</v>
      </c>
      <c r="G1408">
        <v>20</v>
      </c>
      <c r="H1408">
        <f t="shared" si="270"/>
        <v>200</v>
      </c>
      <c r="I1408">
        <v>0</v>
      </c>
      <c r="J1408">
        <v>18.75</v>
      </c>
      <c r="L1408">
        <v>0.55508184199999777</v>
      </c>
      <c r="M1408">
        <v>15.000000000000004</v>
      </c>
      <c r="O1408">
        <v>3.7499999999999978</v>
      </c>
      <c r="P1408" s="2">
        <f t="shared" si="271"/>
        <v>43122</v>
      </c>
    </row>
    <row r="1409" spans="1:16" x14ac:dyDescent="0.35">
      <c r="A1409">
        <f t="shared" ref="A1409:A1472" si="272">IF(G1409="",2,1)</f>
        <v>1</v>
      </c>
      <c r="B1409" t="str">
        <f t="shared" si="267"/>
        <v>Brandon1FertTime50CVViet4Season22-Jan</v>
      </c>
      <c r="C1409" t="str">
        <f t="shared" si="268"/>
        <v>Brandon1</v>
      </c>
      <c r="D1409">
        <f t="shared" si="269"/>
        <v>200</v>
      </c>
      <c r="E1409" t="s">
        <v>16</v>
      </c>
      <c r="F1409" s="4">
        <v>43172</v>
      </c>
      <c r="G1409">
        <v>50</v>
      </c>
      <c r="H1409">
        <f t="shared" si="270"/>
        <v>200</v>
      </c>
      <c r="I1409">
        <v>0</v>
      </c>
      <c r="J1409">
        <v>93.750000000000014</v>
      </c>
      <c r="L1409">
        <v>1.0394334124999995</v>
      </c>
      <c r="M1409">
        <v>68.750000000000014</v>
      </c>
      <c r="O1409">
        <v>25</v>
      </c>
      <c r="P1409" s="2">
        <f t="shared" si="271"/>
        <v>43122</v>
      </c>
    </row>
    <row r="1410" spans="1:16" x14ac:dyDescent="0.35">
      <c r="A1410">
        <f t="shared" si="272"/>
        <v>1</v>
      </c>
      <c r="B1410" t="str">
        <f t="shared" si="267"/>
        <v>Brandon1FertTime100CVDoongaraSeason22-Jan</v>
      </c>
      <c r="C1410" t="str">
        <f t="shared" si="268"/>
        <v>Brandon1</v>
      </c>
      <c r="D1410">
        <f t="shared" si="269"/>
        <v>200</v>
      </c>
      <c r="E1410" t="s">
        <v>14</v>
      </c>
      <c r="F1410" s="4">
        <v>43172</v>
      </c>
      <c r="G1410">
        <v>100</v>
      </c>
      <c r="H1410">
        <f t="shared" si="270"/>
        <v>200</v>
      </c>
      <c r="I1410">
        <v>0</v>
      </c>
      <c r="J1410">
        <v>102.49999999999999</v>
      </c>
      <c r="L1410">
        <v>0.84808128017708118</v>
      </c>
      <c r="M1410">
        <v>73.749999999999986</v>
      </c>
      <c r="O1410">
        <v>28.75</v>
      </c>
      <c r="P1410" s="2">
        <f t="shared" si="271"/>
        <v>43122</v>
      </c>
    </row>
    <row r="1411" spans="1:16" x14ac:dyDescent="0.35">
      <c r="A1411">
        <f t="shared" si="272"/>
        <v>1</v>
      </c>
      <c r="B1411" t="str">
        <f t="shared" ref="B1411:B1474" si="273">IF(A1411=2,CONCATENATE(C1411,$D$1,D1411,$E$1,E1411,$H$1,H1411,$P$1,TEXT(P1411,"d-mmm")),CONCATENATE(C1411,$G$1,G1411,$E$1,E1411,$P$1,TEXT(P1411,"d-mmm")))</f>
        <v>Brandon1FertTime50CVYRL39Season22-Jan</v>
      </c>
      <c r="C1411" t="str">
        <f t="shared" si="268"/>
        <v>Brandon1</v>
      </c>
      <c r="D1411">
        <f t="shared" si="269"/>
        <v>200</v>
      </c>
      <c r="E1411" t="s">
        <v>17</v>
      </c>
      <c r="F1411" s="4">
        <v>43172</v>
      </c>
      <c r="G1411">
        <v>50</v>
      </c>
      <c r="H1411">
        <f t="shared" si="270"/>
        <v>200</v>
      </c>
      <c r="I1411">
        <v>0</v>
      </c>
      <c r="J1411">
        <v>25</v>
      </c>
      <c r="L1411">
        <v>0.93901151812499928</v>
      </c>
      <c r="M1411">
        <v>15.000000000000002</v>
      </c>
      <c r="O1411">
        <v>9.9999999999999982</v>
      </c>
      <c r="P1411" s="2">
        <f t="shared" si="271"/>
        <v>43122</v>
      </c>
    </row>
    <row r="1412" spans="1:16" x14ac:dyDescent="0.35">
      <c r="A1412">
        <f t="shared" si="272"/>
        <v>1</v>
      </c>
      <c r="B1412" t="str">
        <f t="shared" si="273"/>
        <v>Brandon1FertTime80CVViet4Season22-Jan</v>
      </c>
      <c r="C1412" t="str">
        <f t="shared" si="268"/>
        <v>Brandon1</v>
      </c>
      <c r="D1412">
        <f t="shared" si="269"/>
        <v>200</v>
      </c>
      <c r="E1412" t="s">
        <v>16</v>
      </c>
      <c r="F1412" s="4">
        <v>43172</v>
      </c>
      <c r="G1412">
        <v>80</v>
      </c>
      <c r="H1412">
        <f t="shared" si="270"/>
        <v>200</v>
      </c>
      <c r="I1412">
        <v>0</v>
      </c>
      <c r="J1412">
        <v>58.75</v>
      </c>
      <c r="L1412">
        <v>0.85175049099999633</v>
      </c>
      <c r="M1412">
        <v>55</v>
      </c>
      <c r="O1412">
        <v>3.7499999999999973</v>
      </c>
      <c r="P1412" s="2">
        <f t="shared" si="271"/>
        <v>43122</v>
      </c>
    </row>
    <row r="1413" spans="1:16" x14ac:dyDescent="0.35">
      <c r="A1413">
        <f t="shared" si="272"/>
        <v>1</v>
      </c>
      <c r="B1413" t="str">
        <f t="shared" si="273"/>
        <v>Brandon1FertTime80CVYRL39Season22-Jan</v>
      </c>
      <c r="C1413" t="str">
        <f t="shared" si="268"/>
        <v>Brandon1</v>
      </c>
      <c r="D1413">
        <f t="shared" si="269"/>
        <v>200</v>
      </c>
      <c r="E1413" t="s">
        <v>17</v>
      </c>
      <c r="F1413" s="4">
        <v>43172</v>
      </c>
      <c r="G1413">
        <v>80</v>
      </c>
      <c r="H1413">
        <f t="shared" si="270"/>
        <v>200</v>
      </c>
      <c r="I1413">
        <v>0</v>
      </c>
      <c r="J1413">
        <v>13.750000000000007</v>
      </c>
      <c r="L1413">
        <v>1.4033644169999986</v>
      </c>
      <c r="M1413">
        <v>13.750000000000007</v>
      </c>
      <c r="O1413">
        <v>0</v>
      </c>
      <c r="P1413" s="2">
        <f t="shared" si="271"/>
        <v>43122</v>
      </c>
    </row>
    <row r="1414" spans="1:16" x14ac:dyDescent="0.35">
      <c r="A1414">
        <f t="shared" si="272"/>
        <v>1</v>
      </c>
      <c r="B1414" t="str">
        <f t="shared" si="273"/>
        <v>Brandon1FertTime20CVViet4Season22-Jan</v>
      </c>
      <c r="C1414" t="str">
        <f t="shared" si="268"/>
        <v>Brandon1</v>
      </c>
      <c r="D1414">
        <f t="shared" si="269"/>
        <v>200</v>
      </c>
      <c r="E1414" t="s">
        <v>16</v>
      </c>
      <c r="F1414" s="4">
        <v>43172</v>
      </c>
      <c r="G1414">
        <v>20</v>
      </c>
      <c r="H1414">
        <f t="shared" si="270"/>
        <v>200</v>
      </c>
      <c r="I1414">
        <v>0</v>
      </c>
      <c r="J1414">
        <v>18.749999999999996</v>
      </c>
      <c r="L1414">
        <v>0.41527850649999964</v>
      </c>
      <c r="M1414">
        <v>14.999999999999998</v>
      </c>
      <c r="O1414">
        <v>3.7499999999999973</v>
      </c>
      <c r="P1414" s="2">
        <f t="shared" si="271"/>
        <v>43122</v>
      </c>
    </row>
    <row r="1415" spans="1:16" x14ac:dyDescent="0.35">
      <c r="A1415">
        <f t="shared" si="272"/>
        <v>1</v>
      </c>
      <c r="B1415" t="str">
        <f t="shared" si="273"/>
        <v>Brandon1FertTime50CVYUA16V30Season22-Jan</v>
      </c>
      <c r="C1415" t="str">
        <f t="shared" si="268"/>
        <v>Brandon1</v>
      </c>
      <c r="D1415">
        <f t="shared" si="269"/>
        <v>200</v>
      </c>
      <c r="E1415" t="s">
        <v>21</v>
      </c>
      <c r="F1415" s="4">
        <v>43172</v>
      </c>
      <c r="G1415">
        <v>50</v>
      </c>
      <c r="H1415">
        <f t="shared" si="270"/>
        <v>200</v>
      </c>
      <c r="I1415">
        <v>0</v>
      </c>
      <c r="J1415">
        <v>10.000000000000002</v>
      </c>
      <c r="L1415">
        <v>0.39965177015624959</v>
      </c>
      <c r="M1415">
        <v>8.7500000000000018</v>
      </c>
      <c r="O1415">
        <v>1.25</v>
      </c>
      <c r="P1415" s="2">
        <f t="shared" si="271"/>
        <v>43122</v>
      </c>
    </row>
    <row r="1416" spans="1:16" x14ac:dyDescent="0.35">
      <c r="A1416">
        <f t="shared" si="272"/>
        <v>1</v>
      </c>
      <c r="B1416" t="str">
        <f t="shared" si="273"/>
        <v>Brandon1FertTime50CVDoongaraSeason22-Jan</v>
      </c>
      <c r="C1416" t="str">
        <f t="shared" si="268"/>
        <v>Brandon1</v>
      </c>
      <c r="D1416">
        <f t="shared" si="269"/>
        <v>200</v>
      </c>
      <c r="E1416" t="s">
        <v>14</v>
      </c>
      <c r="F1416" s="4">
        <v>43172</v>
      </c>
      <c r="G1416">
        <v>50</v>
      </c>
      <c r="H1416">
        <f t="shared" si="270"/>
        <v>200</v>
      </c>
      <c r="I1416">
        <v>0</v>
      </c>
      <c r="J1416">
        <v>123.75000000000003</v>
      </c>
      <c r="L1416">
        <v>0.82333098971428487</v>
      </c>
      <c r="M1416">
        <v>81.25</v>
      </c>
      <c r="O1416">
        <v>42.5</v>
      </c>
      <c r="P1416" s="2">
        <f t="shared" si="271"/>
        <v>43122</v>
      </c>
    </row>
    <row r="1417" spans="1:16" x14ac:dyDescent="0.35">
      <c r="A1417">
        <f t="shared" si="272"/>
        <v>1</v>
      </c>
      <c r="B1417" t="str">
        <f t="shared" si="273"/>
        <v>Brandon1FertTime20CVDoongaraSeason22-Jan</v>
      </c>
      <c r="C1417" t="str">
        <f t="shared" si="268"/>
        <v>Brandon1</v>
      </c>
      <c r="D1417">
        <f t="shared" si="269"/>
        <v>200</v>
      </c>
      <c r="E1417" t="s">
        <v>14</v>
      </c>
      <c r="F1417" s="4">
        <v>43172</v>
      </c>
      <c r="G1417">
        <v>20</v>
      </c>
      <c r="H1417">
        <f t="shared" si="270"/>
        <v>200</v>
      </c>
      <c r="I1417">
        <v>0</v>
      </c>
      <c r="J1417">
        <v>63.749999999999993</v>
      </c>
      <c r="L1417">
        <v>0.87241211926785589</v>
      </c>
      <c r="M1417">
        <v>51.249999999999993</v>
      </c>
      <c r="O1417">
        <v>12.5</v>
      </c>
      <c r="P1417" s="2">
        <f t="shared" si="271"/>
        <v>43122</v>
      </c>
    </row>
    <row r="1418" spans="1:16" x14ac:dyDescent="0.35">
      <c r="A1418">
        <f t="shared" si="272"/>
        <v>1</v>
      </c>
      <c r="B1418" t="str">
        <f t="shared" si="273"/>
        <v>Brandon1FertTime100CVViet4Season22-Jan</v>
      </c>
      <c r="C1418" t="str">
        <f t="shared" si="268"/>
        <v>Brandon1</v>
      </c>
      <c r="D1418">
        <f t="shared" si="269"/>
        <v>200</v>
      </c>
      <c r="E1418" t="s">
        <v>16</v>
      </c>
      <c r="F1418" s="4">
        <v>43172</v>
      </c>
      <c r="G1418">
        <v>100</v>
      </c>
      <c r="H1418">
        <f t="shared" si="270"/>
        <v>200</v>
      </c>
      <c r="I1418">
        <v>0</v>
      </c>
      <c r="J1418">
        <v>65</v>
      </c>
      <c r="L1418">
        <v>0.6147026918749996</v>
      </c>
      <c r="M1418">
        <v>52.5</v>
      </c>
      <c r="O1418">
        <v>12.499999999999998</v>
      </c>
      <c r="P1418" s="2">
        <f t="shared" si="271"/>
        <v>43122</v>
      </c>
    </row>
    <row r="1419" spans="1:16" x14ac:dyDescent="0.35">
      <c r="A1419">
        <f t="shared" si="272"/>
        <v>1</v>
      </c>
      <c r="B1419" t="str">
        <f t="shared" si="273"/>
        <v>Brandon1FertTime100CVYRL39Season22-Jan</v>
      </c>
      <c r="C1419" t="str">
        <f t="shared" si="268"/>
        <v>Brandon1</v>
      </c>
      <c r="D1419">
        <f t="shared" si="269"/>
        <v>200</v>
      </c>
      <c r="E1419" t="s">
        <v>17</v>
      </c>
      <c r="F1419" s="4">
        <v>43172</v>
      </c>
      <c r="G1419">
        <v>100</v>
      </c>
      <c r="H1419">
        <f t="shared" si="270"/>
        <v>200</v>
      </c>
      <c r="I1419">
        <v>0</v>
      </c>
      <c r="J1419">
        <v>8.7500000000000071</v>
      </c>
      <c r="L1419">
        <v>0.40045992708333272</v>
      </c>
      <c r="M1419">
        <v>7.500000000000008</v>
      </c>
      <c r="O1419">
        <v>1.2500000000000002</v>
      </c>
      <c r="P1419" s="2">
        <f t="shared" si="271"/>
        <v>43122</v>
      </c>
    </row>
    <row r="1420" spans="1:16" x14ac:dyDescent="0.35">
      <c r="A1420">
        <f t="shared" si="272"/>
        <v>1</v>
      </c>
      <c r="B1420" t="str">
        <f t="shared" si="273"/>
        <v>Brandon1FertTime80CVYUA16V30Season22-Jan</v>
      </c>
      <c r="C1420" t="str">
        <f t="shared" si="268"/>
        <v>Brandon1</v>
      </c>
      <c r="D1420">
        <f t="shared" si="269"/>
        <v>200</v>
      </c>
      <c r="E1420" t="s">
        <v>21</v>
      </c>
      <c r="F1420" s="4">
        <v>43172</v>
      </c>
      <c r="G1420">
        <v>80</v>
      </c>
      <c r="H1420">
        <f t="shared" si="270"/>
        <v>200</v>
      </c>
      <c r="I1420">
        <v>0</v>
      </c>
      <c r="J1420">
        <v>28.750000000000007</v>
      </c>
      <c r="L1420">
        <v>0.96255085724999934</v>
      </c>
      <c r="M1420">
        <v>23.750000000000004</v>
      </c>
      <c r="O1420">
        <v>5.0000000000000044</v>
      </c>
      <c r="P1420" s="2">
        <f t="shared" si="271"/>
        <v>43122</v>
      </c>
    </row>
    <row r="1421" spans="1:16" x14ac:dyDescent="0.35">
      <c r="A1421">
        <f t="shared" si="272"/>
        <v>1</v>
      </c>
      <c r="B1421" t="str">
        <f t="shared" si="273"/>
        <v>Brandon1FertTime80CVDoongaraSeason22-Jan</v>
      </c>
      <c r="C1421" t="str">
        <f t="shared" si="268"/>
        <v>Brandon1</v>
      </c>
      <c r="D1421">
        <f t="shared" si="269"/>
        <v>200</v>
      </c>
      <c r="E1421" t="s">
        <v>14</v>
      </c>
      <c r="F1421" s="4">
        <v>43172</v>
      </c>
      <c r="G1421">
        <v>80</v>
      </c>
      <c r="H1421">
        <f t="shared" si="270"/>
        <v>200</v>
      </c>
      <c r="I1421">
        <v>0</v>
      </c>
      <c r="J1421">
        <v>55.000000000000007</v>
      </c>
      <c r="L1421">
        <v>1.3635417032999968</v>
      </c>
      <c r="M1421">
        <v>42.500000000000007</v>
      </c>
      <c r="O1421">
        <v>12.500000000000002</v>
      </c>
      <c r="P1421" s="2">
        <f t="shared" si="271"/>
        <v>43122</v>
      </c>
    </row>
    <row r="1422" spans="1:16" x14ac:dyDescent="0.35">
      <c r="A1422">
        <f t="shared" si="272"/>
        <v>1</v>
      </c>
      <c r="B1422" t="str">
        <f t="shared" si="273"/>
        <v>Brandon1FertTime20CVYRL39Season22-Jan</v>
      </c>
      <c r="C1422" t="str">
        <f t="shared" si="268"/>
        <v>Brandon1</v>
      </c>
      <c r="D1422">
        <f t="shared" si="269"/>
        <v>200</v>
      </c>
      <c r="E1422" t="s">
        <v>17</v>
      </c>
      <c r="F1422" s="4">
        <v>43172</v>
      </c>
      <c r="G1422">
        <v>20</v>
      </c>
      <c r="H1422">
        <f t="shared" si="270"/>
        <v>200</v>
      </c>
      <c r="I1422">
        <v>0</v>
      </c>
      <c r="J1422">
        <v>4.9999999999999991</v>
      </c>
      <c r="L1422">
        <v>0.48538166149999962</v>
      </c>
      <c r="M1422">
        <v>3.7499999999999982</v>
      </c>
      <c r="O1422">
        <v>1.2500000000000011</v>
      </c>
      <c r="P1422" s="2">
        <f t="shared" si="271"/>
        <v>43122</v>
      </c>
    </row>
    <row r="1423" spans="1:16" x14ac:dyDescent="0.35">
      <c r="A1423">
        <f t="shared" si="272"/>
        <v>1</v>
      </c>
      <c r="B1423" t="str">
        <f t="shared" si="273"/>
        <v>Brandon1FertTime100CVYUA16V30Season22-Jan</v>
      </c>
      <c r="C1423" t="str">
        <f t="shared" si="268"/>
        <v>Brandon1</v>
      </c>
      <c r="D1423">
        <f t="shared" si="269"/>
        <v>200</v>
      </c>
      <c r="E1423" t="s">
        <v>21</v>
      </c>
      <c r="F1423" s="4">
        <v>43172</v>
      </c>
      <c r="G1423">
        <v>100</v>
      </c>
      <c r="H1423">
        <f t="shared" si="270"/>
        <v>200</v>
      </c>
      <c r="I1423">
        <v>0</v>
      </c>
      <c r="J1423">
        <v>15.000000000000002</v>
      </c>
      <c r="L1423">
        <v>1.1805538625000014</v>
      </c>
      <c r="M1423">
        <v>11.250000000000005</v>
      </c>
      <c r="O1423">
        <v>3.7499999999999973</v>
      </c>
      <c r="P1423" s="2">
        <f t="shared" si="271"/>
        <v>43122</v>
      </c>
    </row>
    <row r="1424" spans="1:16" x14ac:dyDescent="0.35">
      <c r="A1424">
        <f t="shared" si="272"/>
        <v>1</v>
      </c>
      <c r="B1424" t="str">
        <f t="shared" si="273"/>
        <v>Brandon1FertTime20CVYUA16V30Season22-Jan</v>
      </c>
      <c r="C1424" t="str">
        <f t="shared" si="268"/>
        <v>Brandon1</v>
      </c>
      <c r="D1424">
        <f t="shared" si="269"/>
        <v>200</v>
      </c>
      <c r="E1424" t="s">
        <v>21</v>
      </c>
      <c r="F1424" s="4">
        <v>43172</v>
      </c>
      <c r="G1424">
        <v>20</v>
      </c>
      <c r="H1424">
        <f t="shared" si="270"/>
        <v>200</v>
      </c>
      <c r="I1424">
        <v>0</v>
      </c>
      <c r="J1424">
        <v>48.750000000000007</v>
      </c>
      <c r="L1424">
        <v>0.47248308249999987</v>
      </c>
      <c r="M1424">
        <v>38.750000000000007</v>
      </c>
      <c r="O1424">
        <v>9.9999999999999982</v>
      </c>
      <c r="P1424" s="2">
        <f t="shared" si="271"/>
        <v>43122</v>
      </c>
    </row>
    <row r="1425" spans="1:16" x14ac:dyDescent="0.35">
      <c r="A1425">
        <f t="shared" si="272"/>
        <v>1</v>
      </c>
      <c r="B1425" t="str">
        <f t="shared" si="273"/>
        <v>Brandon1FertTime20CVViet4Season22-Jan</v>
      </c>
      <c r="C1425" t="str">
        <f t="shared" ref="C1425:C1488" si="274">CONCATENATE("Brandon",A1425)</f>
        <v>Brandon1</v>
      </c>
      <c r="D1425">
        <f t="shared" si="269"/>
        <v>200</v>
      </c>
      <c r="E1425" t="s">
        <v>16</v>
      </c>
      <c r="F1425" s="4">
        <v>43200</v>
      </c>
      <c r="G1425">
        <v>20</v>
      </c>
      <c r="H1425">
        <f t="shared" si="270"/>
        <v>200</v>
      </c>
      <c r="I1425">
        <v>3.9732142857142851</v>
      </c>
      <c r="J1425">
        <v>266.20535714285711</v>
      </c>
      <c r="L1425">
        <v>2.0867809123937491</v>
      </c>
      <c r="M1425">
        <v>95.357142857142861</v>
      </c>
      <c r="O1425">
        <v>166.875</v>
      </c>
      <c r="P1425" s="2">
        <f t="shared" si="271"/>
        <v>43122</v>
      </c>
    </row>
    <row r="1426" spans="1:16" x14ac:dyDescent="0.35">
      <c r="A1426">
        <f t="shared" si="272"/>
        <v>1</v>
      </c>
      <c r="B1426" t="str">
        <f t="shared" si="273"/>
        <v>Brandon1FertTime80CVDoongaraSeason22-Jan</v>
      </c>
      <c r="C1426" t="str">
        <f t="shared" si="274"/>
        <v>Brandon1</v>
      </c>
      <c r="D1426">
        <f t="shared" si="269"/>
        <v>200</v>
      </c>
      <c r="E1426" t="s">
        <v>14</v>
      </c>
      <c r="F1426" s="4">
        <v>43200</v>
      </c>
      <c r="G1426">
        <v>80</v>
      </c>
      <c r="H1426">
        <f t="shared" si="270"/>
        <v>200</v>
      </c>
      <c r="I1426">
        <v>0</v>
      </c>
      <c r="J1426">
        <v>252.27272727272728</v>
      </c>
      <c r="L1426">
        <v>3.0326412101652904</v>
      </c>
      <c r="M1426">
        <v>109.31818181818183</v>
      </c>
      <c r="O1426">
        <v>142.95454545454547</v>
      </c>
      <c r="P1426" s="2">
        <f t="shared" si="271"/>
        <v>43122</v>
      </c>
    </row>
    <row r="1427" spans="1:16" x14ac:dyDescent="0.35">
      <c r="A1427">
        <f t="shared" si="272"/>
        <v>1</v>
      </c>
      <c r="B1427" t="str">
        <f t="shared" si="273"/>
        <v>Brandon1FertTime20CVYRL39Season22-Jan</v>
      </c>
      <c r="C1427" t="str">
        <f t="shared" si="274"/>
        <v>Brandon1</v>
      </c>
      <c r="D1427">
        <f t="shared" ref="D1427:D1490" si="275">D1426</f>
        <v>200</v>
      </c>
      <c r="E1427" t="s">
        <v>17</v>
      </c>
      <c r="F1427" s="4">
        <v>43200</v>
      </c>
      <c r="G1427">
        <v>20</v>
      </c>
      <c r="H1427">
        <f t="shared" ref="H1427:H1490" si="276">H1426</f>
        <v>200</v>
      </c>
      <c r="I1427">
        <v>0</v>
      </c>
      <c r="J1427">
        <v>63.750000000000007</v>
      </c>
      <c r="L1427">
        <v>1.1650480395833336</v>
      </c>
      <c r="M1427">
        <v>40.000000000000007</v>
      </c>
      <c r="O1427">
        <v>23.750000000000004</v>
      </c>
      <c r="P1427" s="2">
        <f t="shared" ref="P1427:P1490" si="277">P1426</f>
        <v>43122</v>
      </c>
    </row>
    <row r="1428" spans="1:16" x14ac:dyDescent="0.35">
      <c r="A1428">
        <f t="shared" si="272"/>
        <v>1</v>
      </c>
      <c r="B1428" t="str">
        <f t="shared" si="273"/>
        <v>Brandon1FertTime80CVYUA16V30Season22-Jan</v>
      </c>
      <c r="C1428" t="str">
        <f t="shared" si="274"/>
        <v>Brandon1</v>
      </c>
      <c r="D1428">
        <f t="shared" si="275"/>
        <v>200</v>
      </c>
      <c r="E1428" t="s">
        <v>21</v>
      </c>
      <c r="F1428" s="4">
        <v>43200</v>
      </c>
      <c r="G1428">
        <v>80</v>
      </c>
      <c r="H1428">
        <f t="shared" si="276"/>
        <v>200</v>
      </c>
      <c r="I1428">
        <v>0</v>
      </c>
      <c r="J1428">
        <v>390.72916666666669</v>
      </c>
      <c r="L1428">
        <v>8.0156180772708296</v>
      </c>
      <c r="M1428">
        <v>195.36458333333334</v>
      </c>
      <c r="O1428">
        <v>195.36458333333334</v>
      </c>
      <c r="P1428" s="2">
        <f t="shared" si="277"/>
        <v>43122</v>
      </c>
    </row>
    <row r="1429" spans="1:16" x14ac:dyDescent="0.35">
      <c r="A1429">
        <f t="shared" si="272"/>
        <v>1</v>
      </c>
      <c r="B1429" t="str">
        <f t="shared" si="273"/>
        <v>Brandon1FertTime50CVYUA16V30Season22-Jan</v>
      </c>
      <c r="C1429" t="str">
        <f t="shared" si="274"/>
        <v>Brandon1</v>
      </c>
      <c r="D1429">
        <f t="shared" si="275"/>
        <v>200</v>
      </c>
      <c r="E1429" t="s">
        <v>21</v>
      </c>
      <c r="F1429" s="4">
        <v>43200</v>
      </c>
      <c r="G1429">
        <v>50</v>
      </c>
      <c r="H1429">
        <f t="shared" si="276"/>
        <v>200</v>
      </c>
      <c r="I1429">
        <v>0</v>
      </c>
      <c r="J1429">
        <v>150</v>
      </c>
      <c r="L1429">
        <v>3.6386293534500025</v>
      </c>
      <c r="M1429">
        <v>90</v>
      </c>
      <c r="O1429">
        <v>60</v>
      </c>
      <c r="P1429" s="2">
        <f t="shared" si="277"/>
        <v>43122</v>
      </c>
    </row>
    <row r="1430" spans="1:16" x14ac:dyDescent="0.35">
      <c r="A1430">
        <f t="shared" si="272"/>
        <v>1</v>
      </c>
      <c r="B1430" t="str">
        <f t="shared" si="273"/>
        <v>Brandon1FertTime100CVYUA16V30Season22-Jan</v>
      </c>
      <c r="C1430" t="str">
        <f t="shared" si="274"/>
        <v>Brandon1</v>
      </c>
      <c r="D1430">
        <f t="shared" si="275"/>
        <v>200</v>
      </c>
      <c r="E1430" t="s">
        <v>21</v>
      </c>
      <c r="F1430" s="4">
        <v>43200</v>
      </c>
      <c r="G1430">
        <v>100</v>
      </c>
      <c r="H1430">
        <f t="shared" si="276"/>
        <v>200</v>
      </c>
      <c r="I1430">
        <v>0</v>
      </c>
      <c r="J1430">
        <v>175.3289473684211</v>
      </c>
      <c r="L1430">
        <v>4.4711917340277738</v>
      </c>
      <c r="M1430">
        <v>106.90789473684211</v>
      </c>
      <c r="O1430">
        <v>68.421052631578974</v>
      </c>
      <c r="P1430" s="2">
        <f t="shared" si="277"/>
        <v>43122</v>
      </c>
    </row>
    <row r="1431" spans="1:16" x14ac:dyDescent="0.35">
      <c r="A1431">
        <f t="shared" si="272"/>
        <v>1</v>
      </c>
      <c r="B1431" t="str">
        <f t="shared" si="273"/>
        <v>Brandon1FertTime20CVDoongaraSeason22-Jan</v>
      </c>
      <c r="C1431" t="str">
        <f t="shared" si="274"/>
        <v>Brandon1</v>
      </c>
      <c r="D1431">
        <f t="shared" si="275"/>
        <v>200</v>
      </c>
      <c r="E1431" t="s">
        <v>14</v>
      </c>
      <c r="F1431" s="4">
        <v>43200</v>
      </c>
      <c r="G1431">
        <v>20</v>
      </c>
      <c r="H1431">
        <f t="shared" si="276"/>
        <v>200</v>
      </c>
      <c r="I1431">
        <v>0</v>
      </c>
      <c r="J1431">
        <v>356.12068965517244</v>
      </c>
      <c r="L1431">
        <v>2.1363294928565812</v>
      </c>
      <c r="M1431">
        <v>167.06896551724139</v>
      </c>
      <c r="O1431">
        <v>189.05172413793105</v>
      </c>
      <c r="P1431" s="2">
        <f t="shared" si="277"/>
        <v>43122</v>
      </c>
    </row>
    <row r="1432" spans="1:16" x14ac:dyDescent="0.35">
      <c r="A1432">
        <f t="shared" si="272"/>
        <v>1</v>
      </c>
      <c r="B1432" t="str">
        <f t="shared" si="273"/>
        <v>Brandon1FertTime80CVViet4Season22-Jan</v>
      </c>
      <c r="C1432" t="str">
        <f t="shared" si="274"/>
        <v>Brandon1</v>
      </c>
      <c r="D1432">
        <f t="shared" si="275"/>
        <v>200</v>
      </c>
      <c r="E1432" t="s">
        <v>16</v>
      </c>
      <c r="F1432" s="4">
        <v>43200</v>
      </c>
      <c r="G1432">
        <v>80</v>
      </c>
      <c r="H1432">
        <f t="shared" si="276"/>
        <v>200</v>
      </c>
      <c r="I1432">
        <v>0</v>
      </c>
      <c r="J1432">
        <v>286.00000000000006</v>
      </c>
      <c r="L1432">
        <v>7.0210934524499962</v>
      </c>
      <c r="M1432">
        <v>187.00000000000003</v>
      </c>
      <c r="O1432">
        <v>99</v>
      </c>
      <c r="P1432" s="2">
        <f t="shared" si="277"/>
        <v>43122</v>
      </c>
    </row>
    <row r="1433" spans="1:16" x14ac:dyDescent="0.35">
      <c r="A1433">
        <f t="shared" si="272"/>
        <v>1</v>
      </c>
      <c r="B1433" t="str">
        <f t="shared" si="273"/>
        <v>Brandon1FertTime100CVYRL39Season22-Jan</v>
      </c>
      <c r="C1433" t="str">
        <f t="shared" si="274"/>
        <v>Brandon1</v>
      </c>
      <c r="D1433">
        <f t="shared" si="275"/>
        <v>200</v>
      </c>
      <c r="E1433" t="s">
        <v>17</v>
      </c>
      <c r="F1433" s="4">
        <v>43200</v>
      </c>
      <c r="G1433">
        <v>100</v>
      </c>
      <c r="H1433">
        <f t="shared" si="276"/>
        <v>200</v>
      </c>
      <c r="I1433">
        <v>0</v>
      </c>
      <c r="J1433">
        <v>234.59999999999997</v>
      </c>
      <c r="L1433">
        <v>5.8759827796799931</v>
      </c>
      <c r="M1433">
        <v>128.79999999999998</v>
      </c>
      <c r="O1433">
        <v>105.79999999999998</v>
      </c>
      <c r="P1433" s="2">
        <f t="shared" si="277"/>
        <v>43122</v>
      </c>
    </row>
    <row r="1434" spans="1:16" x14ac:dyDescent="0.35">
      <c r="A1434">
        <f t="shared" si="272"/>
        <v>1</v>
      </c>
      <c r="B1434" t="str">
        <f t="shared" si="273"/>
        <v>Brandon1FertTime50CVYRL39Season22-Jan</v>
      </c>
      <c r="C1434" t="str">
        <f t="shared" si="274"/>
        <v>Brandon1</v>
      </c>
      <c r="D1434">
        <f t="shared" si="275"/>
        <v>200</v>
      </c>
      <c r="E1434" t="s">
        <v>17</v>
      </c>
      <c r="F1434" s="4">
        <v>43200</v>
      </c>
      <c r="G1434">
        <v>50</v>
      </c>
      <c r="H1434">
        <f t="shared" si="276"/>
        <v>200</v>
      </c>
      <c r="I1434">
        <v>0</v>
      </c>
      <c r="J1434">
        <v>403.07692307692309</v>
      </c>
      <c r="L1434">
        <v>3.8427912613124939</v>
      </c>
      <c r="M1434">
        <v>182.6442307692308</v>
      </c>
      <c r="O1434">
        <v>220.43269230769232</v>
      </c>
      <c r="P1434" s="2">
        <f t="shared" si="277"/>
        <v>43122</v>
      </c>
    </row>
    <row r="1435" spans="1:16" x14ac:dyDescent="0.35">
      <c r="A1435">
        <f t="shared" si="272"/>
        <v>1</v>
      </c>
      <c r="B1435" t="str">
        <f t="shared" si="273"/>
        <v>Brandon1FertTime50CVViet4Season22-Jan</v>
      </c>
      <c r="C1435" t="str">
        <f t="shared" si="274"/>
        <v>Brandon1</v>
      </c>
      <c r="D1435">
        <f t="shared" si="275"/>
        <v>200</v>
      </c>
      <c r="E1435" t="s">
        <v>16</v>
      </c>
      <c r="F1435" s="4">
        <v>43200</v>
      </c>
      <c r="G1435">
        <v>50</v>
      </c>
      <c r="H1435">
        <f t="shared" si="276"/>
        <v>200</v>
      </c>
      <c r="I1435">
        <v>0</v>
      </c>
      <c r="J1435">
        <v>286.66666666666669</v>
      </c>
      <c r="L1435">
        <v>2.340815328022877</v>
      </c>
      <c r="M1435">
        <v>119.44444444444444</v>
      </c>
      <c r="O1435">
        <v>167.22222222222226</v>
      </c>
      <c r="P1435" s="2">
        <f t="shared" si="277"/>
        <v>43122</v>
      </c>
    </row>
    <row r="1436" spans="1:16" x14ac:dyDescent="0.35">
      <c r="A1436">
        <f t="shared" si="272"/>
        <v>1</v>
      </c>
      <c r="B1436" t="str">
        <f t="shared" si="273"/>
        <v>Brandon1FertTime50CVDoongaraSeason22-Jan</v>
      </c>
      <c r="C1436" t="str">
        <f t="shared" si="274"/>
        <v>Brandon1</v>
      </c>
      <c r="D1436">
        <f t="shared" si="275"/>
        <v>200</v>
      </c>
      <c r="E1436" t="s">
        <v>14</v>
      </c>
      <c r="F1436" s="4">
        <v>43200</v>
      </c>
      <c r="G1436">
        <v>50</v>
      </c>
      <c r="H1436">
        <f t="shared" si="276"/>
        <v>200</v>
      </c>
      <c r="I1436">
        <v>0</v>
      </c>
      <c r="J1436">
        <v>97.894736842105289</v>
      </c>
      <c r="L1436">
        <v>1.8844711226315733</v>
      </c>
      <c r="M1436">
        <v>63.223684210526336</v>
      </c>
      <c r="O1436">
        <v>34.671052631578952</v>
      </c>
      <c r="P1436" s="2">
        <f t="shared" si="277"/>
        <v>43122</v>
      </c>
    </row>
    <row r="1437" spans="1:16" x14ac:dyDescent="0.35">
      <c r="A1437">
        <f t="shared" si="272"/>
        <v>1</v>
      </c>
      <c r="B1437" t="str">
        <f t="shared" si="273"/>
        <v>Brandon1FertTime100CVDoongaraSeason22-Jan</v>
      </c>
      <c r="C1437" t="str">
        <f t="shared" si="274"/>
        <v>Brandon1</v>
      </c>
      <c r="D1437">
        <f t="shared" si="275"/>
        <v>200</v>
      </c>
      <c r="E1437" t="s">
        <v>14</v>
      </c>
      <c r="F1437" s="4">
        <v>43200</v>
      </c>
      <c r="G1437">
        <v>100</v>
      </c>
      <c r="H1437">
        <f t="shared" si="276"/>
        <v>200</v>
      </c>
      <c r="I1437">
        <v>2.8879310344827589</v>
      </c>
      <c r="J1437">
        <v>164.61206896551727</v>
      </c>
      <c r="L1437">
        <v>2.8693290533139715</v>
      </c>
      <c r="M1437">
        <v>75.086206896551744</v>
      </c>
      <c r="O1437">
        <v>86.637931034482762</v>
      </c>
      <c r="P1437" s="2">
        <f t="shared" si="277"/>
        <v>43122</v>
      </c>
    </row>
    <row r="1438" spans="1:16" x14ac:dyDescent="0.35">
      <c r="A1438">
        <f t="shared" si="272"/>
        <v>1</v>
      </c>
      <c r="B1438" t="str">
        <f t="shared" si="273"/>
        <v>Brandon1FertTime20CVYUA16V30Season22-Jan</v>
      </c>
      <c r="C1438" t="str">
        <f t="shared" si="274"/>
        <v>Brandon1</v>
      </c>
      <c r="D1438">
        <f t="shared" si="275"/>
        <v>200</v>
      </c>
      <c r="E1438" t="s">
        <v>21</v>
      </c>
      <c r="F1438" s="4">
        <v>43200</v>
      </c>
      <c r="G1438">
        <v>20</v>
      </c>
      <c r="H1438">
        <f t="shared" si="276"/>
        <v>200</v>
      </c>
      <c r="I1438">
        <v>0</v>
      </c>
      <c r="J1438">
        <v>193.69565217391306</v>
      </c>
      <c r="L1438">
        <v>2.3686995844565204</v>
      </c>
      <c r="M1438">
        <v>114.78260869565217</v>
      </c>
      <c r="O1438">
        <v>78.913043478260889</v>
      </c>
      <c r="P1438" s="2">
        <f t="shared" si="277"/>
        <v>43122</v>
      </c>
    </row>
    <row r="1439" spans="1:16" x14ac:dyDescent="0.35">
      <c r="A1439">
        <f t="shared" si="272"/>
        <v>1</v>
      </c>
      <c r="B1439" t="str">
        <f t="shared" si="273"/>
        <v>Brandon1FertTime80CVYRL39Season22-Jan</v>
      </c>
      <c r="C1439" t="str">
        <f t="shared" si="274"/>
        <v>Brandon1</v>
      </c>
      <c r="D1439">
        <f t="shared" si="275"/>
        <v>200</v>
      </c>
      <c r="E1439" t="s">
        <v>17</v>
      </c>
      <c r="F1439" s="4">
        <v>43200</v>
      </c>
      <c r="G1439">
        <v>80</v>
      </c>
      <c r="H1439">
        <f t="shared" si="276"/>
        <v>200</v>
      </c>
      <c r="I1439">
        <v>0</v>
      </c>
      <c r="J1439">
        <v>86.576086956521763</v>
      </c>
      <c r="L1439">
        <v>3.5787245294347745</v>
      </c>
      <c r="M1439">
        <v>19.239130434782624</v>
      </c>
      <c r="O1439">
        <v>67.33695652173914</v>
      </c>
      <c r="P1439" s="2">
        <f t="shared" si="277"/>
        <v>43122</v>
      </c>
    </row>
    <row r="1440" spans="1:16" x14ac:dyDescent="0.35">
      <c r="A1440">
        <f t="shared" si="272"/>
        <v>1</v>
      </c>
      <c r="B1440" t="str">
        <f t="shared" si="273"/>
        <v>Brandon1FertTime100CVViet4Season22-Jan</v>
      </c>
      <c r="C1440" t="str">
        <f t="shared" si="274"/>
        <v>Brandon1</v>
      </c>
      <c r="D1440">
        <f t="shared" si="275"/>
        <v>200</v>
      </c>
      <c r="E1440" t="s">
        <v>16</v>
      </c>
      <c r="F1440" s="4">
        <v>43200</v>
      </c>
      <c r="G1440">
        <v>100</v>
      </c>
      <c r="H1440">
        <f t="shared" si="276"/>
        <v>200</v>
      </c>
      <c r="I1440">
        <v>0</v>
      </c>
      <c r="J1440">
        <v>260.68965517241378</v>
      </c>
      <c r="L1440">
        <v>6.6245704539310442</v>
      </c>
      <c r="M1440">
        <v>159.31034482758619</v>
      </c>
      <c r="O1440">
        <v>101.37931034482759</v>
      </c>
      <c r="P1440" s="2">
        <f t="shared" si="277"/>
        <v>43122</v>
      </c>
    </row>
    <row r="1441" spans="1:16" x14ac:dyDescent="0.35">
      <c r="A1441">
        <f t="shared" si="272"/>
        <v>1</v>
      </c>
      <c r="B1441" t="str">
        <f t="shared" si="273"/>
        <v>Brandon1FertTime50CVYRL39Season22-Jan</v>
      </c>
      <c r="C1441" t="str">
        <f t="shared" si="274"/>
        <v>Brandon1</v>
      </c>
      <c r="D1441">
        <f t="shared" si="275"/>
        <v>200</v>
      </c>
      <c r="E1441" t="s">
        <v>17</v>
      </c>
      <c r="F1441" s="4">
        <v>43200</v>
      </c>
      <c r="G1441">
        <v>50</v>
      </c>
      <c r="H1441">
        <f t="shared" si="276"/>
        <v>200</v>
      </c>
      <c r="I1441">
        <v>0</v>
      </c>
      <c r="J1441">
        <v>310.4910714285715</v>
      </c>
      <c r="L1441">
        <v>2.9341489548271684</v>
      </c>
      <c r="M1441">
        <v>171.96428571428575</v>
      </c>
      <c r="O1441">
        <v>138.52678571428575</v>
      </c>
      <c r="P1441" s="2">
        <f t="shared" si="277"/>
        <v>43122</v>
      </c>
    </row>
    <row r="1442" spans="1:16" x14ac:dyDescent="0.35">
      <c r="A1442">
        <f t="shared" si="272"/>
        <v>1</v>
      </c>
      <c r="B1442" t="str">
        <f t="shared" si="273"/>
        <v>Brandon1FertTime100CVYRL39Season22-Jan</v>
      </c>
      <c r="C1442" t="str">
        <f t="shared" si="274"/>
        <v>Brandon1</v>
      </c>
      <c r="D1442">
        <f t="shared" si="275"/>
        <v>200</v>
      </c>
      <c r="E1442" t="s">
        <v>17</v>
      </c>
      <c r="F1442" s="4">
        <v>43200</v>
      </c>
      <c r="G1442">
        <v>100</v>
      </c>
      <c r="H1442">
        <f t="shared" si="276"/>
        <v>200</v>
      </c>
      <c r="I1442">
        <v>0</v>
      </c>
      <c r="J1442">
        <v>213.33333333333334</v>
      </c>
      <c r="L1442">
        <v>3.722076742095235</v>
      </c>
      <c r="M1442">
        <v>125.71428571428572</v>
      </c>
      <c r="O1442">
        <v>87.61904761904762</v>
      </c>
      <c r="P1442" s="2">
        <f t="shared" si="277"/>
        <v>43122</v>
      </c>
    </row>
    <row r="1443" spans="1:16" x14ac:dyDescent="0.35">
      <c r="A1443">
        <f t="shared" si="272"/>
        <v>1</v>
      </c>
      <c r="B1443" t="str">
        <f t="shared" si="273"/>
        <v>Brandon1FertTime20CVDoongaraSeason22-Jan</v>
      </c>
      <c r="C1443" t="str">
        <f t="shared" si="274"/>
        <v>Brandon1</v>
      </c>
      <c r="D1443">
        <f t="shared" si="275"/>
        <v>200</v>
      </c>
      <c r="E1443" t="s">
        <v>14</v>
      </c>
      <c r="F1443" s="4">
        <v>43200</v>
      </c>
      <c r="G1443">
        <v>20</v>
      </c>
      <c r="H1443">
        <f t="shared" si="276"/>
        <v>200</v>
      </c>
      <c r="I1443">
        <v>0</v>
      </c>
      <c r="J1443">
        <v>444.00000000000011</v>
      </c>
      <c r="L1443">
        <v>3.9618300603851839</v>
      </c>
      <c r="M1443">
        <v>246.66666666666674</v>
      </c>
      <c r="O1443">
        <v>197.3333333333334</v>
      </c>
      <c r="P1443" s="2">
        <f t="shared" si="277"/>
        <v>43122</v>
      </c>
    </row>
    <row r="1444" spans="1:16" x14ac:dyDescent="0.35">
      <c r="A1444">
        <f t="shared" si="272"/>
        <v>1</v>
      </c>
      <c r="B1444" t="str">
        <f t="shared" si="273"/>
        <v>Brandon1FertTime50CVViet4Season22-Jan</v>
      </c>
      <c r="C1444" t="str">
        <f t="shared" si="274"/>
        <v>Brandon1</v>
      </c>
      <c r="D1444">
        <f t="shared" si="275"/>
        <v>200</v>
      </c>
      <c r="E1444" t="s">
        <v>16</v>
      </c>
      <c r="F1444" s="4">
        <v>43200</v>
      </c>
      <c r="G1444">
        <v>50</v>
      </c>
      <c r="H1444">
        <f t="shared" si="276"/>
        <v>200</v>
      </c>
      <c r="I1444">
        <v>4.0277777777777777</v>
      </c>
      <c r="J1444">
        <v>326.25</v>
      </c>
      <c r="L1444">
        <v>2.5476343575363281</v>
      </c>
      <c r="M1444">
        <v>104.72222222222226</v>
      </c>
      <c r="O1444">
        <v>217.5</v>
      </c>
      <c r="P1444" s="2">
        <f t="shared" si="277"/>
        <v>43122</v>
      </c>
    </row>
    <row r="1445" spans="1:16" x14ac:dyDescent="0.35">
      <c r="A1445">
        <f t="shared" si="272"/>
        <v>1</v>
      </c>
      <c r="B1445" t="str">
        <f t="shared" si="273"/>
        <v>Brandon1FertTime100CVYUA16V30Season22-Jan</v>
      </c>
      <c r="C1445" t="str">
        <f t="shared" si="274"/>
        <v>Brandon1</v>
      </c>
      <c r="D1445">
        <f t="shared" si="275"/>
        <v>200</v>
      </c>
      <c r="E1445" t="s">
        <v>21</v>
      </c>
      <c r="F1445" s="4">
        <v>43200</v>
      </c>
      <c r="G1445">
        <v>100</v>
      </c>
      <c r="H1445">
        <f t="shared" si="276"/>
        <v>200</v>
      </c>
      <c r="I1445">
        <v>0</v>
      </c>
      <c r="J1445">
        <v>202.0625</v>
      </c>
      <c r="L1445">
        <v>3.4284695059300003</v>
      </c>
      <c r="M1445">
        <v>144.875</v>
      </c>
      <c r="O1445">
        <v>57.1875</v>
      </c>
      <c r="P1445" s="2">
        <f t="shared" si="277"/>
        <v>43122</v>
      </c>
    </row>
    <row r="1446" spans="1:16" x14ac:dyDescent="0.35">
      <c r="A1446">
        <f t="shared" si="272"/>
        <v>1</v>
      </c>
      <c r="B1446" t="str">
        <f t="shared" si="273"/>
        <v>Brandon1FertTime80CVViet4Season22-Jan</v>
      </c>
      <c r="C1446" t="str">
        <f t="shared" si="274"/>
        <v>Brandon1</v>
      </c>
      <c r="D1446">
        <f t="shared" si="275"/>
        <v>200</v>
      </c>
      <c r="E1446" t="s">
        <v>16</v>
      </c>
      <c r="F1446" s="4">
        <v>43200</v>
      </c>
      <c r="G1446">
        <v>80</v>
      </c>
      <c r="H1446">
        <f t="shared" si="276"/>
        <v>200</v>
      </c>
      <c r="I1446">
        <v>0</v>
      </c>
      <c r="J1446">
        <v>66.250000000000014</v>
      </c>
      <c r="L1446">
        <v>1.9320187781249989</v>
      </c>
      <c r="M1446">
        <v>40.000000000000007</v>
      </c>
      <c r="O1446">
        <v>26.250000000000007</v>
      </c>
      <c r="P1446" s="2">
        <f t="shared" si="277"/>
        <v>43122</v>
      </c>
    </row>
    <row r="1447" spans="1:16" x14ac:dyDescent="0.35">
      <c r="A1447">
        <f t="shared" si="272"/>
        <v>1</v>
      </c>
      <c r="B1447" t="str">
        <f t="shared" si="273"/>
        <v>Brandon1FertTime80CVYUA16V30Season22-Jan</v>
      </c>
      <c r="C1447" t="str">
        <f t="shared" si="274"/>
        <v>Brandon1</v>
      </c>
      <c r="D1447">
        <f t="shared" si="275"/>
        <v>200</v>
      </c>
      <c r="E1447" t="s">
        <v>21</v>
      </c>
      <c r="F1447" s="4">
        <v>43200</v>
      </c>
      <c r="G1447">
        <v>80</v>
      </c>
      <c r="H1447">
        <f t="shared" si="276"/>
        <v>200</v>
      </c>
      <c r="I1447">
        <v>0</v>
      </c>
      <c r="J1447">
        <v>281.5625</v>
      </c>
      <c r="L1447">
        <v>9.871906497950766</v>
      </c>
      <c r="M1447">
        <v>209.79166666666669</v>
      </c>
      <c r="O1447">
        <v>71.770833333333329</v>
      </c>
      <c r="P1447" s="2">
        <f t="shared" si="277"/>
        <v>43122</v>
      </c>
    </row>
    <row r="1448" spans="1:16" x14ac:dyDescent="0.35">
      <c r="A1448">
        <f t="shared" si="272"/>
        <v>1</v>
      </c>
      <c r="B1448" t="str">
        <f t="shared" si="273"/>
        <v>Brandon1FertTime80CVDoongaraSeason22-Jan</v>
      </c>
      <c r="C1448" t="str">
        <f t="shared" si="274"/>
        <v>Brandon1</v>
      </c>
      <c r="D1448">
        <f t="shared" si="275"/>
        <v>200</v>
      </c>
      <c r="E1448" t="s">
        <v>14</v>
      </c>
      <c r="F1448" s="4">
        <v>43200</v>
      </c>
      <c r="G1448">
        <v>80</v>
      </c>
      <c r="H1448">
        <f t="shared" si="276"/>
        <v>200</v>
      </c>
      <c r="I1448">
        <v>0</v>
      </c>
      <c r="J1448">
        <v>256.1328125</v>
      </c>
      <c r="L1448">
        <v>3.9110509595703116</v>
      </c>
      <c r="M1448">
        <v>142.65625</v>
      </c>
      <c r="O1448">
        <v>113.47656250000001</v>
      </c>
      <c r="P1448" s="2">
        <f t="shared" si="277"/>
        <v>43122</v>
      </c>
    </row>
    <row r="1449" spans="1:16" x14ac:dyDescent="0.35">
      <c r="A1449">
        <f t="shared" si="272"/>
        <v>1</v>
      </c>
      <c r="B1449" t="str">
        <f t="shared" si="273"/>
        <v>Brandon1FertTime100CVDoongaraSeason22-Jan</v>
      </c>
      <c r="C1449" t="str">
        <f t="shared" si="274"/>
        <v>Brandon1</v>
      </c>
      <c r="D1449">
        <f t="shared" si="275"/>
        <v>200</v>
      </c>
      <c r="E1449" t="s">
        <v>14</v>
      </c>
      <c r="F1449" s="4">
        <v>43200</v>
      </c>
      <c r="G1449">
        <v>100</v>
      </c>
      <c r="H1449">
        <f t="shared" si="276"/>
        <v>200</v>
      </c>
      <c r="I1449">
        <v>64.999999999999986</v>
      </c>
      <c r="J1449">
        <v>585</v>
      </c>
      <c r="L1449">
        <v>5.7890908975714295</v>
      </c>
      <c r="M1449">
        <v>186.87499999999997</v>
      </c>
      <c r="O1449">
        <v>333.12500000000006</v>
      </c>
      <c r="P1449" s="2">
        <f t="shared" si="277"/>
        <v>43122</v>
      </c>
    </row>
    <row r="1450" spans="1:16" x14ac:dyDescent="0.35">
      <c r="A1450">
        <f t="shared" si="272"/>
        <v>1</v>
      </c>
      <c r="B1450" t="str">
        <f t="shared" si="273"/>
        <v>Brandon1FertTime20CVViet4Season22-Jan</v>
      </c>
      <c r="C1450" t="str">
        <f t="shared" si="274"/>
        <v>Brandon1</v>
      </c>
      <c r="D1450">
        <f t="shared" si="275"/>
        <v>200</v>
      </c>
      <c r="E1450" t="s">
        <v>16</v>
      </c>
      <c r="F1450" s="4">
        <v>43200</v>
      </c>
      <c r="G1450">
        <v>20</v>
      </c>
      <c r="H1450">
        <f t="shared" si="276"/>
        <v>200</v>
      </c>
      <c r="I1450">
        <v>0</v>
      </c>
      <c r="J1450">
        <v>162.5</v>
      </c>
      <c r="L1450">
        <v>2.2250648789999974</v>
      </c>
      <c r="M1450">
        <v>87.75</v>
      </c>
      <c r="O1450">
        <v>74.75</v>
      </c>
      <c r="P1450" s="2">
        <f t="shared" si="277"/>
        <v>43122</v>
      </c>
    </row>
    <row r="1451" spans="1:16" x14ac:dyDescent="0.35">
      <c r="A1451">
        <f t="shared" si="272"/>
        <v>1</v>
      </c>
      <c r="B1451" t="str">
        <f t="shared" si="273"/>
        <v>Brandon1FertTime80CVYRL39Season22-Jan</v>
      </c>
      <c r="C1451" t="str">
        <f t="shared" si="274"/>
        <v>Brandon1</v>
      </c>
      <c r="D1451">
        <f t="shared" si="275"/>
        <v>200</v>
      </c>
      <c r="E1451" t="s">
        <v>17</v>
      </c>
      <c r="F1451" s="4">
        <v>43200</v>
      </c>
      <c r="G1451">
        <v>80</v>
      </c>
      <c r="H1451">
        <f t="shared" si="276"/>
        <v>200</v>
      </c>
      <c r="I1451">
        <v>0</v>
      </c>
      <c r="J1451">
        <v>134.22619047619048</v>
      </c>
      <c r="L1451">
        <v>2.530060937886903</v>
      </c>
      <c r="M1451">
        <v>78.095238095238116</v>
      </c>
      <c r="O1451">
        <v>56.13095238095238</v>
      </c>
      <c r="P1451" s="2">
        <f t="shared" si="277"/>
        <v>43122</v>
      </c>
    </row>
    <row r="1452" spans="1:16" x14ac:dyDescent="0.35">
      <c r="A1452">
        <f t="shared" si="272"/>
        <v>1</v>
      </c>
      <c r="B1452" t="str">
        <f t="shared" si="273"/>
        <v>Brandon1FertTime100CVViet4Season22-Jan</v>
      </c>
      <c r="C1452" t="str">
        <f t="shared" si="274"/>
        <v>Brandon1</v>
      </c>
      <c r="D1452">
        <f t="shared" si="275"/>
        <v>200</v>
      </c>
      <c r="E1452" t="s">
        <v>16</v>
      </c>
      <c r="F1452" s="4">
        <v>43200</v>
      </c>
      <c r="G1452">
        <v>100</v>
      </c>
      <c r="H1452">
        <f t="shared" si="276"/>
        <v>200</v>
      </c>
      <c r="I1452">
        <v>0</v>
      </c>
      <c r="J1452">
        <v>249.53703703703701</v>
      </c>
      <c r="L1452">
        <v>5.1300721309444395</v>
      </c>
      <c r="M1452">
        <v>131.89814814814812</v>
      </c>
      <c r="O1452">
        <v>117.63888888888887</v>
      </c>
      <c r="P1452" s="2">
        <f t="shared" si="277"/>
        <v>43122</v>
      </c>
    </row>
    <row r="1453" spans="1:16" x14ac:dyDescent="0.35">
      <c r="A1453">
        <f t="shared" si="272"/>
        <v>1</v>
      </c>
      <c r="B1453" t="str">
        <f t="shared" si="273"/>
        <v>Brandon1FertTime20CVYUA16V30Season22-Jan</v>
      </c>
      <c r="C1453" t="str">
        <f t="shared" si="274"/>
        <v>Brandon1</v>
      </c>
      <c r="D1453">
        <f t="shared" si="275"/>
        <v>200</v>
      </c>
      <c r="E1453" t="s">
        <v>21</v>
      </c>
      <c r="F1453" s="4">
        <v>43200</v>
      </c>
      <c r="G1453">
        <v>20</v>
      </c>
      <c r="H1453">
        <f t="shared" si="276"/>
        <v>200</v>
      </c>
      <c r="I1453">
        <v>0</v>
      </c>
      <c r="J1453">
        <v>206.96428571428575</v>
      </c>
      <c r="L1453">
        <v>2.5451317456448428</v>
      </c>
      <c r="M1453">
        <v>137.97619047619048</v>
      </c>
      <c r="O1453">
        <v>68.988095238095255</v>
      </c>
      <c r="P1453" s="2">
        <f t="shared" si="277"/>
        <v>43122</v>
      </c>
    </row>
    <row r="1454" spans="1:16" x14ac:dyDescent="0.35">
      <c r="A1454">
        <f t="shared" si="272"/>
        <v>1</v>
      </c>
      <c r="B1454" t="str">
        <f t="shared" si="273"/>
        <v>Brandon1FertTime50CVYUA16V30Season22-Jan</v>
      </c>
      <c r="C1454" t="str">
        <f t="shared" si="274"/>
        <v>Brandon1</v>
      </c>
      <c r="D1454">
        <f t="shared" si="275"/>
        <v>200</v>
      </c>
      <c r="E1454" t="s">
        <v>21</v>
      </c>
      <c r="F1454" s="4">
        <v>43200</v>
      </c>
      <c r="G1454">
        <v>50</v>
      </c>
      <c r="H1454">
        <f t="shared" si="276"/>
        <v>200</v>
      </c>
      <c r="I1454">
        <v>0</v>
      </c>
      <c r="J1454">
        <v>162.5</v>
      </c>
      <c r="L1454">
        <v>5.0082182702857141</v>
      </c>
      <c r="M1454">
        <v>82.5</v>
      </c>
      <c r="O1454">
        <v>80</v>
      </c>
      <c r="P1454" s="2">
        <f t="shared" si="277"/>
        <v>43122</v>
      </c>
    </row>
    <row r="1455" spans="1:16" x14ac:dyDescent="0.35">
      <c r="A1455">
        <f t="shared" si="272"/>
        <v>1</v>
      </c>
      <c r="B1455" t="str">
        <f t="shared" si="273"/>
        <v>Brandon1FertTime50CVDoongaraSeason22-Jan</v>
      </c>
      <c r="C1455" t="str">
        <f t="shared" si="274"/>
        <v>Brandon1</v>
      </c>
      <c r="D1455">
        <f t="shared" si="275"/>
        <v>200</v>
      </c>
      <c r="E1455" t="s">
        <v>14</v>
      </c>
      <c r="F1455" s="4">
        <v>43200</v>
      </c>
      <c r="G1455">
        <v>50</v>
      </c>
      <c r="H1455">
        <f t="shared" si="276"/>
        <v>200</v>
      </c>
      <c r="I1455">
        <v>0</v>
      </c>
      <c r="J1455">
        <v>221.99999999999997</v>
      </c>
      <c r="L1455">
        <v>4.8043850635199963</v>
      </c>
      <c r="M1455">
        <v>122.09999999999997</v>
      </c>
      <c r="O1455">
        <v>99.899999999999991</v>
      </c>
      <c r="P1455" s="2">
        <f t="shared" si="277"/>
        <v>43122</v>
      </c>
    </row>
    <row r="1456" spans="1:16" x14ac:dyDescent="0.35">
      <c r="A1456">
        <f t="shared" si="272"/>
        <v>1</v>
      </c>
      <c r="B1456" t="str">
        <f t="shared" si="273"/>
        <v>Brandon1FertTime20CVYRL39Season22-Jan</v>
      </c>
      <c r="C1456" t="str">
        <f t="shared" si="274"/>
        <v>Brandon1</v>
      </c>
      <c r="D1456">
        <f t="shared" si="275"/>
        <v>200</v>
      </c>
      <c r="E1456" t="s">
        <v>17</v>
      </c>
      <c r="F1456" s="4">
        <v>43200</v>
      </c>
      <c r="G1456">
        <v>20</v>
      </c>
      <c r="H1456">
        <f t="shared" si="276"/>
        <v>200</v>
      </c>
      <c r="I1456">
        <v>0</v>
      </c>
      <c r="J1456">
        <v>148.43750000000003</v>
      </c>
      <c r="L1456">
        <v>2.1286957598958307</v>
      </c>
      <c r="M1456">
        <v>93.750000000000014</v>
      </c>
      <c r="O1456">
        <v>54.687500000000014</v>
      </c>
      <c r="P1456" s="2">
        <f t="shared" si="277"/>
        <v>43122</v>
      </c>
    </row>
    <row r="1457" spans="1:16" x14ac:dyDescent="0.35">
      <c r="A1457">
        <f t="shared" si="272"/>
        <v>1</v>
      </c>
      <c r="B1457" t="str">
        <f t="shared" si="273"/>
        <v>Brandon1FertTime20CVYUA16V30Season22-Jan</v>
      </c>
      <c r="C1457" t="str">
        <f t="shared" si="274"/>
        <v>Brandon1</v>
      </c>
      <c r="D1457">
        <f t="shared" si="275"/>
        <v>200</v>
      </c>
      <c r="E1457" t="s">
        <v>21</v>
      </c>
      <c r="F1457" s="4">
        <v>43200</v>
      </c>
      <c r="G1457">
        <v>20</v>
      </c>
      <c r="H1457">
        <f t="shared" si="276"/>
        <v>200</v>
      </c>
      <c r="I1457">
        <v>0</v>
      </c>
      <c r="J1457">
        <v>159.37500000000006</v>
      </c>
      <c r="L1457">
        <v>3.7369080676249915</v>
      </c>
      <c r="M1457">
        <v>109.7916666666667</v>
      </c>
      <c r="O1457">
        <v>49.58333333333335</v>
      </c>
      <c r="P1457" s="2">
        <f t="shared" si="277"/>
        <v>43122</v>
      </c>
    </row>
    <row r="1458" spans="1:16" x14ac:dyDescent="0.35">
      <c r="A1458">
        <f t="shared" si="272"/>
        <v>1</v>
      </c>
      <c r="B1458" t="str">
        <f t="shared" si="273"/>
        <v>Brandon1FertTime100CVViet4Season22-Jan</v>
      </c>
      <c r="C1458" t="str">
        <f t="shared" si="274"/>
        <v>Brandon1</v>
      </c>
      <c r="D1458">
        <f t="shared" si="275"/>
        <v>200</v>
      </c>
      <c r="E1458" t="s">
        <v>16</v>
      </c>
      <c r="F1458" s="4">
        <v>43200</v>
      </c>
      <c r="G1458">
        <v>100</v>
      </c>
      <c r="H1458">
        <f t="shared" si="276"/>
        <v>200</v>
      </c>
      <c r="I1458">
        <v>90.9027777777778</v>
      </c>
      <c r="J1458">
        <v>486.9791666666668</v>
      </c>
      <c r="L1458">
        <v>4.1762073109166673</v>
      </c>
      <c r="M1458">
        <v>201.28472222222231</v>
      </c>
      <c r="O1458">
        <v>194.79166666666674</v>
      </c>
      <c r="P1458" s="2">
        <f t="shared" si="277"/>
        <v>43122</v>
      </c>
    </row>
    <row r="1459" spans="1:16" x14ac:dyDescent="0.35">
      <c r="A1459">
        <f t="shared" si="272"/>
        <v>1</v>
      </c>
      <c r="B1459" t="str">
        <f t="shared" si="273"/>
        <v>Brandon1FertTime50CVDoongaraSeason22-Jan</v>
      </c>
      <c r="C1459" t="str">
        <f t="shared" si="274"/>
        <v>Brandon1</v>
      </c>
      <c r="D1459">
        <f t="shared" si="275"/>
        <v>200</v>
      </c>
      <c r="E1459" t="s">
        <v>14</v>
      </c>
      <c r="F1459" s="4">
        <v>43200</v>
      </c>
      <c r="G1459">
        <v>50</v>
      </c>
      <c r="H1459">
        <f t="shared" si="276"/>
        <v>200</v>
      </c>
      <c r="I1459">
        <v>0</v>
      </c>
      <c r="J1459">
        <v>300</v>
      </c>
      <c r="L1459">
        <v>2.8676333501249989</v>
      </c>
      <c r="M1459">
        <v>154.68749999999997</v>
      </c>
      <c r="O1459">
        <v>145.31250000000003</v>
      </c>
      <c r="P1459" s="2">
        <f t="shared" si="277"/>
        <v>43122</v>
      </c>
    </row>
    <row r="1460" spans="1:16" x14ac:dyDescent="0.35">
      <c r="A1460">
        <f t="shared" si="272"/>
        <v>1</v>
      </c>
      <c r="B1460" t="str">
        <f t="shared" si="273"/>
        <v>Brandon1FertTime80CVYUA16V30Season22-Jan</v>
      </c>
      <c r="C1460" t="str">
        <f t="shared" si="274"/>
        <v>Brandon1</v>
      </c>
      <c r="D1460">
        <f t="shared" si="275"/>
        <v>200</v>
      </c>
      <c r="E1460" t="s">
        <v>21</v>
      </c>
      <c r="F1460" s="4">
        <v>43200</v>
      </c>
      <c r="G1460">
        <v>80</v>
      </c>
      <c r="H1460">
        <f t="shared" si="276"/>
        <v>200</v>
      </c>
      <c r="I1460">
        <v>0</v>
      </c>
      <c r="J1460">
        <v>248.4</v>
      </c>
      <c r="L1460">
        <v>5.2152453770399845</v>
      </c>
      <c r="M1460">
        <v>169.20000000000002</v>
      </c>
      <c r="O1460">
        <v>79.2</v>
      </c>
      <c r="P1460" s="2">
        <f t="shared" si="277"/>
        <v>43122</v>
      </c>
    </row>
    <row r="1461" spans="1:16" x14ac:dyDescent="0.35">
      <c r="A1461">
        <f t="shared" si="272"/>
        <v>1</v>
      </c>
      <c r="B1461" t="str">
        <f t="shared" si="273"/>
        <v>Brandon1FertTime100CVDoongaraSeason22-Jan</v>
      </c>
      <c r="C1461" t="str">
        <f t="shared" si="274"/>
        <v>Brandon1</v>
      </c>
      <c r="D1461">
        <f t="shared" si="275"/>
        <v>200</v>
      </c>
      <c r="E1461" t="s">
        <v>14</v>
      </c>
      <c r="F1461" s="4">
        <v>43200</v>
      </c>
      <c r="G1461">
        <v>100</v>
      </c>
      <c r="H1461">
        <f t="shared" si="276"/>
        <v>200</v>
      </c>
      <c r="I1461">
        <v>5.1041666666666661</v>
      </c>
      <c r="J1461">
        <v>418.54166666666669</v>
      </c>
      <c r="L1461">
        <v>4.414313696568283</v>
      </c>
      <c r="M1461">
        <v>183.75</v>
      </c>
      <c r="O1461">
        <v>229.68750000000003</v>
      </c>
      <c r="P1461" s="2">
        <f t="shared" si="277"/>
        <v>43122</v>
      </c>
    </row>
    <row r="1462" spans="1:16" x14ac:dyDescent="0.35">
      <c r="A1462">
        <f t="shared" si="272"/>
        <v>1</v>
      </c>
      <c r="B1462" t="str">
        <f t="shared" si="273"/>
        <v>Brandon1FertTime80CVDoongaraSeason22-Jan</v>
      </c>
      <c r="C1462" t="str">
        <f t="shared" si="274"/>
        <v>Brandon1</v>
      </c>
      <c r="D1462">
        <f t="shared" si="275"/>
        <v>200</v>
      </c>
      <c r="E1462" t="s">
        <v>14</v>
      </c>
      <c r="F1462" s="4">
        <v>43200</v>
      </c>
      <c r="G1462">
        <v>80</v>
      </c>
      <c r="H1462">
        <f t="shared" si="276"/>
        <v>200</v>
      </c>
      <c r="I1462">
        <v>0</v>
      </c>
      <c r="J1462">
        <v>153</v>
      </c>
      <c r="L1462">
        <v>3.3042986273866597</v>
      </c>
      <c r="M1462">
        <v>108.8</v>
      </c>
      <c r="O1462">
        <v>44.199999999999996</v>
      </c>
      <c r="P1462" s="2">
        <f t="shared" si="277"/>
        <v>43122</v>
      </c>
    </row>
    <row r="1463" spans="1:16" x14ac:dyDescent="0.35">
      <c r="A1463">
        <f t="shared" si="272"/>
        <v>1</v>
      </c>
      <c r="B1463" t="str">
        <f t="shared" si="273"/>
        <v>Brandon1FertTime50CVYRL39Season22-Jan</v>
      </c>
      <c r="C1463" t="str">
        <f t="shared" si="274"/>
        <v>Brandon1</v>
      </c>
      <c r="D1463">
        <f t="shared" si="275"/>
        <v>200</v>
      </c>
      <c r="E1463" t="s">
        <v>17</v>
      </c>
      <c r="F1463" s="4">
        <v>43200</v>
      </c>
      <c r="G1463">
        <v>50</v>
      </c>
      <c r="H1463">
        <f t="shared" si="276"/>
        <v>200</v>
      </c>
      <c r="I1463">
        <v>0</v>
      </c>
      <c r="J1463">
        <v>204</v>
      </c>
      <c r="L1463">
        <v>2.2553965468444459</v>
      </c>
      <c r="M1463">
        <v>124.00000000000001</v>
      </c>
      <c r="O1463">
        <v>79.999999999999986</v>
      </c>
      <c r="P1463" s="2">
        <f t="shared" si="277"/>
        <v>43122</v>
      </c>
    </row>
    <row r="1464" spans="1:16" x14ac:dyDescent="0.35">
      <c r="A1464">
        <f t="shared" si="272"/>
        <v>1</v>
      </c>
      <c r="B1464" t="str">
        <f t="shared" si="273"/>
        <v>Brandon1FertTime50CVYUA16V30Season22-Jan</v>
      </c>
      <c r="C1464" t="str">
        <f t="shared" si="274"/>
        <v>Brandon1</v>
      </c>
      <c r="D1464">
        <f t="shared" si="275"/>
        <v>200</v>
      </c>
      <c r="E1464" t="s">
        <v>21</v>
      </c>
      <c r="F1464" s="4">
        <v>43200</v>
      </c>
      <c r="G1464">
        <v>50</v>
      </c>
      <c r="H1464">
        <f t="shared" si="276"/>
        <v>200</v>
      </c>
      <c r="I1464">
        <v>0</v>
      </c>
      <c r="J1464">
        <v>113.33333333333336</v>
      </c>
      <c r="L1464">
        <v>3.5215685866666644</v>
      </c>
      <c r="M1464">
        <v>80.277777777777786</v>
      </c>
      <c r="O1464">
        <v>33.055555555555564</v>
      </c>
      <c r="P1464" s="2">
        <f t="shared" si="277"/>
        <v>43122</v>
      </c>
    </row>
    <row r="1465" spans="1:16" x14ac:dyDescent="0.35">
      <c r="A1465">
        <f t="shared" si="272"/>
        <v>1</v>
      </c>
      <c r="B1465" t="str">
        <f t="shared" si="273"/>
        <v>Brandon1FertTime80CVViet4Season22-Jan</v>
      </c>
      <c r="C1465" t="str">
        <f t="shared" si="274"/>
        <v>Brandon1</v>
      </c>
      <c r="D1465">
        <f t="shared" si="275"/>
        <v>200</v>
      </c>
      <c r="E1465" t="s">
        <v>16</v>
      </c>
      <c r="F1465" s="4">
        <v>43200</v>
      </c>
      <c r="G1465">
        <v>80</v>
      </c>
      <c r="H1465">
        <f t="shared" si="276"/>
        <v>200</v>
      </c>
      <c r="I1465">
        <v>40.39772727272728</v>
      </c>
      <c r="J1465">
        <v>327.6704545454545</v>
      </c>
      <c r="L1465">
        <v>2.8124154072763776</v>
      </c>
      <c r="M1465">
        <v>89.772727272727252</v>
      </c>
      <c r="O1465">
        <v>197.49999999999997</v>
      </c>
      <c r="P1465" s="2">
        <f t="shared" si="277"/>
        <v>43122</v>
      </c>
    </row>
    <row r="1466" spans="1:16" x14ac:dyDescent="0.35">
      <c r="A1466">
        <f t="shared" si="272"/>
        <v>1</v>
      </c>
      <c r="B1466" t="str">
        <f t="shared" si="273"/>
        <v>Brandon1FertTime50CVViet4Season22-Jan</v>
      </c>
      <c r="C1466" t="str">
        <f t="shared" si="274"/>
        <v>Brandon1</v>
      </c>
      <c r="D1466">
        <f t="shared" si="275"/>
        <v>200</v>
      </c>
      <c r="E1466" t="s">
        <v>16</v>
      </c>
      <c r="F1466" s="4">
        <v>43200</v>
      </c>
      <c r="G1466">
        <v>50</v>
      </c>
      <c r="H1466">
        <f t="shared" si="276"/>
        <v>200</v>
      </c>
      <c r="I1466">
        <v>0</v>
      </c>
      <c r="J1466">
        <v>338.81578947368422</v>
      </c>
      <c r="L1466">
        <v>7.1263045495334971</v>
      </c>
      <c r="M1466">
        <v>155.85526315789474</v>
      </c>
      <c r="O1466">
        <v>182.96052631578948</v>
      </c>
      <c r="P1466" s="2">
        <f t="shared" si="277"/>
        <v>43122</v>
      </c>
    </row>
    <row r="1467" spans="1:16" x14ac:dyDescent="0.35">
      <c r="A1467">
        <f t="shared" si="272"/>
        <v>1</v>
      </c>
      <c r="B1467" t="str">
        <f t="shared" si="273"/>
        <v>Brandon1FertTime80CVYRL39Season22-Jan</v>
      </c>
      <c r="C1467" t="str">
        <f t="shared" si="274"/>
        <v>Brandon1</v>
      </c>
      <c r="D1467">
        <f t="shared" si="275"/>
        <v>200</v>
      </c>
      <c r="E1467" t="s">
        <v>17</v>
      </c>
      <c r="F1467" s="4">
        <v>43200</v>
      </c>
      <c r="G1467">
        <v>80</v>
      </c>
      <c r="H1467">
        <f t="shared" si="276"/>
        <v>200</v>
      </c>
      <c r="I1467">
        <v>0</v>
      </c>
      <c r="J1467">
        <v>95.238095238095255</v>
      </c>
      <c r="L1467">
        <v>1.6802653315428564</v>
      </c>
      <c r="M1467">
        <v>55.238095238095241</v>
      </c>
      <c r="O1467">
        <v>40.000000000000014</v>
      </c>
      <c r="P1467" s="2">
        <f t="shared" si="277"/>
        <v>43122</v>
      </c>
    </row>
    <row r="1468" spans="1:16" x14ac:dyDescent="0.35">
      <c r="A1468">
        <f t="shared" si="272"/>
        <v>1</v>
      </c>
      <c r="B1468" t="str">
        <f t="shared" si="273"/>
        <v>Brandon1FertTime20CVDoongaraSeason22-Jan</v>
      </c>
      <c r="C1468" t="str">
        <f t="shared" si="274"/>
        <v>Brandon1</v>
      </c>
      <c r="D1468">
        <f t="shared" si="275"/>
        <v>200</v>
      </c>
      <c r="E1468" t="s">
        <v>14</v>
      </c>
      <c r="F1468" s="4">
        <v>43200</v>
      </c>
      <c r="G1468">
        <v>20</v>
      </c>
      <c r="H1468">
        <f t="shared" si="276"/>
        <v>200</v>
      </c>
      <c r="I1468">
        <v>5.7236842105263133</v>
      </c>
      <c r="J1468">
        <v>169.80263157894743</v>
      </c>
      <c r="L1468">
        <v>1.9978659258458635</v>
      </c>
      <c r="M1468">
        <v>78.223684210526329</v>
      </c>
      <c r="O1468">
        <v>85.855263157894768</v>
      </c>
      <c r="P1468" s="2">
        <f t="shared" si="277"/>
        <v>43122</v>
      </c>
    </row>
    <row r="1469" spans="1:16" x14ac:dyDescent="0.35">
      <c r="A1469">
        <f t="shared" si="272"/>
        <v>1</v>
      </c>
      <c r="B1469" t="str">
        <f t="shared" si="273"/>
        <v>Brandon1FertTime20CVViet4Season22-Jan</v>
      </c>
      <c r="C1469" t="str">
        <f t="shared" si="274"/>
        <v>Brandon1</v>
      </c>
      <c r="D1469">
        <f t="shared" si="275"/>
        <v>200</v>
      </c>
      <c r="E1469" t="s">
        <v>16</v>
      </c>
      <c r="F1469" s="4">
        <v>43200</v>
      </c>
      <c r="G1469">
        <v>20</v>
      </c>
      <c r="H1469">
        <f t="shared" si="276"/>
        <v>200</v>
      </c>
      <c r="I1469">
        <v>0</v>
      </c>
      <c r="J1469">
        <v>91.776315789473685</v>
      </c>
      <c r="L1469">
        <v>1.3597120889226977</v>
      </c>
      <c r="M1469">
        <v>71.381578947368425</v>
      </c>
      <c r="O1469">
        <v>20.394736842105264</v>
      </c>
      <c r="P1469" s="2">
        <f t="shared" si="277"/>
        <v>43122</v>
      </c>
    </row>
    <row r="1470" spans="1:16" x14ac:dyDescent="0.35">
      <c r="A1470">
        <f t="shared" si="272"/>
        <v>1</v>
      </c>
      <c r="B1470" t="str">
        <f t="shared" si="273"/>
        <v>Brandon1FertTime100CVYUA16V30Season22-Jan</v>
      </c>
      <c r="C1470" t="str">
        <f t="shared" si="274"/>
        <v>Brandon1</v>
      </c>
      <c r="D1470">
        <f t="shared" si="275"/>
        <v>200</v>
      </c>
      <c r="E1470" t="s">
        <v>21</v>
      </c>
      <c r="F1470" s="4">
        <v>43200</v>
      </c>
      <c r="G1470">
        <v>100</v>
      </c>
      <c r="H1470">
        <f t="shared" si="276"/>
        <v>200</v>
      </c>
      <c r="I1470">
        <v>0</v>
      </c>
      <c r="J1470">
        <v>203.57142857142856</v>
      </c>
      <c r="L1470">
        <v>2.5752588625446444</v>
      </c>
      <c r="M1470">
        <v>135.71428571428569</v>
      </c>
      <c r="O1470">
        <v>67.857142857142847</v>
      </c>
      <c r="P1470" s="2">
        <f t="shared" si="277"/>
        <v>43122</v>
      </c>
    </row>
    <row r="1471" spans="1:16" x14ac:dyDescent="0.35">
      <c r="A1471">
        <f t="shared" si="272"/>
        <v>1</v>
      </c>
      <c r="B1471" t="str">
        <f t="shared" si="273"/>
        <v>Brandon1FertTime100CVYRL39Season22-Jan</v>
      </c>
      <c r="C1471" t="str">
        <f t="shared" si="274"/>
        <v>Brandon1</v>
      </c>
      <c r="D1471">
        <f t="shared" si="275"/>
        <v>200</v>
      </c>
      <c r="E1471" t="s">
        <v>17</v>
      </c>
      <c r="F1471" s="4">
        <v>43200</v>
      </c>
      <c r="G1471">
        <v>100</v>
      </c>
      <c r="H1471">
        <f t="shared" si="276"/>
        <v>200</v>
      </c>
      <c r="I1471">
        <v>0</v>
      </c>
      <c r="J1471">
        <v>89.999999999999986</v>
      </c>
      <c r="L1471">
        <v>1.9575355976249946</v>
      </c>
      <c r="M1471">
        <v>56.249999999999993</v>
      </c>
      <c r="O1471">
        <v>33.749999999999993</v>
      </c>
      <c r="P1471" s="2">
        <f t="shared" si="277"/>
        <v>43122</v>
      </c>
    </row>
    <row r="1472" spans="1:16" x14ac:dyDescent="0.35">
      <c r="A1472">
        <f t="shared" si="272"/>
        <v>1</v>
      </c>
      <c r="B1472" t="str">
        <f t="shared" si="273"/>
        <v>Brandon1FertTime20CVYRL39Season22-Jan</v>
      </c>
      <c r="C1472" t="str">
        <f t="shared" si="274"/>
        <v>Brandon1</v>
      </c>
      <c r="D1472">
        <f t="shared" si="275"/>
        <v>200</v>
      </c>
      <c r="E1472" t="s">
        <v>17</v>
      </c>
      <c r="F1472" s="4">
        <v>43200</v>
      </c>
      <c r="G1472">
        <v>20</v>
      </c>
      <c r="H1472">
        <f t="shared" si="276"/>
        <v>200</v>
      </c>
      <c r="I1472">
        <v>0</v>
      </c>
      <c r="J1472">
        <v>131.24999999999997</v>
      </c>
      <c r="L1472">
        <v>2.8592057794270822</v>
      </c>
      <c r="M1472">
        <v>84.374999999999986</v>
      </c>
      <c r="O1472">
        <v>46.874999999999993</v>
      </c>
      <c r="P1472" s="2">
        <f t="shared" si="277"/>
        <v>43122</v>
      </c>
    </row>
    <row r="1473" spans="1:16" x14ac:dyDescent="0.35">
      <c r="A1473">
        <f t="shared" ref="A1473:A1536" si="278">IF(G1473="",2,1)</f>
        <v>1</v>
      </c>
      <c r="B1473" t="str">
        <f t="shared" si="273"/>
        <v>Brandon1FertTime50CVViet4Season22-Jan</v>
      </c>
      <c r="C1473" t="str">
        <f t="shared" si="274"/>
        <v>Brandon1</v>
      </c>
      <c r="D1473">
        <f t="shared" si="275"/>
        <v>200</v>
      </c>
      <c r="E1473" t="s">
        <v>16</v>
      </c>
      <c r="F1473" s="4">
        <v>43200</v>
      </c>
      <c r="G1473">
        <v>50</v>
      </c>
      <c r="H1473">
        <f t="shared" si="276"/>
        <v>200</v>
      </c>
      <c r="I1473">
        <v>0</v>
      </c>
      <c r="J1473">
        <v>187.50000000000006</v>
      </c>
      <c r="L1473">
        <v>5.4540653477142893</v>
      </c>
      <c r="M1473">
        <v>108.75000000000003</v>
      </c>
      <c r="O1473">
        <v>78.750000000000028</v>
      </c>
      <c r="P1473" s="2">
        <f t="shared" si="277"/>
        <v>43122</v>
      </c>
    </row>
    <row r="1474" spans="1:16" x14ac:dyDescent="0.35">
      <c r="A1474">
        <f t="shared" si="278"/>
        <v>1</v>
      </c>
      <c r="B1474" t="str">
        <f t="shared" si="273"/>
        <v>Brandon1FertTime100CVDoongaraSeason22-Jan</v>
      </c>
      <c r="C1474" t="str">
        <f t="shared" si="274"/>
        <v>Brandon1</v>
      </c>
      <c r="D1474">
        <f t="shared" si="275"/>
        <v>200</v>
      </c>
      <c r="E1474" t="s">
        <v>14</v>
      </c>
      <c r="F1474" s="4">
        <v>43200</v>
      </c>
      <c r="G1474">
        <v>100</v>
      </c>
      <c r="H1474">
        <f t="shared" si="276"/>
        <v>200</v>
      </c>
      <c r="I1474">
        <v>0</v>
      </c>
      <c r="J1474">
        <v>255.0625</v>
      </c>
      <c r="L1474">
        <v>2.0014148640749987</v>
      </c>
      <c r="M1474">
        <v>129.9375</v>
      </c>
      <c r="O1474">
        <v>125.12500000000001</v>
      </c>
      <c r="P1474" s="2">
        <f t="shared" si="277"/>
        <v>43122</v>
      </c>
    </row>
    <row r="1475" spans="1:16" x14ac:dyDescent="0.35">
      <c r="A1475">
        <f t="shared" si="278"/>
        <v>1</v>
      </c>
      <c r="B1475" t="str">
        <f t="shared" ref="B1475:B1538" si="279">IF(A1475=2,CONCATENATE(C1475,$D$1,D1475,$E$1,E1475,$H$1,H1475,$P$1,TEXT(P1475,"d-mmm")),CONCATENATE(C1475,$G$1,G1475,$E$1,E1475,$P$1,TEXT(P1475,"d-mmm")))</f>
        <v>Brandon1FertTime50CVYRL39Season22-Jan</v>
      </c>
      <c r="C1475" t="str">
        <f t="shared" si="274"/>
        <v>Brandon1</v>
      </c>
      <c r="D1475">
        <f t="shared" si="275"/>
        <v>200</v>
      </c>
      <c r="E1475" t="s">
        <v>17</v>
      </c>
      <c r="F1475" s="4">
        <v>43200</v>
      </c>
      <c r="G1475">
        <v>50</v>
      </c>
      <c r="H1475">
        <f t="shared" si="276"/>
        <v>200</v>
      </c>
      <c r="I1475">
        <v>0</v>
      </c>
      <c r="J1475">
        <v>116.66666666666666</v>
      </c>
      <c r="L1475">
        <v>2.0263227514285691</v>
      </c>
      <c r="M1475">
        <v>64.285714285714278</v>
      </c>
      <c r="O1475">
        <v>52.38095238095238</v>
      </c>
      <c r="P1475" s="2">
        <f t="shared" si="277"/>
        <v>43122</v>
      </c>
    </row>
    <row r="1476" spans="1:16" x14ac:dyDescent="0.35">
      <c r="A1476">
        <f t="shared" si="278"/>
        <v>1</v>
      </c>
      <c r="B1476" t="str">
        <f t="shared" si="279"/>
        <v>Brandon1FertTime80CVViet4Season22-Jan</v>
      </c>
      <c r="C1476" t="str">
        <f t="shared" si="274"/>
        <v>Brandon1</v>
      </c>
      <c r="D1476">
        <f t="shared" si="275"/>
        <v>200</v>
      </c>
      <c r="E1476" t="s">
        <v>16</v>
      </c>
      <c r="F1476" s="4">
        <v>43200</v>
      </c>
      <c r="G1476">
        <v>80</v>
      </c>
      <c r="H1476">
        <f t="shared" si="276"/>
        <v>200</v>
      </c>
      <c r="I1476">
        <v>0</v>
      </c>
      <c r="J1476">
        <v>185</v>
      </c>
      <c r="L1476">
        <v>3.8760030392999951</v>
      </c>
      <c r="M1476">
        <v>102.5</v>
      </c>
      <c r="O1476">
        <v>82.499999999999986</v>
      </c>
      <c r="P1476" s="2">
        <f t="shared" si="277"/>
        <v>43122</v>
      </c>
    </row>
    <row r="1477" spans="1:16" x14ac:dyDescent="0.35">
      <c r="A1477">
        <f t="shared" si="278"/>
        <v>1</v>
      </c>
      <c r="B1477" t="str">
        <f t="shared" si="279"/>
        <v>Brandon1FertTime80CVYRL39Season22-Jan</v>
      </c>
      <c r="C1477" t="str">
        <f t="shared" si="274"/>
        <v>Brandon1</v>
      </c>
      <c r="D1477">
        <f t="shared" si="275"/>
        <v>200</v>
      </c>
      <c r="E1477" t="s">
        <v>17</v>
      </c>
      <c r="F1477" s="4">
        <v>43200</v>
      </c>
      <c r="G1477">
        <v>80</v>
      </c>
      <c r="H1477">
        <f t="shared" si="276"/>
        <v>200</v>
      </c>
      <c r="I1477">
        <v>0</v>
      </c>
      <c r="J1477">
        <v>118.8068181818182</v>
      </c>
      <c r="L1477">
        <v>2.3188413418068161</v>
      </c>
      <c r="M1477">
        <v>81.534090909090907</v>
      </c>
      <c r="O1477">
        <v>37.272727272727288</v>
      </c>
      <c r="P1477" s="2">
        <f t="shared" si="277"/>
        <v>43122</v>
      </c>
    </row>
    <row r="1478" spans="1:16" x14ac:dyDescent="0.35">
      <c r="A1478">
        <f t="shared" si="278"/>
        <v>1</v>
      </c>
      <c r="B1478" t="str">
        <f t="shared" si="279"/>
        <v>Brandon1FertTime20CVViet4Season22-Jan</v>
      </c>
      <c r="C1478" t="str">
        <f t="shared" si="274"/>
        <v>Brandon1</v>
      </c>
      <c r="D1478">
        <f t="shared" si="275"/>
        <v>200</v>
      </c>
      <c r="E1478" t="s">
        <v>16</v>
      </c>
      <c r="F1478" s="4">
        <v>43200</v>
      </c>
      <c r="G1478">
        <v>20</v>
      </c>
      <c r="H1478">
        <f t="shared" si="276"/>
        <v>200</v>
      </c>
      <c r="I1478">
        <v>0</v>
      </c>
      <c r="J1478">
        <v>65.625</v>
      </c>
      <c r="L1478">
        <v>0.98938726858854154</v>
      </c>
      <c r="M1478">
        <v>46.666666666666671</v>
      </c>
      <c r="O1478">
        <v>18.958333333333332</v>
      </c>
      <c r="P1478" s="2">
        <f t="shared" si="277"/>
        <v>43122</v>
      </c>
    </row>
    <row r="1479" spans="1:16" x14ac:dyDescent="0.35">
      <c r="A1479">
        <f t="shared" si="278"/>
        <v>1</v>
      </c>
      <c r="B1479" t="str">
        <f t="shared" si="279"/>
        <v>Brandon1FertTime50CVYUA16V30Season22-Jan</v>
      </c>
      <c r="C1479" t="str">
        <f t="shared" si="274"/>
        <v>Brandon1</v>
      </c>
      <c r="D1479">
        <f t="shared" si="275"/>
        <v>200</v>
      </c>
      <c r="E1479" t="s">
        <v>21</v>
      </c>
      <c r="F1479" s="4">
        <v>43200</v>
      </c>
      <c r="G1479">
        <v>50</v>
      </c>
      <c r="H1479">
        <f t="shared" si="276"/>
        <v>200</v>
      </c>
      <c r="I1479">
        <v>0</v>
      </c>
      <c r="J1479">
        <v>152.75000000000003</v>
      </c>
      <c r="L1479">
        <v>3.5384098330749998</v>
      </c>
      <c r="M1479">
        <v>100.75000000000001</v>
      </c>
      <c r="O1479">
        <v>52.000000000000014</v>
      </c>
      <c r="P1479" s="2">
        <f t="shared" si="277"/>
        <v>43122</v>
      </c>
    </row>
    <row r="1480" spans="1:16" x14ac:dyDescent="0.35">
      <c r="A1480">
        <f t="shared" si="278"/>
        <v>1</v>
      </c>
      <c r="B1480" t="str">
        <f t="shared" si="279"/>
        <v>Brandon1FertTime50CVDoongaraSeason22-Jan</v>
      </c>
      <c r="C1480" t="str">
        <f t="shared" si="274"/>
        <v>Brandon1</v>
      </c>
      <c r="D1480">
        <f t="shared" si="275"/>
        <v>200</v>
      </c>
      <c r="E1480" t="s">
        <v>14</v>
      </c>
      <c r="F1480" s="4">
        <v>43200</v>
      </c>
      <c r="G1480">
        <v>50</v>
      </c>
      <c r="H1480">
        <f t="shared" si="276"/>
        <v>200</v>
      </c>
      <c r="I1480">
        <v>0</v>
      </c>
      <c r="J1480">
        <v>405.62500000000006</v>
      </c>
      <c r="L1480">
        <v>4.6769173150000016</v>
      </c>
      <c r="M1480">
        <v>272.87500000000006</v>
      </c>
      <c r="O1480">
        <v>132.75</v>
      </c>
      <c r="P1480" s="2">
        <f t="shared" si="277"/>
        <v>43122</v>
      </c>
    </row>
    <row r="1481" spans="1:16" x14ac:dyDescent="0.35">
      <c r="A1481">
        <f t="shared" si="278"/>
        <v>1</v>
      </c>
      <c r="B1481" t="str">
        <f t="shared" si="279"/>
        <v>Brandon1FertTime20CVDoongaraSeason22-Jan</v>
      </c>
      <c r="C1481" t="str">
        <f t="shared" si="274"/>
        <v>Brandon1</v>
      </c>
      <c r="D1481">
        <f t="shared" si="275"/>
        <v>200</v>
      </c>
      <c r="E1481" t="s">
        <v>14</v>
      </c>
      <c r="F1481" s="4">
        <v>43200</v>
      </c>
      <c r="G1481">
        <v>20</v>
      </c>
      <c r="H1481">
        <f t="shared" si="276"/>
        <v>200</v>
      </c>
      <c r="I1481">
        <v>41.250000000000028</v>
      </c>
      <c r="J1481">
        <v>525.9375</v>
      </c>
      <c r="L1481">
        <v>5.8790399896487031</v>
      </c>
      <c r="M1481">
        <v>268.125</v>
      </c>
      <c r="O1481">
        <v>216.5625</v>
      </c>
      <c r="P1481" s="2">
        <f t="shared" si="277"/>
        <v>43122</v>
      </c>
    </row>
    <row r="1482" spans="1:16" x14ac:dyDescent="0.35">
      <c r="A1482">
        <f t="shared" si="278"/>
        <v>1</v>
      </c>
      <c r="B1482" t="str">
        <f t="shared" si="279"/>
        <v>Brandon1FertTime100CVViet4Season22-Jan</v>
      </c>
      <c r="C1482" t="str">
        <f t="shared" si="274"/>
        <v>Brandon1</v>
      </c>
      <c r="D1482">
        <f t="shared" si="275"/>
        <v>200</v>
      </c>
      <c r="E1482" t="s">
        <v>16</v>
      </c>
      <c r="F1482" s="4">
        <v>43200</v>
      </c>
      <c r="G1482">
        <v>100</v>
      </c>
      <c r="H1482">
        <f t="shared" si="276"/>
        <v>200</v>
      </c>
      <c r="I1482">
        <v>0</v>
      </c>
      <c r="J1482">
        <v>200.00000000000006</v>
      </c>
      <c r="L1482">
        <v>3.9991901461309558</v>
      </c>
      <c r="M1482">
        <v>103.57142857142861</v>
      </c>
      <c r="O1482">
        <v>96.428571428571459</v>
      </c>
      <c r="P1482" s="2">
        <f t="shared" si="277"/>
        <v>43122</v>
      </c>
    </row>
    <row r="1483" spans="1:16" x14ac:dyDescent="0.35">
      <c r="A1483">
        <f t="shared" si="278"/>
        <v>1</v>
      </c>
      <c r="B1483" t="str">
        <f t="shared" si="279"/>
        <v>Brandon1FertTime100CVYRL39Season22-Jan</v>
      </c>
      <c r="C1483" t="str">
        <f t="shared" si="274"/>
        <v>Brandon1</v>
      </c>
      <c r="D1483">
        <f t="shared" si="275"/>
        <v>200</v>
      </c>
      <c r="E1483" t="s">
        <v>17</v>
      </c>
      <c r="F1483" s="4">
        <v>43200</v>
      </c>
      <c r="G1483">
        <v>100</v>
      </c>
      <c r="H1483">
        <f t="shared" si="276"/>
        <v>200</v>
      </c>
      <c r="I1483">
        <v>0</v>
      </c>
      <c r="J1483">
        <v>355</v>
      </c>
      <c r="L1483">
        <v>3.8516774161249985</v>
      </c>
      <c r="M1483">
        <v>155</v>
      </c>
      <c r="O1483">
        <v>199.99999999999997</v>
      </c>
      <c r="P1483" s="2">
        <f t="shared" si="277"/>
        <v>43122</v>
      </c>
    </row>
    <row r="1484" spans="1:16" x14ac:dyDescent="0.35">
      <c r="A1484">
        <f t="shared" si="278"/>
        <v>1</v>
      </c>
      <c r="B1484" t="str">
        <f t="shared" si="279"/>
        <v>Brandon1FertTime80CVYUA16V30Season22-Jan</v>
      </c>
      <c r="C1484" t="str">
        <f t="shared" si="274"/>
        <v>Brandon1</v>
      </c>
      <c r="D1484">
        <f t="shared" si="275"/>
        <v>200</v>
      </c>
      <c r="E1484" t="s">
        <v>21</v>
      </c>
      <c r="F1484" s="4">
        <v>43200</v>
      </c>
      <c r="G1484">
        <v>80</v>
      </c>
      <c r="H1484">
        <f t="shared" si="276"/>
        <v>200</v>
      </c>
      <c r="I1484">
        <v>0</v>
      </c>
      <c r="J1484">
        <v>174.56250000000003</v>
      </c>
      <c r="L1484">
        <v>2.6496107921150003</v>
      </c>
      <c r="M1484">
        <v>122.50000000000001</v>
      </c>
      <c r="O1484">
        <v>52.062500000000014</v>
      </c>
      <c r="P1484" s="2">
        <f t="shared" si="277"/>
        <v>43122</v>
      </c>
    </row>
    <row r="1485" spans="1:16" x14ac:dyDescent="0.35">
      <c r="A1485">
        <f t="shared" si="278"/>
        <v>1</v>
      </c>
      <c r="B1485" t="str">
        <f t="shared" si="279"/>
        <v>Brandon1FertTime80CVDoongaraSeason22-Jan</v>
      </c>
      <c r="C1485" t="str">
        <f t="shared" si="274"/>
        <v>Brandon1</v>
      </c>
      <c r="D1485">
        <f t="shared" si="275"/>
        <v>200</v>
      </c>
      <c r="E1485" t="s">
        <v>14</v>
      </c>
      <c r="F1485" s="4">
        <v>43200</v>
      </c>
      <c r="G1485">
        <v>80</v>
      </c>
      <c r="H1485">
        <f t="shared" si="276"/>
        <v>200</v>
      </c>
      <c r="I1485">
        <v>0</v>
      </c>
      <c r="J1485">
        <v>337.82051282051282</v>
      </c>
      <c r="L1485">
        <v>1.9916894205887561</v>
      </c>
      <c r="M1485">
        <v>162.94871794871796</v>
      </c>
      <c r="O1485">
        <v>174.87179487179486</v>
      </c>
      <c r="P1485" s="2">
        <f t="shared" si="277"/>
        <v>43122</v>
      </c>
    </row>
    <row r="1486" spans="1:16" x14ac:dyDescent="0.35">
      <c r="A1486">
        <f t="shared" si="278"/>
        <v>1</v>
      </c>
      <c r="B1486" t="str">
        <f t="shared" si="279"/>
        <v>Brandon1FertTime20CVYRL39Season22-Jan</v>
      </c>
      <c r="C1486" t="str">
        <f t="shared" si="274"/>
        <v>Brandon1</v>
      </c>
      <c r="D1486">
        <f t="shared" si="275"/>
        <v>200</v>
      </c>
      <c r="E1486" t="s">
        <v>17</v>
      </c>
      <c r="F1486" s="4">
        <v>43200</v>
      </c>
      <c r="G1486">
        <v>20</v>
      </c>
      <c r="H1486">
        <f t="shared" si="276"/>
        <v>200</v>
      </c>
      <c r="I1486">
        <v>0</v>
      </c>
      <c r="J1486">
        <v>71.25</v>
      </c>
      <c r="L1486">
        <v>1.5039924656388823</v>
      </c>
      <c r="M1486">
        <v>52.5</v>
      </c>
      <c r="O1486">
        <v>18.75</v>
      </c>
      <c r="P1486" s="2">
        <f t="shared" si="277"/>
        <v>43122</v>
      </c>
    </row>
    <row r="1487" spans="1:16" x14ac:dyDescent="0.35">
      <c r="A1487">
        <f t="shared" si="278"/>
        <v>1</v>
      </c>
      <c r="B1487" t="str">
        <f t="shared" si="279"/>
        <v>Brandon1FertTime100CVYUA16V30Season22-Jan</v>
      </c>
      <c r="C1487" t="str">
        <f t="shared" si="274"/>
        <v>Brandon1</v>
      </c>
      <c r="D1487">
        <f t="shared" si="275"/>
        <v>200</v>
      </c>
      <c r="E1487" t="s">
        <v>21</v>
      </c>
      <c r="F1487" s="4">
        <v>43200</v>
      </c>
      <c r="G1487">
        <v>100</v>
      </c>
      <c r="H1487">
        <f t="shared" si="276"/>
        <v>200</v>
      </c>
      <c r="I1487">
        <v>0</v>
      </c>
      <c r="J1487">
        <v>68.75</v>
      </c>
      <c r="L1487">
        <v>2.3372071599999966</v>
      </c>
      <c r="M1487">
        <v>48.749999999999993</v>
      </c>
      <c r="O1487">
        <v>20.000000000000004</v>
      </c>
      <c r="P1487" s="2">
        <f t="shared" si="277"/>
        <v>43122</v>
      </c>
    </row>
    <row r="1488" spans="1:16" x14ac:dyDescent="0.35">
      <c r="A1488">
        <f t="shared" si="278"/>
        <v>1</v>
      </c>
      <c r="B1488" t="str">
        <f t="shared" si="279"/>
        <v>Brandon1FertTime20CVYUA16V30Season22-Jan</v>
      </c>
      <c r="C1488" t="str">
        <f t="shared" si="274"/>
        <v>Brandon1</v>
      </c>
      <c r="D1488">
        <f t="shared" si="275"/>
        <v>200</v>
      </c>
      <c r="E1488" t="s">
        <v>21</v>
      </c>
      <c r="F1488" s="4">
        <v>43200</v>
      </c>
      <c r="G1488">
        <v>20</v>
      </c>
      <c r="H1488">
        <f t="shared" si="276"/>
        <v>200</v>
      </c>
      <c r="I1488">
        <v>0</v>
      </c>
      <c r="J1488">
        <v>158.36956521739134</v>
      </c>
      <c r="L1488">
        <v>2.0692684048369565</v>
      </c>
      <c r="M1488">
        <v>114.94565217391307</v>
      </c>
      <c r="O1488">
        <v>43.423913043478265</v>
      </c>
      <c r="P1488" s="2">
        <f t="shared" si="277"/>
        <v>43122</v>
      </c>
    </row>
    <row r="1489" spans="1:16" x14ac:dyDescent="0.35">
      <c r="A1489">
        <f t="shared" si="278"/>
        <v>1</v>
      </c>
      <c r="B1489" t="str">
        <f t="shared" si="279"/>
        <v>Brandon1FertTime20CVViet4Season22-Jan</v>
      </c>
      <c r="C1489" t="str">
        <f t="shared" ref="C1489:C1552" si="280">CONCATENATE("Brandon",A1489)</f>
        <v>Brandon1</v>
      </c>
      <c r="D1489">
        <f t="shared" si="275"/>
        <v>200</v>
      </c>
      <c r="E1489" t="s">
        <v>16</v>
      </c>
      <c r="F1489" s="4">
        <v>43235</v>
      </c>
      <c r="G1489">
        <v>20</v>
      </c>
      <c r="H1489">
        <f t="shared" si="276"/>
        <v>200</v>
      </c>
      <c r="I1489">
        <v>556.16379310344826</v>
      </c>
      <c r="J1489">
        <v>1031.7241379310346</v>
      </c>
      <c r="K1489">
        <v>515.86983870967731</v>
      </c>
      <c r="L1489">
        <v>4.1938558674137942</v>
      </c>
      <c r="M1489">
        <v>128.96551724137936</v>
      </c>
      <c r="N1489">
        <v>515.86983870967731</v>
      </c>
      <c r="O1489">
        <v>346.59482758620692</v>
      </c>
      <c r="P1489" s="2">
        <f t="shared" si="277"/>
        <v>43122</v>
      </c>
    </row>
    <row r="1490" spans="1:16" x14ac:dyDescent="0.35">
      <c r="A1490">
        <f t="shared" si="278"/>
        <v>1</v>
      </c>
      <c r="B1490" t="str">
        <f t="shared" si="279"/>
        <v>Brandon1FertTime80CVDoongaraSeason22-Jan</v>
      </c>
      <c r="C1490" t="str">
        <f t="shared" si="280"/>
        <v>Brandon1</v>
      </c>
      <c r="D1490">
        <f t="shared" si="275"/>
        <v>200</v>
      </c>
      <c r="E1490" t="s">
        <v>14</v>
      </c>
      <c r="F1490" s="4">
        <f>F1489</f>
        <v>43235</v>
      </c>
      <c r="G1490">
        <v>80</v>
      </c>
      <c r="H1490">
        <f t="shared" si="276"/>
        <v>200</v>
      </c>
      <c r="I1490">
        <v>611.37499999999989</v>
      </c>
      <c r="J1490">
        <v>1021.9999999999999</v>
      </c>
      <c r="K1490">
        <v>397.44241935483859</v>
      </c>
      <c r="L1490">
        <v>4.3712269185921029</v>
      </c>
      <c r="M1490">
        <v>127.74999999999999</v>
      </c>
      <c r="N1490">
        <v>397.44241935483859</v>
      </c>
      <c r="O1490">
        <v>282.875</v>
      </c>
      <c r="P1490" s="2">
        <f t="shared" si="277"/>
        <v>43122</v>
      </c>
    </row>
    <row r="1491" spans="1:16" x14ac:dyDescent="0.35">
      <c r="A1491">
        <f t="shared" si="278"/>
        <v>1</v>
      </c>
      <c r="B1491" t="str">
        <f t="shared" si="279"/>
        <v>Brandon1FertTime20CVYRL39Season22-Jan</v>
      </c>
      <c r="C1491" t="str">
        <f t="shared" si="280"/>
        <v>Brandon1</v>
      </c>
      <c r="D1491">
        <f t="shared" ref="D1491:D1552" si="281">D1490</f>
        <v>200</v>
      </c>
      <c r="E1491" t="s">
        <v>17</v>
      </c>
      <c r="F1491" s="4">
        <f t="shared" ref="F1491:F1552" si="282">F1490</f>
        <v>43235</v>
      </c>
      <c r="G1491">
        <v>20</v>
      </c>
      <c r="H1491">
        <f t="shared" ref="H1491:H1552" si="283">H1490</f>
        <v>200</v>
      </c>
      <c r="I1491">
        <v>627.56756756756761</v>
      </c>
      <c r="J1491">
        <v>1005.2702702702703</v>
      </c>
      <c r="K1491">
        <v>281.9458064516129</v>
      </c>
      <c r="L1491">
        <v>7.2283985693648747</v>
      </c>
      <c r="M1491">
        <v>139.45945945945948</v>
      </c>
      <c r="N1491">
        <v>281.9458064516129</v>
      </c>
      <c r="O1491">
        <v>238.24324324324328</v>
      </c>
      <c r="P1491" s="2">
        <f t="shared" ref="P1491:P1552" si="284">P1490</f>
        <v>43122</v>
      </c>
    </row>
    <row r="1492" spans="1:16" x14ac:dyDescent="0.35">
      <c r="A1492">
        <f t="shared" si="278"/>
        <v>1</v>
      </c>
      <c r="B1492" t="str">
        <f t="shared" si="279"/>
        <v>Brandon1FertTime80CVYUA16V30Season22-Jan</v>
      </c>
      <c r="C1492" t="str">
        <f t="shared" si="280"/>
        <v>Brandon1</v>
      </c>
      <c r="D1492">
        <f t="shared" si="281"/>
        <v>200</v>
      </c>
      <c r="E1492" t="s">
        <v>21</v>
      </c>
      <c r="F1492" s="4">
        <f t="shared" si="282"/>
        <v>43235</v>
      </c>
      <c r="G1492">
        <v>80</v>
      </c>
      <c r="H1492">
        <f t="shared" si="283"/>
        <v>200</v>
      </c>
      <c r="I1492">
        <v>512.67857142857133</v>
      </c>
      <c r="J1492">
        <v>844.10714285714266</v>
      </c>
      <c r="K1492">
        <v>316.12048387096775</v>
      </c>
      <c r="L1492">
        <v>8.1458552213571416</v>
      </c>
      <c r="M1492">
        <v>113.92857142857143</v>
      </c>
      <c r="N1492">
        <v>316.12048387096775</v>
      </c>
      <c r="O1492">
        <v>217.5</v>
      </c>
      <c r="P1492" s="2">
        <f t="shared" si="284"/>
        <v>43122</v>
      </c>
    </row>
    <row r="1493" spans="1:16" x14ac:dyDescent="0.35">
      <c r="A1493">
        <f t="shared" si="278"/>
        <v>1</v>
      </c>
      <c r="B1493" t="str">
        <f t="shared" si="279"/>
        <v>Brandon1FertTime50CVYUA16V30Season22-Jan</v>
      </c>
      <c r="C1493" t="str">
        <f t="shared" si="280"/>
        <v>Brandon1</v>
      </c>
      <c r="D1493">
        <f t="shared" si="281"/>
        <v>200</v>
      </c>
      <c r="E1493" t="s">
        <v>21</v>
      </c>
      <c r="F1493" s="4">
        <f t="shared" si="282"/>
        <v>43235</v>
      </c>
      <c r="G1493">
        <v>50</v>
      </c>
      <c r="H1493">
        <f t="shared" si="283"/>
        <v>200</v>
      </c>
      <c r="I1493">
        <v>697.88194444444446</v>
      </c>
      <c r="J1493">
        <v>1188.4722222222224</v>
      </c>
      <c r="K1493">
        <v>578.99612903225807</v>
      </c>
      <c r="L1493">
        <v>7.8901286514456972</v>
      </c>
      <c r="M1493">
        <v>152.01388888888889</v>
      </c>
      <c r="N1493">
        <v>578.99612903225807</v>
      </c>
      <c r="O1493">
        <v>338.5763888888888</v>
      </c>
      <c r="P1493" s="2">
        <f t="shared" si="284"/>
        <v>43122</v>
      </c>
    </row>
    <row r="1494" spans="1:16" x14ac:dyDescent="0.35">
      <c r="A1494">
        <f t="shared" si="278"/>
        <v>1</v>
      </c>
      <c r="B1494" t="str">
        <f t="shared" si="279"/>
        <v>Brandon1FertTime100CVYUA16V30Season22-Jan</v>
      </c>
      <c r="C1494" t="str">
        <f t="shared" si="280"/>
        <v>Brandon1</v>
      </c>
      <c r="D1494">
        <f t="shared" si="281"/>
        <v>200</v>
      </c>
      <c r="E1494" t="s">
        <v>21</v>
      </c>
      <c r="F1494" s="4">
        <f t="shared" si="282"/>
        <v>43235</v>
      </c>
      <c r="G1494">
        <v>100</v>
      </c>
      <c r="H1494">
        <f t="shared" si="283"/>
        <v>200</v>
      </c>
      <c r="I1494">
        <v>652.60135135135135</v>
      </c>
      <c r="J1494">
        <v>976.58783783783781</v>
      </c>
      <c r="K1494">
        <v>439.32370967741929</v>
      </c>
      <c r="L1494">
        <v>3.4004498867911539</v>
      </c>
      <c r="M1494">
        <v>106.45270270270269</v>
      </c>
      <c r="N1494">
        <v>439.32370967741929</v>
      </c>
      <c r="O1494">
        <v>217.5337837837838</v>
      </c>
      <c r="P1494" s="2">
        <f t="shared" si="284"/>
        <v>43122</v>
      </c>
    </row>
    <row r="1495" spans="1:16" x14ac:dyDescent="0.35">
      <c r="A1495">
        <f t="shared" si="278"/>
        <v>1</v>
      </c>
      <c r="B1495" t="str">
        <f t="shared" si="279"/>
        <v>Brandon1FertTime20CVDoongaraSeason22-Jan</v>
      </c>
      <c r="C1495" t="str">
        <f t="shared" si="280"/>
        <v>Brandon1</v>
      </c>
      <c r="D1495">
        <f t="shared" si="281"/>
        <v>200</v>
      </c>
      <c r="E1495" t="s">
        <v>14</v>
      </c>
      <c r="F1495" s="4">
        <f t="shared" si="282"/>
        <v>43235</v>
      </c>
      <c r="G1495">
        <v>20</v>
      </c>
      <c r="H1495">
        <f t="shared" si="283"/>
        <v>200</v>
      </c>
      <c r="I1495">
        <v>730.48076923076906</v>
      </c>
      <c r="J1495">
        <v>1255.1923076923074</v>
      </c>
      <c r="K1495">
        <v>404.41935483870958</v>
      </c>
      <c r="L1495">
        <v>3.3910544859999998</v>
      </c>
      <c r="M1495">
        <v>226.34615384615384</v>
      </c>
      <c r="N1495">
        <v>404.41935483870958</v>
      </c>
      <c r="O1495">
        <v>298.36538461538458</v>
      </c>
      <c r="P1495" s="2">
        <f t="shared" si="284"/>
        <v>43122</v>
      </c>
    </row>
    <row r="1496" spans="1:16" x14ac:dyDescent="0.35">
      <c r="A1496">
        <f t="shared" si="278"/>
        <v>1</v>
      </c>
      <c r="B1496" t="str">
        <f t="shared" si="279"/>
        <v>Brandon1FertTime80CVViet4Season22-Jan</v>
      </c>
      <c r="C1496" t="str">
        <f t="shared" si="280"/>
        <v>Brandon1</v>
      </c>
      <c r="D1496">
        <f t="shared" si="281"/>
        <v>200</v>
      </c>
      <c r="E1496" t="s">
        <v>16</v>
      </c>
      <c r="F1496" s="4">
        <f t="shared" si="282"/>
        <v>43235</v>
      </c>
      <c r="G1496">
        <v>80</v>
      </c>
      <c r="H1496">
        <f t="shared" si="283"/>
        <v>200</v>
      </c>
      <c r="I1496">
        <v>362.16346153846155</v>
      </c>
      <c r="J1496">
        <v>599.71153846153857</v>
      </c>
      <c r="K1496">
        <v>502.64774193548385</v>
      </c>
      <c r="L1496">
        <v>2.6690569957278107</v>
      </c>
      <c r="M1496">
        <v>97.355769230769226</v>
      </c>
      <c r="N1496">
        <v>502.64774193548385</v>
      </c>
      <c r="O1496">
        <v>140.19230769230771</v>
      </c>
      <c r="P1496" s="2">
        <f t="shared" si="284"/>
        <v>43122</v>
      </c>
    </row>
    <row r="1497" spans="1:16" x14ac:dyDescent="0.35">
      <c r="A1497">
        <f t="shared" si="278"/>
        <v>1</v>
      </c>
      <c r="B1497" t="str">
        <f t="shared" si="279"/>
        <v>Brandon1FertTime100CVYRL39Season22-Jan</v>
      </c>
      <c r="C1497" t="str">
        <f t="shared" si="280"/>
        <v>Brandon1</v>
      </c>
      <c r="D1497">
        <f t="shared" si="281"/>
        <v>200</v>
      </c>
      <c r="E1497" t="s">
        <v>17</v>
      </c>
      <c r="F1497" s="4">
        <f t="shared" si="282"/>
        <v>43235</v>
      </c>
      <c r="G1497">
        <v>100</v>
      </c>
      <c r="H1497">
        <f t="shared" si="283"/>
        <v>200</v>
      </c>
      <c r="I1497">
        <v>429.2578125</v>
      </c>
      <c r="J1497">
        <v>846.9140625</v>
      </c>
      <c r="K1497">
        <v>571.18854838709683</v>
      </c>
      <c r="L1497">
        <v>5.2394777356367133</v>
      </c>
      <c r="M1497">
        <v>143.0859375</v>
      </c>
      <c r="N1497">
        <v>571.18854838709683</v>
      </c>
      <c r="O1497">
        <v>274.5703125</v>
      </c>
      <c r="P1497" s="2">
        <f t="shared" si="284"/>
        <v>43122</v>
      </c>
    </row>
    <row r="1498" spans="1:16" x14ac:dyDescent="0.35">
      <c r="A1498">
        <f t="shared" si="278"/>
        <v>1</v>
      </c>
      <c r="B1498" t="str">
        <f t="shared" si="279"/>
        <v>Brandon1FertTime50CVYRL39Season22-Jan</v>
      </c>
      <c r="C1498" t="str">
        <f t="shared" si="280"/>
        <v>Brandon1</v>
      </c>
      <c r="D1498">
        <f t="shared" si="281"/>
        <v>200</v>
      </c>
      <c r="E1498" t="s">
        <v>17</v>
      </c>
      <c r="F1498" s="4">
        <f t="shared" si="282"/>
        <v>43235</v>
      </c>
      <c r="G1498">
        <v>50</v>
      </c>
      <c r="H1498">
        <f t="shared" si="283"/>
        <v>200</v>
      </c>
      <c r="I1498">
        <v>299.55882352941171</v>
      </c>
      <c r="J1498">
        <v>565.14705882352939</v>
      </c>
      <c r="K1498">
        <v>330.92080645161286</v>
      </c>
      <c r="L1498">
        <v>3.9125319769411733</v>
      </c>
      <c r="M1498">
        <v>108.08823529411764</v>
      </c>
      <c r="N1498">
        <v>330.92080645161286</v>
      </c>
      <c r="O1498">
        <v>157.5</v>
      </c>
      <c r="P1498" s="2">
        <f t="shared" si="284"/>
        <v>43122</v>
      </c>
    </row>
    <row r="1499" spans="1:16" x14ac:dyDescent="0.35">
      <c r="A1499">
        <f t="shared" si="278"/>
        <v>1</v>
      </c>
      <c r="B1499" t="str">
        <f t="shared" si="279"/>
        <v>Brandon1FertTime50CVViet4Season22-Jan</v>
      </c>
      <c r="C1499" t="str">
        <f t="shared" si="280"/>
        <v>Brandon1</v>
      </c>
      <c r="D1499">
        <f t="shared" si="281"/>
        <v>200</v>
      </c>
      <c r="E1499" t="s">
        <v>16</v>
      </c>
      <c r="F1499" s="4">
        <f t="shared" si="282"/>
        <v>43235</v>
      </c>
      <c r="G1499">
        <v>50</v>
      </c>
      <c r="H1499">
        <f t="shared" si="283"/>
        <v>200</v>
      </c>
      <c r="I1499">
        <v>429.84374999999989</v>
      </c>
      <c r="J1499">
        <v>702.18749999999989</v>
      </c>
      <c r="K1499">
        <v>520.08387096774186</v>
      </c>
      <c r="L1499">
        <v>2.2046989231009615</v>
      </c>
      <c r="M1499">
        <v>95.15625</v>
      </c>
      <c r="N1499">
        <v>520.08387096774186</v>
      </c>
      <c r="O1499">
        <v>177.18749999999994</v>
      </c>
      <c r="P1499" s="2">
        <f t="shared" si="284"/>
        <v>43122</v>
      </c>
    </row>
    <row r="1500" spans="1:16" x14ac:dyDescent="0.35">
      <c r="A1500">
        <f t="shared" si="278"/>
        <v>1</v>
      </c>
      <c r="B1500" t="str">
        <f t="shared" si="279"/>
        <v>Brandon1FertTime50CVDoongaraSeason22-Jan</v>
      </c>
      <c r="C1500" t="str">
        <f t="shared" si="280"/>
        <v>Brandon1</v>
      </c>
      <c r="D1500">
        <f t="shared" si="281"/>
        <v>200</v>
      </c>
      <c r="E1500" t="s">
        <v>14</v>
      </c>
      <c r="F1500" s="4">
        <f t="shared" si="282"/>
        <v>43235</v>
      </c>
      <c r="G1500">
        <v>50</v>
      </c>
      <c r="H1500">
        <f t="shared" si="283"/>
        <v>200</v>
      </c>
      <c r="I1500">
        <v>800.70945945945959</v>
      </c>
      <c r="J1500">
        <v>1309.8310810810813</v>
      </c>
      <c r="K1500">
        <v>258.9387096774193</v>
      </c>
      <c r="L1500">
        <v>2.6159285044945939</v>
      </c>
      <c r="M1500">
        <v>189.76351351351354</v>
      </c>
      <c r="N1500">
        <v>258.9387096774193</v>
      </c>
      <c r="O1500">
        <v>319.35810810810813</v>
      </c>
      <c r="P1500" s="2">
        <f t="shared" si="284"/>
        <v>43122</v>
      </c>
    </row>
    <row r="1501" spans="1:16" x14ac:dyDescent="0.35">
      <c r="A1501">
        <f t="shared" si="278"/>
        <v>1</v>
      </c>
      <c r="B1501" t="str">
        <f t="shared" si="279"/>
        <v>Brandon1FertTime100CVDoongaraSeason22-Jan</v>
      </c>
      <c r="C1501" t="str">
        <f t="shared" si="280"/>
        <v>Brandon1</v>
      </c>
      <c r="D1501">
        <f t="shared" si="281"/>
        <v>200</v>
      </c>
      <c r="E1501" t="s">
        <v>14</v>
      </c>
      <c r="F1501" s="4">
        <f t="shared" si="282"/>
        <v>43235</v>
      </c>
      <c r="G1501">
        <v>100</v>
      </c>
      <c r="H1501">
        <f t="shared" si="283"/>
        <v>200</v>
      </c>
      <c r="I1501">
        <v>601.07954545454538</v>
      </c>
      <c r="J1501">
        <v>1049.772727272727</v>
      </c>
      <c r="K1501">
        <v>432.35112903225809</v>
      </c>
      <c r="L1501">
        <v>2.2740134171164765</v>
      </c>
      <c r="M1501">
        <v>114.28977272727272</v>
      </c>
      <c r="N1501">
        <v>432.35112903225809</v>
      </c>
      <c r="O1501">
        <v>334.40340909090901</v>
      </c>
      <c r="P1501" s="2">
        <f t="shared" si="284"/>
        <v>43122</v>
      </c>
    </row>
    <row r="1502" spans="1:16" x14ac:dyDescent="0.35">
      <c r="A1502">
        <f t="shared" si="278"/>
        <v>1</v>
      </c>
      <c r="B1502" t="str">
        <f t="shared" si="279"/>
        <v>Brandon1FertTime20CVYUA16V30Season22-Jan</v>
      </c>
      <c r="C1502" t="str">
        <f t="shared" si="280"/>
        <v>Brandon1</v>
      </c>
      <c r="D1502">
        <f t="shared" si="281"/>
        <v>200</v>
      </c>
      <c r="E1502" t="s">
        <v>21</v>
      </c>
      <c r="F1502" s="4">
        <f t="shared" si="282"/>
        <v>43235</v>
      </c>
      <c r="G1502">
        <v>20</v>
      </c>
      <c r="H1502">
        <f t="shared" si="283"/>
        <v>200</v>
      </c>
      <c r="I1502">
        <v>899.99999999999989</v>
      </c>
      <c r="J1502">
        <v>1356.9230769230769</v>
      </c>
      <c r="K1502">
        <v>449.37499999999994</v>
      </c>
      <c r="L1502">
        <v>6.4324381106769213</v>
      </c>
      <c r="M1502">
        <v>186.92307692307691</v>
      </c>
      <c r="N1502">
        <v>449.37499999999994</v>
      </c>
      <c r="O1502">
        <v>270</v>
      </c>
      <c r="P1502" s="2">
        <f t="shared" si="284"/>
        <v>43122</v>
      </c>
    </row>
    <row r="1503" spans="1:16" x14ac:dyDescent="0.35">
      <c r="A1503">
        <f t="shared" si="278"/>
        <v>1</v>
      </c>
      <c r="B1503" t="str">
        <f t="shared" si="279"/>
        <v>Brandon1FertTime80CVYRL39Season22-Jan</v>
      </c>
      <c r="C1503" t="str">
        <f t="shared" si="280"/>
        <v>Brandon1</v>
      </c>
      <c r="D1503">
        <f t="shared" si="281"/>
        <v>200</v>
      </c>
      <c r="E1503" t="s">
        <v>17</v>
      </c>
      <c r="F1503" s="4">
        <f t="shared" si="282"/>
        <v>43235</v>
      </c>
      <c r="G1503">
        <v>80</v>
      </c>
      <c r="H1503">
        <f t="shared" si="283"/>
        <v>200</v>
      </c>
      <c r="I1503">
        <v>617.77777777777771</v>
      </c>
      <c r="J1503">
        <v>986.66666666666674</v>
      </c>
      <c r="K1503">
        <v>487.50000000000011</v>
      </c>
      <c r="L1503">
        <v>5.1605693937777799</v>
      </c>
      <c r="M1503">
        <v>146.66666666666669</v>
      </c>
      <c r="N1503">
        <v>487.50000000000011</v>
      </c>
      <c r="O1503">
        <v>222.22222222222229</v>
      </c>
      <c r="P1503" s="2">
        <f t="shared" si="284"/>
        <v>43122</v>
      </c>
    </row>
    <row r="1504" spans="1:16" x14ac:dyDescent="0.35">
      <c r="A1504">
        <f t="shared" si="278"/>
        <v>1</v>
      </c>
      <c r="B1504" t="str">
        <f t="shared" si="279"/>
        <v>Brandon1FertTime100CVViet4Season22-Jan</v>
      </c>
      <c r="C1504" t="str">
        <f t="shared" si="280"/>
        <v>Brandon1</v>
      </c>
      <c r="D1504">
        <f t="shared" si="281"/>
        <v>200</v>
      </c>
      <c r="E1504" t="s">
        <v>16</v>
      </c>
      <c r="F1504" s="4">
        <f t="shared" si="282"/>
        <v>43235</v>
      </c>
      <c r="G1504">
        <v>100</v>
      </c>
      <c r="H1504">
        <f t="shared" si="283"/>
        <v>200</v>
      </c>
      <c r="I1504">
        <v>405.72580645161275</v>
      </c>
      <c r="J1504">
        <v>625.88709677419342</v>
      </c>
      <c r="K1504">
        <v>589.18709677419349</v>
      </c>
      <c r="L1504">
        <v>2.0851319322580637</v>
      </c>
      <c r="M1504">
        <v>81.774193548387103</v>
      </c>
      <c r="N1504">
        <v>589.18709677419349</v>
      </c>
      <c r="O1504">
        <v>138.38709677419351</v>
      </c>
      <c r="P1504" s="2">
        <f t="shared" si="284"/>
        <v>43122</v>
      </c>
    </row>
    <row r="1505" spans="1:16" x14ac:dyDescent="0.35">
      <c r="A1505">
        <f t="shared" si="278"/>
        <v>1</v>
      </c>
      <c r="B1505" t="str">
        <f t="shared" si="279"/>
        <v>Brandon1FertTime50CVYRL39Season22-Jan</v>
      </c>
      <c r="C1505" t="str">
        <f t="shared" si="280"/>
        <v>Brandon1</v>
      </c>
      <c r="D1505">
        <f t="shared" si="281"/>
        <v>200</v>
      </c>
      <c r="E1505" t="s">
        <v>17</v>
      </c>
      <c r="F1505" s="4">
        <f t="shared" si="282"/>
        <v>43235</v>
      </c>
      <c r="G1505">
        <v>50</v>
      </c>
      <c r="H1505">
        <f t="shared" si="283"/>
        <v>200</v>
      </c>
      <c r="I1505">
        <v>489.96527777777783</v>
      </c>
      <c r="J1505">
        <v>803.9236111111112</v>
      </c>
      <c r="K1505">
        <v>384.26951612903218</v>
      </c>
      <c r="L1505">
        <v>6.486699814453126</v>
      </c>
      <c r="M1505">
        <v>137.95138888888889</v>
      </c>
      <c r="N1505">
        <v>384.26951612903218</v>
      </c>
      <c r="O1505">
        <v>176.00694444444446</v>
      </c>
      <c r="P1505" s="2">
        <f t="shared" si="284"/>
        <v>43122</v>
      </c>
    </row>
    <row r="1506" spans="1:16" x14ac:dyDescent="0.35">
      <c r="A1506">
        <f t="shared" si="278"/>
        <v>1</v>
      </c>
      <c r="B1506" t="str">
        <f t="shared" si="279"/>
        <v>Brandon1FertTime100CVYRL39Season22-Jan</v>
      </c>
      <c r="C1506" t="str">
        <f t="shared" si="280"/>
        <v>Brandon1</v>
      </c>
      <c r="D1506">
        <f t="shared" si="281"/>
        <v>200</v>
      </c>
      <c r="E1506" t="s">
        <v>17</v>
      </c>
      <c r="F1506" s="4">
        <f t="shared" si="282"/>
        <v>43235</v>
      </c>
      <c r="G1506">
        <v>100</v>
      </c>
      <c r="H1506">
        <f t="shared" si="283"/>
        <v>200</v>
      </c>
      <c r="I1506">
        <v>278.61111111111114</v>
      </c>
      <c r="J1506">
        <v>462.77777777777783</v>
      </c>
      <c r="K1506">
        <v>356.37903225806451</v>
      </c>
      <c r="L1506">
        <v>2.5844976986111106</v>
      </c>
      <c r="M1506">
        <v>70.833333333333329</v>
      </c>
      <c r="N1506">
        <v>356.37903225806451</v>
      </c>
      <c r="O1506">
        <v>113.33333333333333</v>
      </c>
      <c r="P1506" s="2">
        <f t="shared" si="284"/>
        <v>43122</v>
      </c>
    </row>
    <row r="1507" spans="1:16" x14ac:dyDescent="0.35">
      <c r="A1507">
        <f t="shared" si="278"/>
        <v>1</v>
      </c>
      <c r="B1507" t="str">
        <f t="shared" si="279"/>
        <v>Brandon1FertTime20CVDoongaraSeason22-Jan</v>
      </c>
      <c r="C1507" t="str">
        <f t="shared" si="280"/>
        <v>Brandon1</v>
      </c>
      <c r="D1507">
        <f t="shared" si="281"/>
        <v>200</v>
      </c>
      <c r="E1507" t="s">
        <v>14</v>
      </c>
      <c r="F1507" s="4">
        <f t="shared" si="282"/>
        <v>43235</v>
      </c>
      <c r="G1507">
        <v>20</v>
      </c>
      <c r="H1507">
        <f t="shared" si="283"/>
        <v>200</v>
      </c>
      <c r="I1507">
        <v>290.25000000000006</v>
      </c>
      <c r="J1507">
        <v>516.375</v>
      </c>
      <c r="K1507">
        <v>376.94709677419354</v>
      </c>
      <c r="L1507">
        <v>1.5215490921093755</v>
      </c>
      <c r="M1507">
        <v>81.000000000000014</v>
      </c>
      <c r="N1507">
        <v>376.94709677419354</v>
      </c>
      <c r="O1507">
        <v>145.125</v>
      </c>
      <c r="P1507" s="2">
        <f t="shared" si="284"/>
        <v>43122</v>
      </c>
    </row>
    <row r="1508" spans="1:16" x14ac:dyDescent="0.35">
      <c r="A1508">
        <f t="shared" si="278"/>
        <v>1</v>
      </c>
      <c r="B1508" t="str">
        <f t="shared" si="279"/>
        <v>Brandon1FertTime50CVViet4Season22-Jan</v>
      </c>
      <c r="C1508" t="str">
        <f t="shared" si="280"/>
        <v>Brandon1</v>
      </c>
      <c r="D1508">
        <f t="shared" si="281"/>
        <v>200</v>
      </c>
      <c r="E1508" t="s">
        <v>16</v>
      </c>
      <c r="F1508" s="4">
        <f t="shared" si="282"/>
        <v>43235</v>
      </c>
      <c r="G1508">
        <v>50</v>
      </c>
      <c r="H1508">
        <f t="shared" si="283"/>
        <v>200</v>
      </c>
      <c r="I1508">
        <v>516</v>
      </c>
      <c r="J1508">
        <v>881.50000000000011</v>
      </c>
      <c r="K1508">
        <v>345.23290322580641</v>
      </c>
      <c r="L1508">
        <v>3.4352014327039044</v>
      </c>
      <c r="M1508">
        <v>134.375</v>
      </c>
      <c r="N1508">
        <v>345.23290322580641</v>
      </c>
      <c r="O1508">
        <v>231.125</v>
      </c>
      <c r="P1508" s="2">
        <f t="shared" si="284"/>
        <v>43122</v>
      </c>
    </row>
    <row r="1509" spans="1:16" x14ac:dyDescent="0.35">
      <c r="A1509">
        <f t="shared" si="278"/>
        <v>1</v>
      </c>
      <c r="B1509" t="str">
        <f t="shared" si="279"/>
        <v>Brandon1FertTime100CVYUA16V30Season22-Jan</v>
      </c>
      <c r="C1509" t="str">
        <f t="shared" si="280"/>
        <v>Brandon1</v>
      </c>
      <c r="D1509">
        <f t="shared" si="281"/>
        <v>200</v>
      </c>
      <c r="E1509" t="s">
        <v>21</v>
      </c>
      <c r="F1509" s="4">
        <f t="shared" si="282"/>
        <v>43235</v>
      </c>
      <c r="G1509">
        <v>100</v>
      </c>
      <c r="H1509">
        <f t="shared" si="283"/>
        <v>200</v>
      </c>
      <c r="I1509">
        <v>255.95588235294113</v>
      </c>
      <c r="J1509">
        <v>594.33823529411757</v>
      </c>
      <c r="K1509">
        <v>270.94112903225806</v>
      </c>
      <c r="L1509">
        <v>4.0920331459999995</v>
      </c>
      <c r="M1509">
        <v>125.80882352941178</v>
      </c>
      <c r="N1509">
        <v>270.94112903225806</v>
      </c>
      <c r="O1509">
        <v>212.57352941176467</v>
      </c>
      <c r="P1509" s="2">
        <f t="shared" si="284"/>
        <v>43122</v>
      </c>
    </row>
    <row r="1510" spans="1:16" x14ac:dyDescent="0.35">
      <c r="A1510">
        <f t="shared" si="278"/>
        <v>1</v>
      </c>
      <c r="B1510" t="str">
        <f t="shared" si="279"/>
        <v>Brandon1FertTime80CVViet4Season22-Jan</v>
      </c>
      <c r="C1510" t="str">
        <f t="shared" si="280"/>
        <v>Brandon1</v>
      </c>
      <c r="D1510">
        <f t="shared" si="281"/>
        <v>200</v>
      </c>
      <c r="E1510" t="s">
        <v>16</v>
      </c>
      <c r="F1510" s="4">
        <f t="shared" si="282"/>
        <v>43235</v>
      </c>
      <c r="G1510">
        <v>80</v>
      </c>
      <c r="H1510">
        <f t="shared" si="283"/>
        <v>200</v>
      </c>
      <c r="I1510">
        <v>800.52631578947353</v>
      </c>
      <c r="J1510">
        <v>1217.8947368421052</v>
      </c>
      <c r="K1510">
        <v>435.82790322580632</v>
      </c>
      <c r="L1510">
        <v>4.8215477976315775</v>
      </c>
      <c r="M1510">
        <v>171.05263157894734</v>
      </c>
      <c r="N1510">
        <v>435.82790322580632</v>
      </c>
      <c r="O1510">
        <v>246.31578947368422</v>
      </c>
      <c r="P1510" s="2">
        <f t="shared" si="284"/>
        <v>43122</v>
      </c>
    </row>
    <row r="1511" spans="1:16" x14ac:dyDescent="0.35">
      <c r="A1511">
        <f t="shared" si="278"/>
        <v>1</v>
      </c>
      <c r="B1511" t="str">
        <f t="shared" si="279"/>
        <v>Brandon1FertTime80CVYUA16V30Season22-Jan</v>
      </c>
      <c r="C1511" t="str">
        <f t="shared" si="280"/>
        <v>Brandon1</v>
      </c>
      <c r="D1511">
        <f t="shared" si="281"/>
        <v>200</v>
      </c>
      <c r="E1511" t="s">
        <v>21</v>
      </c>
      <c r="F1511" s="4">
        <f t="shared" si="282"/>
        <v>43235</v>
      </c>
      <c r="G1511">
        <v>80</v>
      </c>
      <c r="H1511">
        <f t="shared" si="283"/>
        <v>200</v>
      </c>
      <c r="I1511">
        <v>325.71428571428578</v>
      </c>
      <c r="J1511">
        <v>553.03571428571445</v>
      </c>
      <c r="K1511">
        <v>377.96387096774191</v>
      </c>
      <c r="L1511">
        <v>2.3258559727742343</v>
      </c>
      <c r="M1511">
        <v>54.285714285714306</v>
      </c>
      <c r="N1511">
        <v>377.96387096774191</v>
      </c>
      <c r="O1511">
        <v>173.03571428571431</v>
      </c>
      <c r="P1511" s="2">
        <f t="shared" si="284"/>
        <v>43122</v>
      </c>
    </row>
    <row r="1512" spans="1:16" x14ac:dyDescent="0.35">
      <c r="A1512">
        <f t="shared" si="278"/>
        <v>1</v>
      </c>
      <c r="B1512" t="str">
        <f t="shared" si="279"/>
        <v>Brandon1FertTime80CVDoongaraSeason22-Jan</v>
      </c>
      <c r="C1512" t="str">
        <f t="shared" si="280"/>
        <v>Brandon1</v>
      </c>
      <c r="D1512">
        <f t="shared" si="281"/>
        <v>200</v>
      </c>
      <c r="E1512" t="s">
        <v>14</v>
      </c>
      <c r="F1512" s="4">
        <f t="shared" si="282"/>
        <v>43235</v>
      </c>
      <c r="G1512">
        <v>80</v>
      </c>
      <c r="H1512">
        <f t="shared" si="283"/>
        <v>200</v>
      </c>
      <c r="I1512">
        <v>884.03571428571433</v>
      </c>
      <c r="J1512">
        <v>1672.4999999999998</v>
      </c>
      <c r="K1512">
        <v>692.07806451612907</v>
      </c>
      <c r="L1512">
        <v>16.478874582822318</v>
      </c>
      <c r="M1512">
        <v>406.17857142857139</v>
      </c>
      <c r="N1512">
        <v>692.07806451612907</v>
      </c>
      <c r="O1512">
        <v>382.28571428571422</v>
      </c>
      <c r="P1512" s="2">
        <f t="shared" si="284"/>
        <v>43122</v>
      </c>
    </row>
    <row r="1513" spans="1:16" x14ac:dyDescent="0.35">
      <c r="A1513">
        <f t="shared" si="278"/>
        <v>1</v>
      </c>
      <c r="B1513" t="str">
        <f t="shared" si="279"/>
        <v>Brandon1FertTime100CVDoongaraSeason22-Jan</v>
      </c>
      <c r="C1513" t="str">
        <f t="shared" si="280"/>
        <v>Brandon1</v>
      </c>
      <c r="D1513">
        <f t="shared" si="281"/>
        <v>200</v>
      </c>
      <c r="E1513" t="s">
        <v>14</v>
      </c>
      <c r="F1513" s="4">
        <f t="shared" si="282"/>
        <v>43235</v>
      </c>
      <c r="G1513">
        <v>100</v>
      </c>
      <c r="H1513">
        <f t="shared" si="283"/>
        <v>200</v>
      </c>
      <c r="I1513">
        <v>796.20535714285711</v>
      </c>
      <c r="J1513">
        <v>1564.9553571428573</v>
      </c>
      <c r="K1513">
        <v>324.45564516129031</v>
      </c>
      <c r="L1513">
        <v>4.6409444000627778</v>
      </c>
      <c r="M1513">
        <v>302.00892857142856</v>
      </c>
      <c r="N1513">
        <v>324.45564516129031</v>
      </c>
      <c r="O1513">
        <v>466.74107142857144</v>
      </c>
      <c r="P1513" s="2">
        <f t="shared" si="284"/>
        <v>43122</v>
      </c>
    </row>
    <row r="1514" spans="1:16" x14ac:dyDescent="0.35">
      <c r="A1514">
        <f t="shared" si="278"/>
        <v>1</v>
      </c>
      <c r="B1514" t="str">
        <f t="shared" si="279"/>
        <v>Brandon1FertTime20CVViet4Season22-Jan</v>
      </c>
      <c r="C1514" t="str">
        <f t="shared" si="280"/>
        <v>Brandon1</v>
      </c>
      <c r="D1514">
        <f t="shared" si="281"/>
        <v>200</v>
      </c>
      <c r="E1514" t="s">
        <v>16</v>
      </c>
      <c r="F1514" s="4">
        <f t="shared" si="282"/>
        <v>43235</v>
      </c>
      <c r="G1514">
        <v>20</v>
      </c>
      <c r="H1514">
        <f t="shared" si="283"/>
        <v>200</v>
      </c>
      <c r="I1514">
        <v>311.99999999999994</v>
      </c>
      <c r="J1514">
        <v>525</v>
      </c>
      <c r="K1514">
        <v>354.41903225806442</v>
      </c>
      <c r="L1514">
        <v>1.9402907940937504</v>
      </c>
      <c r="M1514">
        <v>69</v>
      </c>
      <c r="N1514">
        <v>354.41903225806442</v>
      </c>
      <c r="O1514">
        <v>144</v>
      </c>
      <c r="P1514" s="2">
        <f t="shared" si="284"/>
        <v>43122</v>
      </c>
    </row>
    <row r="1515" spans="1:16" x14ac:dyDescent="0.35">
      <c r="A1515">
        <f t="shared" si="278"/>
        <v>1</v>
      </c>
      <c r="B1515" t="str">
        <f t="shared" si="279"/>
        <v>Brandon1FertTime80CVYRL39Season22-Jan</v>
      </c>
      <c r="C1515" t="str">
        <f t="shared" si="280"/>
        <v>Brandon1</v>
      </c>
      <c r="D1515">
        <f t="shared" si="281"/>
        <v>200</v>
      </c>
      <c r="E1515" t="s">
        <v>17</v>
      </c>
      <c r="F1515" s="4">
        <f t="shared" si="282"/>
        <v>43235</v>
      </c>
      <c r="G1515">
        <v>80</v>
      </c>
      <c r="H1515">
        <f t="shared" si="283"/>
        <v>200</v>
      </c>
      <c r="I1515">
        <v>439.140625</v>
      </c>
      <c r="J1515">
        <v>890.31250000000011</v>
      </c>
      <c r="K1515">
        <v>428.96596774193557</v>
      </c>
      <c r="L1515">
        <v>7.3968579282705083</v>
      </c>
      <c r="M1515">
        <v>192.50000000000003</v>
      </c>
      <c r="N1515">
        <v>428.96596774193557</v>
      </c>
      <c r="O1515">
        <v>258.671875</v>
      </c>
      <c r="P1515" s="2">
        <f t="shared" si="284"/>
        <v>43122</v>
      </c>
    </row>
    <row r="1516" spans="1:16" x14ac:dyDescent="0.35">
      <c r="A1516">
        <f t="shared" si="278"/>
        <v>1</v>
      </c>
      <c r="B1516" t="str">
        <f t="shared" si="279"/>
        <v>Brandon1FertTime100CVViet4Season22-Jan</v>
      </c>
      <c r="C1516" t="str">
        <f t="shared" si="280"/>
        <v>Brandon1</v>
      </c>
      <c r="D1516">
        <f t="shared" si="281"/>
        <v>200</v>
      </c>
      <c r="E1516" t="s">
        <v>16</v>
      </c>
      <c r="F1516" s="4">
        <f t="shared" si="282"/>
        <v>43235</v>
      </c>
      <c r="G1516">
        <v>100</v>
      </c>
      <c r="H1516">
        <f t="shared" si="283"/>
        <v>200</v>
      </c>
      <c r="I1516">
        <v>578.10810810810801</v>
      </c>
      <c r="J1516">
        <v>913.78378378378375</v>
      </c>
      <c r="K1516">
        <v>440.46580645161282</v>
      </c>
      <c r="L1516">
        <v>3.9166829866303052</v>
      </c>
      <c r="M1516">
        <v>144.52702702702703</v>
      </c>
      <c r="N1516">
        <v>440.46580645161282</v>
      </c>
      <c r="O1516">
        <v>191.14864864864865</v>
      </c>
      <c r="P1516" s="2">
        <f t="shared" si="284"/>
        <v>43122</v>
      </c>
    </row>
    <row r="1517" spans="1:16" x14ac:dyDescent="0.35">
      <c r="A1517">
        <f t="shared" si="278"/>
        <v>1</v>
      </c>
      <c r="B1517" t="str">
        <f t="shared" si="279"/>
        <v>Brandon1FertTime20CVYUA16V30Season22-Jan</v>
      </c>
      <c r="C1517" t="str">
        <f t="shared" si="280"/>
        <v>Brandon1</v>
      </c>
      <c r="D1517">
        <f t="shared" si="281"/>
        <v>200</v>
      </c>
      <c r="E1517" t="s">
        <v>21</v>
      </c>
      <c r="F1517" s="4">
        <f t="shared" si="282"/>
        <v>43235</v>
      </c>
      <c r="G1517">
        <v>20</v>
      </c>
      <c r="H1517">
        <f t="shared" si="283"/>
        <v>200</v>
      </c>
      <c r="I1517">
        <v>494.22413793103436</v>
      </c>
      <c r="J1517">
        <v>957.06896551724117</v>
      </c>
      <c r="K1517">
        <v>412.125</v>
      </c>
      <c r="L1517">
        <v>5.1514376011648713</v>
      </c>
      <c r="M1517">
        <v>164.74137931034485</v>
      </c>
      <c r="N1517">
        <v>412.125</v>
      </c>
      <c r="O1517">
        <v>298.10344827586204</v>
      </c>
      <c r="P1517" s="2">
        <f t="shared" si="284"/>
        <v>43122</v>
      </c>
    </row>
    <row r="1518" spans="1:16" x14ac:dyDescent="0.35">
      <c r="A1518">
        <f t="shared" si="278"/>
        <v>1</v>
      </c>
      <c r="B1518" t="str">
        <f t="shared" si="279"/>
        <v>Brandon1FertTime50CVYUA16V30Season22-Jan</v>
      </c>
      <c r="C1518" t="str">
        <f t="shared" si="280"/>
        <v>Brandon1</v>
      </c>
      <c r="D1518">
        <f t="shared" si="281"/>
        <v>200</v>
      </c>
      <c r="E1518" t="s">
        <v>21</v>
      </c>
      <c r="F1518" s="4">
        <f t="shared" si="282"/>
        <v>43235</v>
      </c>
      <c r="G1518">
        <v>50</v>
      </c>
      <c r="H1518">
        <f t="shared" si="283"/>
        <v>200</v>
      </c>
      <c r="I1518">
        <v>712.90322580645147</v>
      </c>
      <c r="J1518">
        <v>1189.9999999999998</v>
      </c>
      <c r="K1518">
        <v>488.88338709677413</v>
      </c>
      <c r="L1518">
        <v>4.0732037663911269</v>
      </c>
      <c r="M1518">
        <v>197.41935483870964</v>
      </c>
      <c r="N1518">
        <v>488.88338709677413</v>
      </c>
      <c r="O1518">
        <v>279.67741935483866</v>
      </c>
      <c r="P1518" s="2">
        <f t="shared" si="284"/>
        <v>43122</v>
      </c>
    </row>
    <row r="1519" spans="1:16" x14ac:dyDescent="0.35">
      <c r="A1519">
        <f t="shared" si="278"/>
        <v>1</v>
      </c>
      <c r="B1519" t="str">
        <f t="shared" si="279"/>
        <v>Brandon1FertTime50CVDoongaraSeason22-Jan</v>
      </c>
      <c r="C1519" t="str">
        <f t="shared" si="280"/>
        <v>Brandon1</v>
      </c>
      <c r="D1519">
        <f t="shared" si="281"/>
        <v>200</v>
      </c>
      <c r="E1519" t="s">
        <v>14</v>
      </c>
      <c r="F1519" s="4">
        <f t="shared" si="282"/>
        <v>43235</v>
      </c>
      <c r="G1519">
        <v>50</v>
      </c>
      <c r="H1519">
        <f t="shared" si="283"/>
        <v>200</v>
      </c>
      <c r="I1519">
        <v>1160.2027027027027</v>
      </c>
      <c r="J1519">
        <v>1589.6283783783786</v>
      </c>
      <c r="K1519">
        <v>572.91290322580642</v>
      </c>
      <c r="L1519">
        <v>3.6834141965417682</v>
      </c>
      <c r="M1519">
        <v>120.54054054054059</v>
      </c>
      <c r="N1519">
        <v>572.91290322580642</v>
      </c>
      <c r="O1519">
        <v>308.88513513513516</v>
      </c>
      <c r="P1519" s="2">
        <f t="shared" si="284"/>
        <v>43122</v>
      </c>
    </row>
    <row r="1520" spans="1:16" x14ac:dyDescent="0.35">
      <c r="A1520">
        <f t="shared" si="278"/>
        <v>1</v>
      </c>
      <c r="B1520" t="str">
        <f t="shared" si="279"/>
        <v>Brandon1FertTime20CVYRL39Season22-Jan</v>
      </c>
      <c r="C1520" t="str">
        <f t="shared" si="280"/>
        <v>Brandon1</v>
      </c>
      <c r="D1520">
        <f t="shared" si="281"/>
        <v>200</v>
      </c>
      <c r="E1520" t="s">
        <v>17</v>
      </c>
      <c r="F1520" s="4">
        <f t="shared" si="282"/>
        <v>43235</v>
      </c>
      <c r="G1520">
        <v>20</v>
      </c>
      <c r="H1520">
        <f t="shared" si="283"/>
        <v>200</v>
      </c>
      <c r="I1520">
        <v>272.60869565217388</v>
      </c>
      <c r="J1520">
        <v>528.695652173913</v>
      </c>
      <c r="K1520">
        <v>427.11387096774189</v>
      </c>
      <c r="L1520">
        <v>3.7934806056187309</v>
      </c>
      <c r="M1520">
        <v>99.130434782608702</v>
      </c>
      <c r="N1520">
        <v>427.11387096774189</v>
      </c>
      <c r="O1520">
        <v>156.95652173913038</v>
      </c>
      <c r="P1520" s="2">
        <f t="shared" si="284"/>
        <v>43122</v>
      </c>
    </row>
    <row r="1521" spans="1:16" x14ac:dyDescent="0.35">
      <c r="A1521">
        <f t="shared" si="278"/>
        <v>1</v>
      </c>
      <c r="B1521" t="str">
        <f t="shared" si="279"/>
        <v>Brandon1FertTime20CVYUA16V30Season22-Jan</v>
      </c>
      <c r="C1521" t="str">
        <f t="shared" si="280"/>
        <v>Brandon1</v>
      </c>
      <c r="D1521">
        <f t="shared" si="281"/>
        <v>200</v>
      </c>
      <c r="E1521" t="s">
        <v>21</v>
      </c>
      <c r="F1521" s="4">
        <f t="shared" si="282"/>
        <v>43235</v>
      </c>
      <c r="G1521">
        <v>20</v>
      </c>
      <c r="H1521">
        <f t="shared" si="283"/>
        <v>200</v>
      </c>
      <c r="I1521">
        <v>566.67857142857156</v>
      </c>
      <c r="J1521">
        <v>870.75000000000011</v>
      </c>
      <c r="K1521">
        <v>412.94290322580639</v>
      </c>
      <c r="L1521">
        <v>2.6325288369229591</v>
      </c>
      <c r="M1521">
        <v>115.17857142857143</v>
      </c>
      <c r="N1521">
        <v>412.94290322580639</v>
      </c>
      <c r="O1521">
        <v>188.89285714285717</v>
      </c>
      <c r="P1521" s="2">
        <f t="shared" si="284"/>
        <v>43122</v>
      </c>
    </row>
    <row r="1522" spans="1:16" x14ac:dyDescent="0.35">
      <c r="A1522">
        <f t="shared" si="278"/>
        <v>1</v>
      </c>
      <c r="B1522" t="str">
        <f t="shared" si="279"/>
        <v>Brandon1FertTime100CVViet4Season22-Jan</v>
      </c>
      <c r="C1522" t="str">
        <f t="shared" si="280"/>
        <v>Brandon1</v>
      </c>
      <c r="D1522">
        <f t="shared" si="281"/>
        <v>200</v>
      </c>
      <c r="E1522" t="s">
        <v>16</v>
      </c>
      <c r="F1522" s="4">
        <f t="shared" si="282"/>
        <v>43235</v>
      </c>
      <c r="G1522">
        <v>100</v>
      </c>
      <c r="H1522">
        <f t="shared" si="283"/>
        <v>200</v>
      </c>
      <c r="I1522">
        <v>565.74074074074065</v>
      </c>
      <c r="J1522">
        <v>1041.2037037037035</v>
      </c>
      <c r="K1522">
        <v>292.03225806451604</v>
      </c>
      <c r="L1522">
        <v>7.4572793537581692</v>
      </c>
      <c r="M1522">
        <v>174.53703703703704</v>
      </c>
      <c r="N1522">
        <v>292.03225806451604</v>
      </c>
      <c r="O1522">
        <v>300.92592592592592</v>
      </c>
      <c r="P1522" s="2">
        <f t="shared" si="284"/>
        <v>43122</v>
      </c>
    </row>
    <row r="1523" spans="1:16" x14ac:dyDescent="0.35">
      <c r="A1523">
        <f t="shared" si="278"/>
        <v>1</v>
      </c>
      <c r="B1523" t="str">
        <f t="shared" si="279"/>
        <v>Brandon1FertTime50CVDoongaraSeason22-Jan</v>
      </c>
      <c r="C1523" t="str">
        <f t="shared" si="280"/>
        <v>Brandon1</v>
      </c>
      <c r="D1523">
        <f t="shared" si="281"/>
        <v>200</v>
      </c>
      <c r="E1523" t="s">
        <v>14</v>
      </c>
      <c r="F1523" s="4">
        <f t="shared" si="282"/>
        <v>43235</v>
      </c>
      <c r="G1523">
        <v>50</v>
      </c>
      <c r="H1523">
        <f t="shared" si="283"/>
        <v>200</v>
      </c>
      <c r="I1523">
        <v>278.79310344827587</v>
      </c>
      <c r="J1523">
        <v>978.62068965517233</v>
      </c>
      <c r="K1523">
        <v>421.53145161290314</v>
      </c>
      <c r="L1523">
        <v>5.1407996331274344</v>
      </c>
      <c r="M1523">
        <v>238.9655172413793</v>
      </c>
      <c r="N1523">
        <v>421.53145161290314</v>
      </c>
      <c r="O1523">
        <v>460.86206896551732</v>
      </c>
      <c r="P1523" s="2">
        <f t="shared" si="284"/>
        <v>43122</v>
      </c>
    </row>
    <row r="1524" spans="1:16" x14ac:dyDescent="0.35">
      <c r="A1524">
        <f t="shared" si="278"/>
        <v>1</v>
      </c>
      <c r="B1524" t="str">
        <f t="shared" si="279"/>
        <v>Brandon1FertTime80CVYUA16V30Season22-Jan</v>
      </c>
      <c r="C1524" t="str">
        <f t="shared" si="280"/>
        <v>Brandon1</v>
      </c>
      <c r="D1524">
        <f t="shared" si="281"/>
        <v>200</v>
      </c>
      <c r="E1524" t="s">
        <v>21</v>
      </c>
      <c r="F1524" s="4">
        <f t="shared" si="282"/>
        <v>43235</v>
      </c>
      <c r="G1524">
        <v>80</v>
      </c>
      <c r="H1524">
        <f t="shared" si="283"/>
        <v>200</v>
      </c>
      <c r="I1524">
        <v>664.35714285714266</v>
      </c>
      <c r="J1524">
        <v>953.42857142857122</v>
      </c>
      <c r="K1524">
        <v>489.59016129032256</v>
      </c>
      <c r="L1524">
        <v>3.3809297019746003</v>
      </c>
      <c r="M1524">
        <v>101.42857142857142</v>
      </c>
      <c r="N1524">
        <v>489.59016129032256</v>
      </c>
      <c r="O1524">
        <v>187.64285714285714</v>
      </c>
      <c r="P1524" s="2">
        <f t="shared" si="284"/>
        <v>43122</v>
      </c>
    </row>
    <row r="1525" spans="1:16" x14ac:dyDescent="0.35">
      <c r="A1525">
        <f t="shared" si="278"/>
        <v>1</v>
      </c>
      <c r="B1525" t="str">
        <f t="shared" si="279"/>
        <v>Brandon1FertTime100CVDoongaraSeason22-Jan</v>
      </c>
      <c r="C1525" t="str">
        <f t="shared" si="280"/>
        <v>Brandon1</v>
      </c>
      <c r="D1525">
        <f t="shared" si="281"/>
        <v>200</v>
      </c>
      <c r="E1525" t="s">
        <v>14</v>
      </c>
      <c r="F1525" s="4">
        <f t="shared" si="282"/>
        <v>43235</v>
      </c>
      <c r="G1525">
        <v>100</v>
      </c>
      <c r="H1525">
        <f t="shared" si="283"/>
        <v>200</v>
      </c>
      <c r="I1525">
        <v>1080.5714285714284</v>
      </c>
      <c r="J1525">
        <v>1771.4285714285711</v>
      </c>
      <c r="K1525">
        <v>521.41999999999996</v>
      </c>
      <c r="L1525">
        <v>5.7221965748571444</v>
      </c>
      <c r="M1525">
        <v>301.14285714285711</v>
      </c>
      <c r="N1525">
        <v>521.41999999999996</v>
      </c>
      <c r="O1525">
        <v>389.71428571428561</v>
      </c>
      <c r="P1525" s="2">
        <f t="shared" si="284"/>
        <v>43122</v>
      </c>
    </row>
    <row r="1526" spans="1:16" x14ac:dyDescent="0.35">
      <c r="A1526">
        <f t="shared" si="278"/>
        <v>1</v>
      </c>
      <c r="B1526" t="str">
        <f t="shared" si="279"/>
        <v>Brandon1FertTime80CVDoongaraSeason22-Jan</v>
      </c>
      <c r="C1526" t="str">
        <f t="shared" si="280"/>
        <v>Brandon1</v>
      </c>
      <c r="D1526">
        <f t="shared" si="281"/>
        <v>200</v>
      </c>
      <c r="E1526" t="s">
        <v>14</v>
      </c>
      <c r="F1526" s="4">
        <f t="shared" si="282"/>
        <v>43235</v>
      </c>
      <c r="G1526">
        <v>80</v>
      </c>
      <c r="H1526">
        <f t="shared" si="283"/>
        <v>200</v>
      </c>
      <c r="I1526">
        <v>904.44078947368405</v>
      </c>
      <c r="J1526">
        <v>1404.7697368421052</v>
      </c>
      <c r="K1526">
        <v>306.29677419354834</v>
      </c>
      <c r="L1526">
        <v>2.4354766950419413</v>
      </c>
      <c r="M1526">
        <v>166.77631578947373</v>
      </c>
      <c r="N1526">
        <v>306.29677419354834</v>
      </c>
      <c r="O1526">
        <v>333.5526315789474</v>
      </c>
      <c r="P1526" s="2">
        <f t="shared" si="284"/>
        <v>43122</v>
      </c>
    </row>
    <row r="1527" spans="1:16" x14ac:dyDescent="0.35">
      <c r="A1527">
        <f t="shared" si="278"/>
        <v>1</v>
      </c>
      <c r="B1527" t="str">
        <f t="shared" si="279"/>
        <v>Brandon1FertTime50CVYRL39Season22-Jan</v>
      </c>
      <c r="C1527" t="str">
        <f t="shared" si="280"/>
        <v>Brandon1</v>
      </c>
      <c r="D1527">
        <f t="shared" si="281"/>
        <v>200</v>
      </c>
      <c r="E1527" t="s">
        <v>17</v>
      </c>
      <c r="F1527" s="4">
        <f t="shared" si="282"/>
        <v>43235</v>
      </c>
      <c r="G1527">
        <v>50</v>
      </c>
      <c r="H1527">
        <f t="shared" si="283"/>
        <v>200</v>
      </c>
      <c r="I1527">
        <v>371.73611111111103</v>
      </c>
      <c r="J1527">
        <v>932.84722222222206</v>
      </c>
      <c r="K1527">
        <v>512.99741935483883</v>
      </c>
      <c r="L1527">
        <v>8.011920512132928</v>
      </c>
      <c r="M1527">
        <v>210.41666666666663</v>
      </c>
      <c r="N1527">
        <v>512.99741935483883</v>
      </c>
      <c r="O1527">
        <v>350.6944444444444</v>
      </c>
      <c r="P1527" s="2">
        <f t="shared" si="284"/>
        <v>43122</v>
      </c>
    </row>
    <row r="1528" spans="1:16" x14ac:dyDescent="0.35">
      <c r="A1528">
        <f t="shared" si="278"/>
        <v>1</v>
      </c>
      <c r="B1528" t="str">
        <f t="shared" si="279"/>
        <v>Brandon1FertTime50CVYUA16V30Season22-Jan</v>
      </c>
      <c r="C1528" t="str">
        <f t="shared" si="280"/>
        <v>Brandon1</v>
      </c>
      <c r="D1528">
        <f t="shared" si="281"/>
        <v>200</v>
      </c>
      <c r="E1528" t="s">
        <v>21</v>
      </c>
      <c r="F1528" s="4">
        <f t="shared" si="282"/>
        <v>43235</v>
      </c>
      <c r="G1528">
        <v>50</v>
      </c>
      <c r="H1528">
        <f t="shared" si="283"/>
        <v>200</v>
      </c>
      <c r="I1528">
        <v>588.2692307692306</v>
      </c>
      <c r="J1528">
        <v>954.6474358974358</v>
      </c>
      <c r="K1528">
        <v>483.47612903225803</v>
      </c>
      <c r="L1528">
        <v>4.247713148477561</v>
      </c>
      <c r="M1528">
        <v>149.64743589743588</v>
      </c>
      <c r="N1528">
        <v>483.47612903225803</v>
      </c>
      <c r="O1528">
        <v>216.73076923076923</v>
      </c>
      <c r="P1528" s="2">
        <f t="shared" si="284"/>
        <v>43122</v>
      </c>
    </row>
    <row r="1529" spans="1:16" x14ac:dyDescent="0.35">
      <c r="A1529">
        <f t="shared" si="278"/>
        <v>1</v>
      </c>
      <c r="B1529" t="str">
        <f t="shared" si="279"/>
        <v>Brandon1FertTime80CVViet4Season22-Jan</v>
      </c>
      <c r="C1529" t="str">
        <f t="shared" si="280"/>
        <v>Brandon1</v>
      </c>
      <c r="D1529">
        <f t="shared" si="281"/>
        <v>200</v>
      </c>
      <c r="E1529" t="s">
        <v>16</v>
      </c>
      <c r="F1529" s="4">
        <f t="shared" si="282"/>
        <v>43235</v>
      </c>
      <c r="G1529">
        <v>80</v>
      </c>
      <c r="H1529">
        <f t="shared" si="283"/>
        <v>200</v>
      </c>
      <c r="I1529">
        <v>362.03571428571428</v>
      </c>
      <c r="J1529">
        <v>607.82142857142856</v>
      </c>
      <c r="K1529">
        <v>592.25064516129032</v>
      </c>
      <c r="L1529">
        <v>1.679303241110204</v>
      </c>
      <c r="M1529">
        <v>106.28571428571431</v>
      </c>
      <c r="N1529">
        <v>592.25064516129032</v>
      </c>
      <c r="O1529">
        <v>139.50000000000003</v>
      </c>
      <c r="P1529" s="2">
        <f t="shared" si="284"/>
        <v>43122</v>
      </c>
    </row>
    <row r="1530" spans="1:16" x14ac:dyDescent="0.35">
      <c r="A1530">
        <f t="shared" si="278"/>
        <v>1</v>
      </c>
      <c r="B1530" t="str">
        <f t="shared" si="279"/>
        <v>Brandon1FertTime50CVViet4Season22-Jan</v>
      </c>
      <c r="C1530" t="str">
        <f t="shared" si="280"/>
        <v>Brandon1</v>
      </c>
      <c r="D1530">
        <f t="shared" si="281"/>
        <v>200</v>
      </c>
      <c r="E1530" t="s">
        <v>16</v>
      </c>
      <c r="F1530" s="4">
        <f t="shared" si="282"/>
        <v>43235</v>
      </c>
      <c r="G1530">
        <v>50</v>
      </c>
      <c r="H1530">
        <f t="shared" si="283"/>
        <v>200</v>
      </c>
      <c r="I1530">
        <v>548.43749999999989</v>
      </c>
      <c r="J1530">
        <v>918.125</v>
      </c>
      <c r="K1530">
        <v>415.31322580645156</v>
      </c>
      <c r="L1530">
        <v>5.0077473103124994</v>
      </c>
      <c r="M1530">
        <v>130</v>
      </c>
      <c r="N1530">
        <v>415.31322580645156</v>
      </c>
      <c r="O1530">
        <v>239.68749999999997</v>
      </c>
      <c r="P1530" s="2">
        <f t="shared" si="284"/>
        <v>43122</v>
      </c>
    </row>
    <row r="1531" spans="1:16" x14ac:dyDescent="0.35">
      <c r="A1531">
        <f t="shared" si="278"/>
        <v>1</v>
      </c>
      <c r="B1531" t="str">
        <f t="shared" si="279"/>
        <v>Brandon1FertTime80CVYRL39Season22-Jan</v>
      </c>
      <c r="C1531" t="str">
        <f t="shared" si="280"/>
        <v>Brandon1</v>
      </c>
      <c r="D1531">
        <f t="shared" si="281"/>
        <v>200</v>
      </c>
      <c r="E1531" t="s">
        <v>17</v>
      </c>
      <c r="F1531" s="4">
        <f t="shared" si="282"/>
        <v>43235</v>
      </c>
      <c r="G1531">
        <v>80</v>
      </c>
      <c r="H1531">
        <f t="shared" si="283"/>
        <v>200</v>
      </c>
      <c r="I1531">
        <v>469.56521739130437</v>
      </c>
      <c r="J1531">
        <v>1168.695652173913</v>
      </c>
      <c r="K1531">
        <v>455.04193548387093</v>
      </c>
      <c r="L1531">
        <v>14.478857478260862</v>
      </c>
      <c r="M1531">
        <v>354.78260869565213</v>
      </c>
      <c r="N1531">
        <v>455.04193548387093</v>
      </c>
      <c r="O1531">
        <v>344.34782608695645</v>
      </c>
      <c r="P1531" s="2">
        <f t="shared" si="284"/>
        <v>43122</v>
      </c>
    </row>
    <row r="1532" spans="1:16" x14ac:dyDescent="0.35">
      <c r="A1532">
        <f t="shared" si="278"/>
        <v>1</v>
      </c>
      <c r="B1532" t="str">
        <f t="shared" si="279"/>
        <v>Brandon1FertTime20CVDoongaraSeason22-Jan</v>
      </c>
      <c r="C1532" t="str">
        <f t="shared" si="280"/>
        <v>Brandon1</v>
      </c>
      <c r="D1532">
        <f t="shared" si="281"/>
        <v>200</v>
      </c>
      <c r="E1532" t="s">
        <v>14</v>
      </c>
      <c r="F1532" s="4">
        <f t="shared" si="282"/>
        <v>43235</v>
      </c>
      <c r="G1532">
        <v>20</v>
      </c>
      <c r="H1532">
        <f t="shared" si="283"/>
        <v>200</v>
      </c>
      <c r="I1532">
        <v>696.66666666666663</v>
      </c>
      <c r="J1532">
        <v>1100</v>
      </c>
      <c r="K1532">
        <v>567.14774193548385</v>
      </c>
      <c r="L1532">
        <v>2.8405584149799989</v>
      </c>
      <c r="M1532">
        <v>117.33333333333337</v>
      </c>
      <c r="N1532">
        <v>567.14774193548385</v>
      </c>
      <c r="O1532">
        <v>286</v>
      </c>
      <c r="P1532" s="2">
        <f t="shared" si="284"/>
        <v>43122</v>
      </c>
    </row>
    <row r="1533" spans="1:16" x14ac:dyDescent="0.35">
      <c r="A1533">
        <f t="shared" si="278"/>
        <v>1</v>
      </c>
      <c r="B1533" t="str">
        <f t="shared" si="279"/>
        <v>Brandon1FertTime20CVViet4Season22-Jan</v>
      </c>
      <c r="C1533" t="str">
        <f t="shared" si="280"/>
        <v>Brandon1</v>
      </c>
      <c r="D1533">
        <f t="shared" si="281"/>
        <v>200</v>
      </c>
      <c r="E1533" t="s">
        <v>16</v>
      </c>
      <c r="F1533" s="4">
        <f t="shared" si="282"/>
        <v>43235</v>
      </c>
      <c r="G1533">
        <v>20</v>
      </c>
      <c r="H1533">
        <f t="shared" si="283"/>
        <v>200</v>
      </c>
      <c r="I1533">
        <v>967.49999999999989</v>
      </c>
      <c r="J1533">
        <v>1500</v>
      </c>
      <c r="K1533">
        <v>519.98709677419345</v>
      </c>
      <c r="L1533">
        <v>5.3460327240000023</v>
      </c>
      <c r="M1533">
        <v>209.99999999999997</v>
      </c>
      <c r="N1533">
        <v>519.98709677419345</v>
      </c>
      <c r="O1533">
        <v>322.5</v>
      </c>
      <c r="P1533" s="2">
        <f t="shared" si="284"/>
        <v>43122</v>
      </c>
    </row>
    <row r="1534" spans="1:16" x14ac:dyDescent="0.35">
      <c r="A1534">
        <f t="shared" si="278"/>
        <v>1</v>
      </c>
      <c r="B1534" t="str">
        <f t="shared" si="279"/>
        <v>Brandon1FertTime100CVYUA16V30Season22-Jan</v>
      </c>
      <c r="C1534" t="str">
        <f t="shared" si="280"/>
        <v>Brandon1</v>
      </c>
      <c r="D1534">
        <f t="shared" si="281"/>
        <v>200</v>
      </c>
      <c r="E1534" t="s">
        <v>21</v>
      </c>
      <c r="F1534" s="4">
        <f t="shared" si="282"/>
        <v>43235</v>
      </c>
      <c r="G1534">
        <v>100</v>
      </c>
      <c r="H1534">
        <f t="shared" si="283"/>
        <v>200</v>
      </c>
      <c r="I1534">
        <v>509.66666666666663</v>
      </c>
      <c r="J1534">
        <v>810.83333333333326</v>
      </c>
      <c r="K1534">
        <v>442.14532258064514</v>
      </c>
      <c r="L1534">
        <v>3.1368438834833334</v>
      </c>
      <c r="M1534">
        <v>123.55555555555556</v>
      </c>
      <c r="N1534">
        <v>442.14532258064514</v>
      </c>
      <c r="O1534">
        <v>177.61111111111111</v>
      </c>
      <c r="P1534" s="2">
        <f t="shared" si="284"/>
        <v>43122</v>
      </c>
    </row>
    <row r="1535" spans="1:16" x14ac:dyDescent="0.35">
      <c r="A1535">
        <f t="shared" si="278"/>
        <v>1</v>
      </c>
      <c r="B1535" t="str">
        <f t="shared" si="279"/>
        <v>Brandon1FertTime100CVYRL39Season22-Jan</v>
      </c>
      <c r="C1535" t="str">
        <f t="shared" si="280"/>
        <v>Brandon1</v>
      </c>
      <c r="D1535">
        <f t="shared" si="281"/>
        <v>200</v>
      </c>
      <c r="E1535" t="s">
        <v>17</v>
      </c>
      <c r="F1535" s="4">
        <f t="shared" si="282"/>
        <v>43235</v>
      </c>
      <c r="G1535">
        <v>100</v>
      </c>
      <c r="H1535">
        <f t="shared" si="283"/>
        <v>200</v>
      </c>
      <c r="I1535">
        <v>480.60483870967738</v>
      </c>
      <c r="J1535">
        <v>801.00806451612902</v>
      </c>
      <c r="K1535">
        <v>581.20838709677412</v>
      </c>
      <c r="L1535">
        <v>5.4638983038225808</v>
      </c>
      <c r="M1535">
        <v>132.58064516129033</v>
      </c>
      <c r="N1535">
        <v>581.20838709677412</v>
      </c>
      <c r="O1535">
        <v>187.82258064516131</v>
      </c>
      <c r="P1535" s="2">
        <f t="shared" si="284"/>
        <v>43122</v>
      </c>
    </row>
    <row r="1536" spans="1:16" x14ac:dyDescent="0.35">
      <c r="A1536">
        <f t="shared" si="278"/>
        <v>1</v>
      </c>
      <c r="B1536" t="str">
        <f t="shared" si="279"/>
        <v>Brandon1FertTime20CVYRL39Season22-Jan</v>
      </c>
      <c r="C1536" t="str">
        <f t="shared" si="280"/>
        <v>Brandon1</v>
      </c>
      <c r="D1536">
        <f t="shared" si="281"/>
        <v>200</v>
      </c>
      <c r="E1536" t="s">
        <v>17</v>
      </c>
      <c r="F1536" s="4">
        <f t="shared" si="282"/>
        <v>43235</v>
      </c>
      <c r="G1536">
        <v>20</v>
      </c>
      <c r="H1536">
        <f t="shared" si="283"/>
        <v>200</v>
      </c>
      <c r="I1536">
        <v>547.36842105263156</v>
      </c>
      <c r="J1536">
        <v>1183.6842105263158</v>
      </c>
      <c r="K1536">
        <v>471.70645161290315</v>
      </c>
      <c r="L1536">
        <v>8.0000016145263135</v>
      </c>
      <c r="M1536">
        <v>273.68421052631578</v>
      </c>
      <c r="N1536">
        <v>471.70645161290315</v>
      </c>
      <c r="O1536">
        <v>362.63157894736838</v>
      </c>
      <c r="P1536" s="2">
        <f t="shared" si="284"/>
        <v>43122</v>
      </c>
    </row>
    <row r="1537" spans="1:16" x14ac:dyDescent="0.35">
      <c r="A1537">
        <f t="shared" ref="A1537:A1552" si="285">IF(G1537="",2,1)</f>
        <v>1</v>
      </c>
      <c r="B1537" t="str">
        <f t="shared" si="279"/>
        <v>Brandon1FertTime50CVViet4Season22-Jan</v>
      </c>
      <c r="C1537" t="str">
        <f t="shared" si="280"/>
        <v>Brandon1</v>
      </c>
      <c r="D1537">
        <f t="shared" si="281"/>
        <v>200</v>
      </c>
      <c r="E1537" t="s">
        <v>16</v>
      </c>
      <c r="F1537" s="4">
        <f t="shared" si="282"/>
        <v>43235</v>
      </c>
      <c r="G1537">
        <v>50</v>
      </c>
      <c r="H1537">
        <f t="shared" si="283"/>
        <v>200</v>
      </c>
      <c r="I1537">
        <v>655.41666666666686</v>
      </c>
      <c r="J1537">
        <v>1034.5833333333335</v>
      </c>
      <c r="K1537">
        <v>315.76032258064515</v>
      </c>
      <c r="L1537">
        <v>2.8704744835000011</v>
      </c>
      <c r="M1537">
        <v>135.41666666666669</v>
      </c>
      <c r="N1537">
        <v>315.76032258064515</v>
      </c>
      <c r="O1537">
        <v>243.75000000000006</v>
      </c>
      <c r="P1537" s="2">
        <f t="shared" si="284"/>
        <v>43122</v>
      </c>
    </row>
    <row r="1538" spans="1:16" x14ac:dyDescent="0.35">
      <c r="A1538">
        <f t="shared" si="285"/>
        <v>1</v>
      </c>
      <c r="B1538" t="str">
        <f t="shared" si="279"/>
        <v>Brandon1FertTime100CVDoongaraSeason22-Jan</v>
      </c>
      <c r="C1538" t="str">
        <f t="shared" si="280"/>
        <v>Brandon1</v>
      </c>
      <c r="D1538">
        <f t="shared" si="281"/>
        <v>200</v>
      </c>
      <c r="E1538" t="s">
        <v>14</v>
      </c>
      <c r="F1538" s="4">
        <f t="shared" si="282"/>
        <v>43235</v>
      </c>
      <c r="G1538">
        <v>100</v>
      </c>
      <c r="H1538">
        <f t="shared" si="283"/>
        <v>200</v>
      </c>
      <c r="I1538">
        <v>393.14393939393932</v>
      </c>
      <c r="J1538">
        <v>756.89393939393938</v>
      </c>
      <c r="K1538">
        <v>466.1712903225806</v>
      </c>
      <c r="L1538">
        <v>2.7262435323352272</v>
      </c>
      <c r="M1538">
        <v>180.03787878787875</v>
      </c>
      <c r="N1538">
        <v>466.1712903225806</v>
      </c>
      <c r="O1538">
        <v>183.71212121212122</v>
      </c>
      <c r="P1538" s="2">
        <f t="shared" si="284"/>
        <v>43122</v>
      </c>
    </row>
    <row r="1539" spans="1:16" x14ac:dyDescent="0.35">
      <c r="A1539">
        <f t="shared" si="285"/>
        <v>1</v>
      </c>
      <c r="B1539" t="str">
        <f t="shared" ref="B1539:B1552" si="286">IF(A1539=2,CONCATENATE(C1539,$D$1,D1539,$E$1,E1539,$H$1,H1539,$P$1,TEXT(P1539,"d-mmm")),CONCATENATE(C1539,$G$1,G1539,$E$1,E1539,$P$1,TEXT(P1539,"d-mmm")))</f>
        <v>Brandon1FertTime50CVYRL39Season22-Jan</v>
      </c>
      <c r="C1539" t="str">
        <f t="shared" si="280"/>
        <v>Brandon1</v>
      </c>
      <c r="D1539">
        <f t="shared" si="281"/>
        <v>200</v>
      </c>
      <c r="E1539" t="s">
        <v>17</v>
      </c>
      <c r="F1539" s="4">
        <f t="shared" si="282"/>
        <v>43235</v>
      </c>
      <c r="G1539">
        <v>50</v>
      </c>
      <c r="H1539">
        <f t="shared" si="283"/>
        <v>200</v>
      </c>
      <c r="I1539">
        <v>502.61627906976747</v>
      </c>
      <c r="J1539">
        <v>1005.2325581395349</v>
      </c>
      <c r="K1539">
        <v>360.40967741935481</v>
      </c>
      <c r="L1539">
        <v>9.1697156528372155</v>
      </c>
      <c r="M1539">
        <v>243.37209302325587</v>
      </c>
      <c r="N1539">
        <v>360.40967741935481</v>
      </c>
      <c r="O1539">
        <v>259.24418604651163</v>
      </c>
      <c r="P1539" s="2">
        <f t="shared" si="284"/>
        <v>43122</v>
      </c>
    </row>
    <row r="1540" spans="1:16" x14ac:dyDescent="0.35">
      <c r="A1540">
        <f t="shared" si="285"/>
        <v>1</v>
      </c>
      <c r="B1540" t="str">
        <f t="shared" si="286"/>
        <v>Brandon1FertTime80CVViet4Season22-Jan</v>
      </c>
      <c r="C1540" t="str">
        <f t="shared" si="280"/>
        <v>Brandon1</v>
      </c>
      <c r="D1540">
        <f t="shared" si="281"/>
        <v>200</v>
      </c>
      <c r="E1540" t="s">
        <v>16</v>
      </c>
      <c r="F1540" s="4">
        <f t="shared" si="282"/>
        <v>43235</v>
      </c>
      <c r="G1540">
        <v>80</v>
      </c>
      <c r="H1540">
        <f t="shared" si="283"/>
        <v>200</v>
      </c>
      <c r="I1540">
        <v>990.06578947368416</v>
      </c>
      <c r="J1540">
        <v>1521.6447368421052</v>
      </c>
      <c r="K1540">
        <v>466.85935483870963</v>
      </c>
      <c r="L1540">
        <v>5.4608790593338838</v>
      </c>
      <c r="M1540">
        <v>212.63157894736844</v>
      </c>
      <c r="N1540">
        <v>466.85935483870963</v>
      </c>
      <c r="O1540">
        <v>318.94736842105266</v>
      </c>
      <c r="P1540" s="2">
        <f t="shared" si="284"/>
        <v>43122</v>
      </c>
    </row>
    <row r="1541" spans="1:16" x14ac:dyDescent="0.35">
      <c r="A1541">
        <f t="shared" si="285"/>
        <v>1</v>
      </c>
      <c r="B1541" t="str">
        <f t="shared" si="286"/>
        <v>Brandon1FertTime80CVYRL39Season22-Jan</v>
      </c>
      <c r="C1541" t="str">
        <f t="shared" si="280"/>
        <v>Brandon1</v>
      </c>
      <c r="D1541">
        <f t="shared" si="281"/>
        <v>200</v>
      </c>
      <c r="E1541" t="s">
        <v>17</v>
      </c>
      <c r="F1541" s="4">
        <f t="shared" si="282"/>
        <v>43235</v>
      </c>
      <c r="G1541">
        <v>80</v>
      </c>
      <c r="H1541">
        <f t="shared" si="283"/>
        <v>200</v>
      </c>
      <c r="I1541">
        <v>562.50000000000011</v>
      </c>
      <c r="J1541">
        <v>945.00000000000011</v>
      </c>
      <c r="K1541">
        <v>457.16930107526883</v>
      </c>
      <c r="L1541">
        <v>8.4575318478749963</v>
      </c>
      <c r="M1541">
        <v>174.37500000000003</v>
      </c>
      <c r="N1541">
        <v>457.16930107526883</v>
      </c>
      <c r="O1541">
        <v>208.12500000000003</v>
      </c>
      <c r="P1541" s="2">
        <f t="shared" si="284"/>
        <v>43122</v>
      </c>
    </row>
    <row r="1542" spans="1:16" x14ac:dyDescent="0.35">
      <c r="A1542">
        <f t="shared" si="285"/>
        <v>1</v>
      </c>
      <c r="B1542" t="str">
        <f t="shared" si="286"/>
        <v>Brandon1FertTime20CVViet4Season22-Jan</v>
      </c>
      <c r="C1542" t="str">
        <f t="shared" si="280"/>
        <v>Brandon1</v>
      </c>
      <c r="D1542">
        <f t="shared" si="281"/>
        <v>200</v>
      </c>
      <c r="E1542" t="s">
        <v>16</v>
      </c>
      <c r="F1542" s="4">
        <f t="shared" si="282"/>
        <v>43235</v>
      </c>
      <c r="G1542">
        <v>20</v>
      </c>
      <c r="H1542">
        <f t="shared" si="283"/>
        <v>200</v>
      </c>
      <c r="I1542">
        <v>716.47727272727275</v>
      </c>
      <c r="J1542">
        <v>1240.909090909091</v>
      </c>
      <c r="K1542">
        <v>554.77080645161277</v>
      </c>
      <c r="L1542">
        <v>3.931681151550801</v>
      </c>
      <c r="M1542">
        <v>192.04545454545459</v>
      </c>
      <c r="N1542">
        <v>554.77080645161277</v>
      </c>
      <c r="O1542">
        <v>332.38636363636374</v>
      </c>
      <c r="P1542" s="2">
        <f t="shared" si="284"/>
        <v>43122</v>
      </c>
    </row>
    <row r="1543" spans="1:16" x14ac:dyDescent="0.35">
      <c r="A1543">
        <f t="shared" si="285"/>
        <v>1</v>
      </c>
      <c r="B1543" t="str">
        <f t="shared" si="286"/>
        <v>Brandon1FertTime50CVYUA16V30Season22-Jan</v>
      </c>
      <c r="C1543" t="str">
        <f t="shared" si="280"/>
        <v>Brandon1</v>
      </c>
      <c r="D1543">
        <f t="shared" si="281"/>
        <v>200</v>
      </c>
      <c r="E1543" t="s">
        <v>21</v>
      </c>
      <c r="F1543" s="4">
        <f t="shared" si="282"/>
        <v>43235</v>
      </c>
      <c r="G1543">
        <v>50</v>
      </c>
      <c r="H1543">
        <f t="shared" si="283"/>
        <v>200</v>
      </c>
      <c r="I1543">
        <v>527.109375</v>
      </c>
      <c r="J1543">
        <v>939.33593750000011</v>
      </c>
      <c r="K1543">
        <v>517.11854838709678</v>
      </c>
      <c r="L1543">
        <v>4.3801460447146114</v>
      </c>
      <c r="M1543">
        <v>175.70312500000006</v>
      </c>
      <c r="N1543">
        <v>517.11854838709678</v>
      </c>
      <c r="O1543">
        <v>236.52343750000003</v>
      </c>
      <c r="P1543" s="2">
        <f t="shared" si="284"/>
        <v>43122</v>
      </c>
    </row>
    <row r="1544" spans="1:16" x14ac:dyDescent="0.35">
      <c r="A1544">
        <f t="shared" si="285"/>
        <v>1</v>
      </c>
      <c r="B1544" t="str">
        <f t="shared" si="286"/>
        <v>Brandon1FertTime50CVDoongaraSeason22-Jan</v>
      </c>
      <c r="C1544" t="str">
        <f t="shared" si="280"/>
        <v>Brandon1</v>
      </c>
      <c r="D1544">
        <f t="shared" si="281"/>
        <v>200</v>
      </c>
      <c r="E1544" t="s">
        <v>14</v>
      </c>
      <c r="F1544" s="4">
        <f t="shared" si="282"/>
        <v>43235</v>
      </c>
      <c r="G1544">
        <v>50</v>
      </c>
      <c r="H1544">
        <f t="shared" si="283"/>
        <v>200</v>
      </c>
      <c r="I1544">
        <v>773.18181818181802</v>
      </c>
      <c r="J1544">
        <v>1208.8636363636363</v>
      </c>
      <c r="K1544">
        <v>641.37096774193537</v>
      </c>
      <c r="L1544">
        <v>4.3491980957727261</v>
      </c>
      <c r="M1544">
        <v>190.22727272727275</v>
      </c>
      <c r="N1544">
        <v>641.37096774193537</v>
      </c>
      <c r="O1544">
        <v>245.45454545454544</v>
      </c>
      <c r="P1544" s="2">
        <f t="shared" si="284"/>
        <v>43122</v>
      </c>
    </row>
    <row r="1545" spans="1:16" x14ac:dyDescent="0.35">
      <c r="A1545">
        <f t="shared" si="285"/>
        <v>1</v>
      </c>
      <c r="B1545" t="str">
        <f t="shared" si="286"/>
        <v>Brandon1FertTime20CVDoongaraSeason22-Jan</v>
      </c>
      <c r="C1545" t="str">
        <f t="shared" si="280"/>
        <v>Brandon1</v>
      </c>
      <c r="D1545">
        <f t="shared" si="281"/>
        <v>200</v>
      </c>
      <c r="E1545" t="s">
        <v>14</v>
      </c>
      <c r="F1545" s="4">
        <f t="shared" si="282"/>
        <v>43235</v>
      </c>
      <c r="G1545">
        <v>20</v>
      </c>
      <c r="H1545">
        <f t="shared" si="283"/>
        <v>200</v>
      </c>
      <c r="I1545">
        <v>314.16666666666674</v>
      </c>
      <c r="J1545">
        <v>1202.5</v>
      </c>
      <c r="K1545">
        <v>496.26580645161295</v>
      </c>
      <c r="L1545">
        <v>6.6523012168333358</v>
      </c>
      <c r="M1545">
        <v>411.66666666666669</v>
      </c>
      <c r="N1545">
        <v>496.26580645161295</v>
      </c>
      <c r="O1545">
        <v>476.66666666666663</v>
      </c>
      <c r="P1545" s="2">
        <f t="shared" si="284"/>
        <v>43122</v>
      </c>
    </row>
    <row r="1546" spans="1:16" x14ac:dyDescent="0.35">
      <c r="A1546">
        <f t="shared" si="285"/>
        <v>1</v>
      </c>
      <c r="B1546" t="str">
        <f t="shared" si="286"/>
        <v>Brandon1FertTime100CVViet4Season22-Jan</v>
      </c>
      <c r="C1546" t="str">
        <f t="shared" si="280"/>
        <v>Brandon1</v>
      </c>
      <c r="D1546">
        <f t="shared" si="281"/>
        <v>200</v>
      </c>
      <c r="E1546" t="s">
        <v>16</v>
      </c>
      <c r="F1546" s="4">
        <f t="shared" si="282"/>
        <v>43235</v>
      </c>
      <c r="G1546">
        <v>100</v>
      </c>
      <c r="H1546">
        <f t="shared" si="283"/>
        <v>200</v>
      </c>
      <c r="I1546">
        <v>801.08108108108115</v>
      </c>
      <c r="J1546">
        <v>1285.0675675675677</v>
      </c>
      <c r="K1546">
        <v>369.31758064516129</v>
      </c>
      <c r="L1546">
        <v>6.6024668926337249</v>
      </c>
      <c r="M1546">
        <v>250.33783783783784</v>
      </c>
      <c r="N1546">
        <v>369.31758064516129</v>
      </c>
      <c r="O1546">
        <v>233.64864864864862</v>
      </c>
      <c r="P1546" s="2">
        <f t="shared" si="284"/>
        <v>43122</v>
      </c>
    </row>
    <row r="1547" spans="1:16" x14ac:dyDescent="0.35">
      <c r="A1547">
        <f t="shared" si="285"/>
        <v>1</v>
      </c>
      <c r="B1547" t="str">
        <f t="shared" si="286"/>
        <v>Brandon1FertTime100CVYRL39Season22-Jan</v>
      </c>
      <c r="C1547" t="str">
        <f t="shared" si="280"/>
        <v>Brandon1</v>
      </c>
      <c r="D1547">
        <f t="shared" si="281"/>
        <v>200</v>
      </c>
      <c r="E1547" t="s">
        <v>17</v>
      </c>
      <c r="F1547" s="4">
        <f t="shared" si="282"/>
        <v>43235</v>
      </c>
      <c r="G1547">
        <v>100</v>
      </c>
      <c r="H1547">
        <f t="shared" si="283"/>
        <v>200</v>
      </c>
      <c r="I1547">
        <v>1102.9044117647056</v>
      </c>
      <c r="J1547">
        <v>1582.7941176470586</v>
      </c>
      <c r="K1547">
        <v>502.92532258064517</v>
      </c>
      <c r="L1547">
        <v>5.7080909695242674</v>
      </c>
      <c r="M1547">
        <v>134.70588235294122</v>
      </c>
      <c r="N1547">
        <v>502.92532258064517</v>
      </c>
      <c r="O1547">
        <v>345.18382352941182</v>
      </c>
      <c r="P1547" s="2">
        <f t="shared" si="284"/>
        <v>43122</v>
      </c>
    </row>
    <row r="1548" spans="1:16" x14ac:dyDescent="0.35">
      <c r="A1548">
        <f t="shared" si="285"/>
        <v>1</v>
      </c>
      <c r="B1548" t="str">
        <f t="shared" si="286"/>
        <v>Brandon1FertTime80CVYUA16V30Season22-Jan</v>
      </c>
      <c r="C1548" t="str">
        <f t="shared" si="280"/>
        <v>Brandon1</v>
      </c>
      <c r="D1548">
        <f t="shared" si="281"/>
        <v>200</v>
      </c>
      <c r="E1548" t="s">
        <v>21</v>
      </c>
      <c r="F1548" s="4">
        <f t="shared" si="282"/>
        <v>43235</v>
      </c>
      <c r="G1548">
        <v>80</v>
      </c>
      <c r="H1548">
        <f t="shared" si="283"/>
        <v>200</v>
      </c>
      <c r="I1548">
        <v>883.06249999999977</v>
      </c>
      <c r="J1548">
        <v>1330.8124999999998</v>
      </c>
      <c r="K1548">
        <v>473.08532258064514</v>
      </c>
      <c r="L1548">
        <v>4.5497106070031235</v>
      </c>
      <c r="M1548">
        <v>155.46875</v>
      </c>
      <c r="N1548">
        <v>473.08532258064514</v>
      </c>
      <c r="O1548">
        <v>292.28125</v>
      </c>
      <c r="P1548" s="2">
        <f t="shared" si="284"/>
        <v>43122</v>
      </c>
    </row>
    <row r="1549" spans="1:16" x14ac:dyDescent="0.35">
      <c r="A1549">
        <f t="shared" si="285"/>
        <v>1</v>
      </c>
      <c r="B1549" t="str">
        <f t="shared" si="286"/>
        <v>Brandon1FertTime80CVDoongaraSeason22-Jan</v>
      </c>
      <c r="C1549" t="str">
        <f t="shared" si="280"/>
        <v>Brandon1</v>
      </c>
      <c r="D1549">
        <f t="shared" si="281"/>
        <v>200</v>
      </c>
      <c r="E1549" t="s">
        <v>14</v>
      </c>
      <c r="F1549" s="4">
        <f t="shared" si="282"/>
        <v>43235</v>
      </c>
      <c r="G1549">
        <v>80</v>
      </c>
      <c r="H1549">
        <f t="shared" si="283"/>
        <v>200</v>
      </c>
      <c r="I1549">
        <v>1265</v>
      </c>
      <c r="J1549">
        <v>1826.3437500000002</v>
      </c>
      <c r="K1549">
        <v>465.27241935483863</v>
      </c>
      <c r="L1549">
        <v>4.8726795765066946</v>
      </c>
      <c r="M1549">
        <v>173.93750000000003</v>
      </c>
      <c r="N1549">
        <v>465.27241935483863</v>
      </c>
      <c r="O1549">
        <v>387.40624999999994</v>
      </c>
      <c r="P1549" s="2">
        <f t="shared" si="284"/>
        <v>43122</v>
      </c>
    </row>
    <row r="1550" spans="1:16" x14ac:dyDescent="0.35">
      <c r="A1550">
        <f t="shared" si="285"/>
        <v>1</v>
      </c>
      <c r="B1550" t="str">
        <f t="shared" si="286"/>
        <v>Brandon1FertTime20CVYRL39Season22-Jan</v>
      </c>
      <c r="C1550" t="str">
        <f t="shared" si="280"/>
        <v>Brandon1</v>
      </c>
      <c r="D1550">
        <f t="shared" si="281"/>
        <v>200</v>
      </c>
      <c r="E1550" t="s">
        <v>17</v>
      </c>
      <c r="F1550" s="4">
        <f t="shared" si="282"/>
        <v>43235</v>
      </c>
      <c r="G1550">
        <v>20</v>
      </c>
      <c r="H1550">
        <f t="shared" si="283"/>
        <v>200</v>
      </c>
      <c r="I1550">
        <v>362.93478260869563</v>
      </c>
      <c r="J1550">
        <v>760.43478260869563</v>
      </c>
      <c r="K1550">
        <v>393.58870967741933</v>
      </c>
      <c r="L1550">
        <v>9.4150555061264747</v>
      </c>
      <c r="M1550">
        <v>241.95652173913038</v>
      </c>
      <c r="N1550">
        <v>393.58870967741933</v>
      </c>
      <c r="O1550">
        <v>155.54347826086953</v>
      </c>
      <c r="P1550" s="2">
        <f t="shared" si="284"/>
        <v>43122</v>
      </c>
    </row>
    <row r="1551" spans="1:16" x14ac:dyDescent="0.35">
      <c r="A1551">
        <f t="shared" si="285"/>
        <v>1</v>
      </c>
      <c r="B1551" t="str">
        <f t="shared" si="286"/>
        <v>Brandon1FertTime100CVYUA16V30Season22-Jan</v>
      </c>
      <c r="C1551" t="str">
        <f t="shared" si="280"/>
        <v>Brandon1</v>
      </c>
      <c r="D1551">
        <f t="shared" si="281"/>
        <v>200</v>
      </c>
      <c r="E1551" t="s">
        <v>21</v>
      </c>
      <c r="F1551" s="4">
        <f t="shared" si="282"/>
        <v>43235</v>
      </c>
      <c r="G1551">
        <v>100</v>
      </c>
      <c r="H1551">
        <f t="shared" si="283"/>
        <v>200</v>
      </c>
      <c r="I1551">
        <v>505.80645161290329</v>
      </c>
      <c r="J1551">
        <v>836.12903225806474</v>
      </c>
      <c r="K1551">
        <v>384.13672043010757</v>
      </c>
      <c r="L1551">
        <v>3.5226910823913986</v>
      </c>
      <c r="M1551">
        <v>149.67741935483875</v>
      </c>
      <c r="N1551">
        <v>384.13672043010757</v>
      </c>
      <c r="O1551">
        <v>180.64516129032259</v>
      </c>
      <c r="P1551" s="2">
        <f t="shared" si="284"/>
        <v>43122</v>
      </c>
    </row>
    <row r="1552" spans="1:16" x14ac:dyDescent="0.35">
      <c r="A1552">
        <f t="shared" si="285"/>
        <v>1</v>
      </c>
      <c r="B1552" t="str">
        <f t="shared" si="286"/>
        <v>Brandon1FertTime20CVYUA16V30Season22-Jan</v>
      </c>
      <c r="C1552" t="str">
        <f t="shared" si="280"/>
        <v>Brandon1</v>
      </c>
      <c r="D1552">
        <f t="shared" si="281"/>
        <v>200</v>
      </c>
      <c r="E1552" t="s">
        <v>21</v>
      </c>
      <c r="F1552" s="4">
        <f t="shared" si="282"/>
        <v>43235</v>
      </c>
      <c r="G1552">
        <v>20</v>
      </c>
      <c r="H1552">
        <f t="shared" si="283"/>
        <v>200</v>
      </c>
      <c r="I1552">
        <v>538.49264705882354</v>
      </c>
      <c r="J1552">
        <v>954.85294117647061</v>
      </c>
      <c r="K1552">
        <v>579.95548387096778</v>
      </c>
      <c r="L1552">
        <v>8.8350342782036275</v>
      </c>
      <c r="M1552">
        <v>166.54411764705884</v>
      </c>
      <c r="N1552">
        <v>579.95548387096778</v>
      </c>
      <c r="O1552">
        <v>249.81617647058832</v>
      </c>
      <c r="P1552" s="2">
        <f t="shared" si="284"/>
        <v>43122</v>
      </c>
    </row>
  </sheetData>
  <autoFilter ref="B1:R1552" xr:uid="{3E4DBB09-370F-4844-9E0E-7017C7024024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 Radanielson</dc:creator>
  <cp:lastModifiedBy>Ando Radanielson</cp:lastModifiedBy>
  <dcterms:created xsi:type="dcterms:W3CDTF">2022-08-03T00:32:52Z</dcterms:created>
  <dcterms:modified xsi:type="dcterms:W3CDTF">2022-08-25T01:20:04Z</dcterms:modified>
</cp:coreProperties>
</file>