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s\Downloads\"/>
    </mc:Choice>
  </mc:AlternateContent>
  <bookViews>
    <workbookView xWindow="0" yWindow="0" windowWidth="20490" windowHeight="7530"/>
  </bookViews>
  <sheets>
    <sheet name="Graficos de Barras" sheetId="1" r:id="rId1"/>
    <sheet name="Graficos Circulares" sheetId="2" r:id="rId2"/>
    <sheet name="Grafico Radial" sheetId="3" r:id="rId3"/>
  </sheets>
  <definedNames>
    <definedName name="_xlnm._FilterDatabase" localSheetId="2" hidden="1">'Grafico Radial'!$A$1:$E$21</definedName>
  </definedNames>
  <calcPr calcId="162913"/>
</workbook>
</file>

<file path=xl/calcChain.xml><?xml version="1.0" encoding="utf-8"?>
<calcChain xmlns="http://schemas.openxmlformats.org/spreadsheetml/2006/main">
  <c r="E7" i="2" l="1"/>
  <c r="D7" i="2"/>
  <c r="C7" i="2"/>
  <c r="F7" i="2" s="1"/>
  <c r="F6" i="2"/>
  <c r="F5" i="2"/>
  <c r="F4" i="2"/>
  <c r="F3" i="2"/>
  <c r="F2" i="2"/>
  <c r="D16" i="1"/>
  <c r="C16" i="1"/>
  <c r="C15" i="1"/>
  <c r="D14" i="1"/>
  <c r="C14" i="1"/>
  <c r="D13" i="1"/>
  <c r="C13" i="1"/>
  <c r="D12" i="1"/>
  <c r="C12" i="1"/>
  <c r="E11" i="1"/>
  <c r="E10" i="1"/>
  <c r="E9" i="1"/>
  <c r="E12" i="1" s="1"/>
  <c r="E8" i="1"/>
  <c r="E7" i="1"/>
  <c r="E6" i="1"/>
  <c r="E5" i="1"/>
  <c r="E4" i="1"/>
  <c r="E3" i="1"/>
  <c r="E2" i="1"/>
  <c r="E14" i="1" s="1"/>
  <c r="E13" i="1" l="1"/>
  <c r="E16" i="1"/>
</calcChain>
</file>

<file path=xl/sharedStrings.xml><?xml version="1.0" encoding="utf-8"?>
<sst xmlns="http://schemas.openxmlformats.org/spreadsheetml/2006/main" count="87" uniqueCount="55">
  <si>
    <t>Edad</t>
  </si>
  <si>
    <t>Variones</t>
  </si>
  <si>
    <t>Mujeres</t>
  </si>
  <si>
    <t>Ambos Sexos</t>
  </si>
  <si>
    <t>20 a 24 años</t>
  </si>
  <si>
    <t>25a 29 años</t>
  </si>
  <si>
    <t>30 a 34 años</t>
  </si>
  <si>
    <t>35 a 39 años</t>
  </si>
  <si>
    <t>40 a 44 años</t>
  </si>
  <si>
    <t>45 a 49 años</t>
  </si>
  <si>
    <t xml:space="preserve">50 a 54 años </t>
  </si>
  <si>
    <t xml:space="preserve">55 a 59 años </t>
  </si>
  <si>
    <t>60 a 64 años</t>
  </si>
  <si>
    <t xml:space="preserve">65 o mas </t>
  </si>
  <si>
    <t>promedio</t>
  </si>
  <si>
    <t>mayor</t>
  </si>
  <si>
    <t>menor</t>
  </si>
  <si>
    <t xml:space="preserve">cantidad </t>
  </si>
  <si>
    <t>total</t>
  </si>
  <si>
    <t xml:space="preserve">Tienda </t>
  </si>
  <si>
    <t>Pdto.A</t>
  </si>
  <si>
    <t>Pdto.B</t>
  </si>
  <si>
    <t>Pdto.C</t>
  </si>
  <si>
    <t>TOTAL</t>
  </si>
  <si>
    <t>Atocha</t>
  </si>
  <si>
    <t>Sol</t>
  </si>
  <si>
    <t>Castellana</t>
  </si>
  <si>
    <t>Recoletos</t>
  </si>
  <si>
    <t>Plza.Castilla</t>
  </si>
  <si>
    <t>Provincia</t>
  </si>
  <si>
    <t>Tipo</t>
  </si>
  <si>
    <t xml:space="preserve">Gama Baja </t>
  </si>
  <si>
    <t>Gama Media</t>
  </si>
  <si>
    <t xml:space="preserve">Gama Alta </t>
  </si>
  <si>
    <t>Provincia A</t>
  </si>
  <si>
    <t>Anucios TV</t>
  </si>
  <si>
    <t>Pub.Internet</t>
  </si>
  <si>
    <t>Pratrocinios</t>
  </si>
  <si>
    <t>Promociones</t>
  </si>
  <si>
    <t>Correo</t>
  </si>
  <si>
    <t>provincia B</t>
  </si>
  <si>
    <t>Provincia B</t>
  </si>
  <si>
    <t>Provincia C</t>
  </si>
  <si>
    <t>Provincia D</t>
  </si>
  <si>
    <t>NOMBRE</t>
  </si>
  <si>
    <t>CARGO</t>
  </si>
  <si>
    <t>DEPENDENCIA</t>
  </si>
  <si>
    <t>FECHA</t>
  </si>
  <si>
    <t>Autor(es)</t>
  </si>
  <si>
    <t>Luciana micolta</t>
  </si>
  <si>
    <t>estudiante</t>
  </si>
  <si>
    <t>Sem-nuevo latir</t>
  </si>
  <si>
    <t>18/03/2024</t>
  </si>
  <si>
    <t>Revision</t>
  </si>
  <si>
    <t>Aprobacion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</si>
</sst>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  <font>
      <b/>
      <sz val="10"/>
      <color theme="1"/>
      <name val="Arial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1" fillId="0" borderId="2" xfId="0" applyFont="1" applyBorder="1" applyAlignment="1"/>
    <xf numFmtId="0" fontId="4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Variones and Mujeres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'Graficos de Barras'!$C$1</c:f>
              <c:strCache>
                <c:ptCount val="1"/>
                <c:pt idx="0">
                  <c:v>Variones</c:v>
                </c:pt>
              </c:strCache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AB37-4C5D-826F-6AA595A6BC2A}"/>
              </c:ext>
            </c:extLst>
          </c:dPt>
          <c:cat>
            <c:strRef>
              <c:f>'Graficos de Barras'!$B$2:$B$11</c:f>
              <c:strCache>
                <c:ptCount val="10"/>
                <c:pt idx="0">
                  <c:v>20 a 24 años</c:v>
                </c:pt>
                <c:pt idx="1">
                  <c:v>25a 29 años</c:v>
                </c:pt>
                <c:pt idx="2">
                  <c:v>30 a 34 años</c:v>
                </c:pt>
                <c:pt idx="3">
                  <c:v>35 a 39 años</c:v>
                </c:pt>
                <c:pt idx="4">
                  <c:v>40 a 44 años</c:v>
                </c:pt>
                <c:pt idx="5">
                  <c:v>45 a 49 años</c:v>
                </c:pt>
                <c:pt idx="6">
                  <c:v>50 a 54 años </c:v>
                </c:pt>
                <c:pt idx="7">
                  <c:v>55 a 59 años </c:v>
                </c:pt>
                <c:pt idx="8">
                  <c:v>60 a 64 años</c:v>
                </c:pt>
                <c:pt idx="9">
                  <c:v>65 o mas </c:v>
                </c:pt>
              </c:strCache>
            </c:strRef>
          </c:cat>
          <c:val>
            <c:numRef>
              <c:f>'Graficos de Barras'!$C$2:$C$11</c:f>
              <c:numCache>
                <c:formatCode>General</c:formatCode>
                <c:ptCount val="10"/>
                <c:pt idx="0">
                  <c:v>180</c:v>
                </c:pt>
                <c:pt idx="1">
                  <c:v>200</c:v>
                </c:pt>
                <c:pt idx="2">
                  <c:v>185</c:v>
                </c:pt>
                <c:pt idx="3">
                  <c:v>177</c:v>
                </c:pt>
                <c:pt idx="4">
                  <c:v>163</c:v>
                </c:pt>
                <c:pt idx="5">
                  <c:v>143</c:v>
                </c:pt>
                <c:pt idx="6">
                  <c:v>125</c:v>
                </c:pt>
                <c:pt idx="7">
                  <c:v>117</c:v>
                </c:pt>
                <c:pt idx="8">
                  <c:v>95</c:v>
                </c:pt>
                <c:pt idx="9">
                  <c:v>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B37-4C5D-826F-6AA595A6BC2A}"/>
            </c:ext>
          </c:extLst>
        </c:ser>
        <c:ser>
          <c:idx val="1"/>
          <c:order val="1"/>
          <c:tx>
            <c:strRef>
              <c:f>'Graficos de Barras'!$D$1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AB37-4C5D-826F-6AA595A6BC2A}"/>
              </c:ext>
            </c:extLst>
          </c:dPt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AB37-4C5D-826F-6AA595A6BC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'Graficos de Barras'!$B$2:$B$11</c:f>
              <c:strCache>
                <c:ptCount val="10"/>
                <c:pt idx="0">
                  <c:v>20 a 24 años</c:v>
                </c:pt>
                <c:pt idx="1">
                  <c:v>25a 29 años</c:v>
                </c:pt>
                <c:pt idx="2">
                  <c:v>30 a 34 años</c:v>
                </c:pt>
                <c:pt idx="3">
                  <c:v>35 a 39 años</c:v>
                </c:pt>
                <c:pt idx="4">
                  <c:v>40 a 44 años</c:v>
                </c:pt>
                <c:pt idx="5">
                  <c:v>45 a 49 años</c:v>
                </c:pt>
                <c:pt idx="6">
                  <c:v>50 a 54 años </c:v>
                </c:pt>
                <c:pt idx="7">
                  <c:v>55 a 59 años </c:v>
                </c:pt>
                <c:pt idx="8">
                  <c:v>60 a 64 años</c:v>
                </c:pt>
                <c:pt idx="9">
                  <c:v>65 o mas </c:v>
                </c:pt>
              </c:strCache>
            </c:strRef>
          </c:cat>
          <c:val>
            <c:numRef>
              <c:f>'Graficos de Barras'!$D$2:$D$11</c:f>
              <c:numCache>
                <c:formatCode>General</c:formatCode>
                <c:ptCount val="10"/>
                <c:pt idx="0">
                  <c:v>140</c:v>
                </c:pt>
                <c:pt idx="1">
                  <c:v>175</c:v>
                </c:pt>
                <c:pt idx="2">
                  <c:v>175</c:v>
                </c:pt>
                <c:pt idx="3">
                  <c:v>171</c:v>
                </c:pt>
                <c:pt idx="4">
                  <c:v>160</c:v>
                </c:pt>
                <c:pt idx="5">
                  <c:v>130</c:v>
                </c:pt>
                <c:pt idx="6">
                  <c:v>100</c:v>
                </c:pt>
                <c:pt idx="7">
                  <c:v>65</c:v>
                </c:pt>
                <c:pt idx="8">
                  <c:v>62</c:v>
                </c:pt>
                <c:pt idx="9">
                  <c:v>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AB37-4C5D-826F-6AA595A6B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5928944"/>
        <c:axId val="516749916"/>
      </c:barChart>
      <c:catAx>
        <c:axId val="66592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Edad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6749916"/>
        <c:crosses val="autoZero"/>
        <c:auto val="1"/>
        <c:lblAlgn val="ctr"/>
        <c:lblOffset val="100"/>
        <c:noMultiLvlLbl val="1"/>
      </c:catAx>
      <c:valAx>
        <c:axId val="516749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59289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Aportación Al Pdto A,B,C  De Ventas Recoletos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F7CE-4FA5-9DAA-0A711CD28EF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'Graficos Circulares'!$B$5:$E$5</c:f>
              <c:numCache>
                <c:formatCode>General</c:formatCode>
                <c:ptCount val="4"/>
                <c:pt idx="0">
                  <c:v>0</c:v>
                </c:pt>
                <c:pt idx="1">
                  <c:v>23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CE-4FA5-9DAA-0A711CD28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Aportación al pdto A,B,C de Ventas  De Plaza Catilla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C78D8"/>
              </a:solidFill>
            </c:spPr>
            <c:extLst>
              <c:ext xmlns:c16="http://schemas.microsoft.com/office/drawing/2014/chart" uri="{C3380CC4-5D6E-409C-BE32-E72D297353CC}">
                <c16:uniqueId val="{00000001-496B-4B1C-81A6-A90824FB3AE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'Graficos Circulares'!$B$6:$E$6</c:f>
              <c:numCache>
                <c:formatCode>General</c:formatCode>
                <c:ptCount val="4"/>
                <c:pt idx="0">
                  <c:v>0</c:v>
                </c:pt>
                <c:pt idx="1">
                  <c:v>41</c:v>
                </c:pt>
                <c:pt idx="2">
                  <c:v>46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6B-4B1C-81A6-A90824FB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Aportación Al Pdto A,B,C De Ventas Sol </a:t>
            </a:r>
          </a:p>
        </c:rich>
      </c:tx>
      <c:layout>
        <c:manualLayout>
          <c:xMode val="edge"/>
          <c:yMode val="edge"/>
          <c:x val="3.9250000000000021E-2"/>
          <c:y val="4.1913746630727791E-2"/>
        </c:manualLayout>
      </c:layout>
      <c:overlay val="0"/>
    </c:title>
    <c:autoTitleDeleted val="0"/>
    <c:plotArea>
      <c:layout>
        <c:manualLayout>
          <c:xMode val="edge"/>
          <c:yMode val="edge"/>
          <c:x val="8.3017055487639241E-2"/>
          <c:y val="0.17424242424242423"/>
          <c:w val="0.75891448485465907"/>
          <c:h val="0.7876152832674571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4B48-4409-BBED-4C839A47926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'Graficos Circulares'!$B$3:$E$3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45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48-4409-BBED-4C839A479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Aportacion Al Pdto A,B,C De Ventas Atocha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E57C-4EAE-8C2A-6AD104DB7BD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'Graficos Circulares'!$B$2:$E$2</c:f>
              <c:numCache>
                <c:formatCode>General</c:formatCode>
                <c:ptCount val="4"/>
                <c:pt idx="0">
                  <c:v>0</c:v>
                </c:pt>
                <c:pt idx="1">
                  <c:v>80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7C-4EAE-8C2A-6AD104DB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'Grafico Radial'!$B$1</c:f>
              <c:strCache>
                <c:ptCount val="1"/>
                <c:pt idx="0">
                  <c:v>Tipo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'Grafico Radial'!$A$3:$A$6</c:f>
              <c:strCache>
                <c:ptCount val="4"/>
                <c:pt idx="0">
                  <c:v>Provincia A</c:v>
                </c:pt>
                <c:pt idx="1">
                  <c:v>Provincia A</c:v>
                </c:pt>
                <c:pt idx="2">
                  <c:v>Provincia A</c:v>
                </c:pt>
                <c:pt idx="3">
                  <c:v>Provincia A</c:v>
                </c:pt>
              </c:strCache>
            </c:strRef>
          </c:cat>
          <c:val>
            <c:numRef>
              <c:f>'Grafico Radial'!$B$2:$B$5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E-4B11-BD7D-792F174748C2}"/>
            </c:ext>
          </c:extLst>
        </c:ser>
        <c:ser>
          <c:idx val="1"/>
          <c:order val="1"/>
          <c:tx>
            <c:strRef>
              <c:f>'Grafico Radial'!$C$1</c:f>
              <c:strCache>
                <c:ptCount val="1"/>
                <c:pt idx="0">
                  <c:v>Gama Baja 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'Grafico Radial'!$A$3:$A$6</c:f>
              <c:strCache>
                <c:ptCount val="4"/>
                <c:pt idx="0">
                  <c:v>Provincia A</c:v>
                </c:pt>
                <c:pt idx="1">
                  <c:v>Provincia A</c:v>
                </c:pt>
                <c:pt idx="2">
                  <c:v>Provincia A</c:v>
                </c:pt>
                <c:pt idx="3">
                  <c:v>Provincia A</c:v>
                </c:pt>
              </c:strCache>
            </c:strRef>
          </c:cat>
          <c:val>
            <c:numRef>
              <c:f>'Grafico Radial'!$C$2:$C$5</c:f>
              <c:numCache>
                <c:formatCode>General</c:formatCode>
                <c:ptCount val="4"/>
                <c:pt idx="0">
                  <c:v>12</c:v>
                </c:pt>
                <c:pt idx="1">
                  <c:v>2</c:v>
                </c:pt>
                <c:pt idx="2">
                  <c:v>45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E-4B11-BD7D-792F174748C2}"/>
            </c:ext>
          </c:extLst>
        </c:ser>
        <c:ser>
          <c:idx val="2"/>
          <c:order val="2"/>
          <c:tx>
            <c:strRef>
              <c:f>'Grafico Radial'!$D$1</c:f>
              <c:strCache>
                <c:ptCount val="1"/>
                <c:pt idx="0">
                  <c:v>Gama Media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'Grafico Radial'!$A$3:$A$6</c:f>
              <c:strCache>
                <c:ptCount val="4"/>
                <c:pt idx="0">
                  <c:v>Provincia A</c:v>
                </c:pt>
                <c:pt idx="1">
                  <c:v>Provincia A</c:v>
                </c:pt>
                <c:pt idx="2">
                  <c:v>Provincia A</c:v>
                </c:pt>
                <c:pt idx="3">
                  <c:v>Provincia A</c:v>
                </c:pt>
              </c:strCache>
            </c:strRef>
          </c:cat>
          <c:val>
            <c:numRef>
              <c:f>'Grafico Radial'!$D$2:$D$5</c:f>
              <c:numCache>
                <c:formatCode>General</c:formatCode>
                <c:ptCount val="4"/>
                <c:pt idx="0">
                  <c:v>16</c:v>
                </c:pt>
                <c:pt idx="1">
                  <c:v>21</c:v>
                </c:pt>
                <c:pt idx="2">
                  <c:v>15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FE-4B11-BD7D-792F17474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778363"/>
        <c:axId val="26538092"/>
      </c:radarChart>
      <c:catAx>
        <c:axId val="1950778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538092"/>
        <c:crosses val="autoZero"/>
        <c:auto val="1"/>
        <c:lblAlgn val="ctr"/>
        <c:lblOffset val="100"/>
        <c:noMultiLvlLbl val="1"/>
      </c:catAx>
      <c:valAx>
        <c:axId val="26538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07783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Provincia B;Gama Baja , Gama Media and Gama Alta 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strRef>
              <c:f>'Grafico Radial'!$C$1</c:f>
              <c:strCache>
                <c:ptCount val="1"/>
                <c:pt idx="0">
                  <c:v>Gama Baja 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'Grafico Radial'!$B$2:$B$11</c:f>
              <c:strCache>
                <c:ptCount val="10"/>
                <c:pt idx="0">
                  <c:v>Anucios TV</c:v>
                </c:pt>
                <c:pt idx="1">
                  <c:v>Pub.Internet</c:v>
                </c:pt>
                <c:pt idx="2">
                  <c:v>Pratrocinios</c:v>
                </c:pt>
                <c:pt idx="3">
                  <c:v>Promociones</c:v>
                </c:pt>
                <c:pt idx="4">
                  <c:v>Correo</c:v>
                </c:pt>
                <c:pt idx="5">
                  <c:v>Anucios TV</c:v>
                </c:pt>
                <c:pt idx="6">
                  <c:v>Pub.Internet</c:v>
                </c:pt>
                <c:pt idx="7">
                  <c:v>Pratrocinios</c:v>
                </c:pt>
                <c:pt idx="8">
                  <c:v>Promociones</c:v>
                </c:pt>
                <c:pt idx="9">
                  <c:v>Correo</c:v>
                </c:pt>
              </c:strCache>
            </c:strRef>
          </c:cat>
          <c:val>
            <c:numRef>
              <c:f>'Grafico Radial'!$C$2:$C$11</c:f>
              <c:numCache>
                <c:formatCode>General</c:formatCode>
                <c:ptCount val="10"/>
                <c:pt idx="0">
                  <c:v>12</c:v>
                </c:pt>
                <c:pt idx="1">
                  <c:v>2</c:v>
                </c:pt>
                <c:pt idx="2">
                  <c:v>45</c:v>
                </c:pt>
                <c:pt idx="3">
                  <c:v>18</c:v>
                </c:pt>
                <c:pt idx="4">
                  <c:v>16</c:v>
                </c:pt>
                <c:pt idx="5">
                  <c:v>5</c:v>
                </c:pt>
                <c:pt idx="6">
                  <c:v>26</c:v>
                </c:pt>
                <c:pt idx="7">
                  <c:v>41</c:v>
                </c:pt>
                <c:pt idx="8">
                  <c:v>62</c:v>
                </c:pt>
                <c:pt idx="9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1-4D1E-8677-934FACB43D10}"/>
            </c:ext>
          </c:extLst>
        </c:ser>
        <c:ser>
          <c:idx val="1"/>
          <c:order val="1"/>
          <c:tx>
            <c:strRef>
              <c:f>'Grafico Radial'!$D$1</c:f>
              <c:strCache>
                <c:ptCount val="1"/>
                <c:pt idx="0">
                  <c:v>Gama Media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'Grafico Radial'!$B$2:$B$11</c:f>
              <c:strCache>
                <c:ptCount val="10"/>
                <c:pt idx="0">
                  <c:v>Anucios TV</c:v>
                </c:pt>
                <c:pt idx="1">
                  <c:v>Pub.Internet</c:v>
                </c:pt>
                <c:pt idx="2">
                  <c:v>Pratrocinios</c:v>
                </c:pt>
                <c:pt idx="3">
                  <c:v>Promociones</c:v>
                </c:pt>
                <c:pt idx="4">
                  <c:v>Correo</c:v>
                </c:pt>
                <c:pt idx="5">
                  <c:v>Anucios TV</c:v>
                </c:pt>
                <c:pt idx="6">
                  <c:v>Pub.Internet</c:v>
                </c:pt>
                <c:pt idx="7">
                  <c:v>Pratrocinios</c:v>
                </c:pt>
                <c:pt idx="8">
                  <c:v>Promociones</c:v>
                </c:pt>
                <c:pt idx="9">
                  <c:v>Correo</c:v>
                </c:pt>
              </c:strCache>
            </c:strRef>
          </c:cat>
          <c:val>
            <c:numRef>
              <c:f>'Grafico Radial'!$D$2:$D$11</c:f>
              <c:numCache>
                <c:formatCode>General</c:formatCode>
                <c:ptCount val="10"/>
                <c:pt idx="0">
                  <c:v>16</c:v>
                </c:pt>
                <c:pt idx="1">
                  <c:v>21</c:v>
                </c:pt>
                <c:pt idx="2">
                  <c:v>15</c:v>
                </c:pt>
                <c:pt idx="3">
                  <c:v>20</c:v>
                </c:pt>
                <c:pt idx="4">
                  <c:v>56</c:v>
                </c:pt>
                <c:pt idx="5">
                  <c:v>63</c:v>
                </c:pt>
                <c:pt idx="6">
                  <c:v>51</c:v>
                </c:pt>
                <c:pt idx="7">
                  <c:v>42</c:v>
                </c:pt>
                <c:pt idx="8">
                  <c:v>63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1-4D1E-8677-934FACB43D10}"/>
            </c:ext>
          </c:extLst>
        </c:ser>
        <c:ser>
          <c:idx val="2"/>
          <c:order val="2"/>
          <c:tx>
            <c:strRef>
              <c:f>'Grafico Radial'!$E$1</c:f>
              <c:strCache>
                <c:ptCount val="1"/>
                <c:pt idx="0">
                  <c:v>Gama Alta 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'Grafico Radial'!$B$2:$B$11</c:f>
              <c:strCache>
                <c:ptCount val="10"/>
                <c:pt idx="0">
                  <c:v>Anucios TV</c:v>
                </c:pt>
                <c:pt idx="1">
                  <c:v>Pub.Internet</c:v>
                </c:pt>
                <c:pt idx="2">
                  <c:v>Pratrocinios</c:v>
                </c:pt>
                <c:pt idx="3">
                  <c:v>Promociones</c:v>
                </c:pt>
                <c:pt idx="4">
                  <c:v>Correo</c:v>
                </c:pt>
                <c:pt idx="5">
                  <c:v>Anucios TV</c:v>
                </c:pt>
                <c:pt idx="6">
                  <c:v>Pub.Internet</c:v>
                </c:pt>
                <c:pt idx="7">
                  <c:v>Pratrocinios</c:v>
                </c:pt>
                <c:pt idx="8">
                  <c:v>Promociones</c:v>
                </c:pt>
                <c:pt idx="9">
                  <c:v>Correo</c:v>
                </c:pt>
              </c:strCache>
            </c:strRef>
          </c:cat>
          <c:val>
            <c:numRef>
              <c:f>'Grafico Radial'!$E$2:$E$11</c:f>
              <c:numCache>
                <c:formatCode>General</c:formatCode>
                <c:ptCount val="10"/>
                <c:pt idx="0">
                  <c:v>15</c:v>
                </c:pt>
                <c:pt idx="1">
                  <c:v>56</c:v>
                </c:pt>
                <c:pt idx="2">
                  <c:v>16</c:v>
                </c:pt>
                <c:pt idx="3">
                  <c:v>22</c:v>
                </c:pt>
                <c:pt idx="4">
                  <c:v>35</c:v>
                </c:pt>
                <c:pt idx="5">
                  <c:v>91</c:v>
                </c:pt>
                <c:pt idx="6">
                  <c:v>51</c:v>
                </c:pt>
                <c:pt idx="7">
                  <c:v>21</c:v>
                </c:pt>
                <c:pt idx="8">
                  <c:v>23</c:v>
                </c:pt>
                <c:pt idx="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1-4D1E-8677-934FACB43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441406"/>
        <c:axId val="1840948050"/>
      </c:radarChart>
      <c:catAx>
        <c:axId val="1980441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0948050"/>
        <c:crosses val="autoZero"/>
        <c:auto val="1"/>
        <c:lblAlgn val="ctr"/>
        <c:lblOffset val="100"/>
        <c:noMultiLvlLbl val="1"/>
      </c:catAx>
      <c:valAx>
        <c:axId val="1840948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04414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Provincia C;Gama Baja , Gama Media and Gama Alta 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strRef>
              <c:f>'Grafico Radial'!$C$1</c:f>
              <c:strCache>
                <c:ptCount val="1"/>
                <c:pt idx="0">
                  <c:v>Gama Baja 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'Grafico Radial'!$B$2:$B$16</c:f>
              <c:strCache>
                <c:ptCount val="15"/>
                <c:pt idx="0">
                  <c:v>Anucios TV</c:v>
                </c:pt>
                <c:pt idx="1">
                  <c:v>Pub.Internet</c:v>
                </c:pt>
                <c:pt idx="2">
                  <c:v>Pratrocinios</c:v>
                </c:pt>
                <c:pt idx="3">
                  <c:v>Promociones</c:v>
                </c:pt>
                <c:pt idx="4">
                  <c:v>Correo</c:v>
                </c:pt>
                <c:pt idx="5">
                  <c:v>Anucios TV</c:v>
                </c:pt>
                <c:pt idx="6">
                  <c:v>Pub.Internet</c:v>
                </c:pt>
                <c:pt idx="7">
                  <c:v>Pratrocinios</c:v>
                </c:pt>
                <c:pt idx="8">
                  <c:v>Promociones</c:v>
                </c:pt>
                <c:pt idx="9">
                  <c:v>Correo</c:v>
                </c:pt>
                <c:pt idx="10">
                  <c:v>Anucios TV</c:v>
                </c:pt>
                <c:pt idx="11">
                  <c:v>Pub.Internet</c:v>
                </c:pt>
                <c:pt idx="12">
                  <c:v>Pratrocinios</c:v>
                </c:pt>
                <c:pt idx="13">
                  <c:v>Promociones</c:v>
                </c:pt>
                <c:pt idx="14">
                  <c:v>Correo</c:v>
                </c:pt>
              </c:strCache>
            </c:strRef>
          </c:cat>
          <c:val>
            <c:numRef>
              <c:f>'Grafico Radial'!$C$2:$C$16</c:f>
              <c:numCache>
                <c:formatCode>General</c:formatCode>
                <c:ptCount val="15"/>
                <c:pt idx="0">
                  <c:v>12</c:v>
                </c:pt>
                <c:pt idx="1">
                  <c:v>2</c:v>
                </c:pt>
                <c:pt idx="2">
                  <c:v>45</c:v>
                </c:pt>
                <c:pt idx="3">
                  <c:v>18</c:v>
                </c:pt>
                <c:pt idx="4">
                  <c:v>16</c:v>
                </c:pt>
                <c:pt idx="5">
                  <c:v>5</c:v>
                </c:pt>
                <c:pt idx="6">
                  <c:v>26</c:v>
                </c:pt>
                <c:pt idx="7">
                  <c:v>41</c:v>
                </c:pt>
                <c:pt idx="8">
                  <c:v>62</c:v>
                </c:pt>
                <c:pt idx="9">
                  <c:v>95</c:v>
                </c:pt>
                <c:pt idx="10">
                  <c:v>32</c:v>
                </c:pt>
                <c:pt idx="11">
                  <c:v>12</c:v>
                </c:pt>
                <c:pt idx="12">
                  <c:v>65</c:v>
                </c:pt>
                <c:pt idx="13">
                  <c:v>42</c:v>
                </c:pt>
                <c:pt idx="1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4-429C-BB2F-559C4FC79B43}"/>
            </c:ext>
          </c:extLst>
        </c:ser>
        <c:ser>
          <c:idx val="1"/>
          <c:order val="1"/>
          <c:tx>
            <c:strRef>
              <c:f>'Grafico Radial'!$D$1</c:f>
              <c:strCache>
                <c:ptCount val="1"/>
                <c:pt idx="0">
                  <c:v>Gama Media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'Grafico Radial'!$B$2:$B$16</c:f>
              <c:strCache>
                <c:ptCount val="15"/>
                <c:pt idx="0">
                  <c:v>Anucios TV</c:v>
                </c:pt>
                <c:pt idx="1">
                  <c:v>Pub.Internet</c:v>
                </c:pt>
                <c:pt idx="2">
                  <c:v>Pratrocinios</c:v>
                </c:pt>
                <c:pt idx="3">
                  <c:v>Promociones</c:v>
                </c:pt>
                <c:pt idx="4">
                  <c:v>Correo</c:v>
                </c:pt>
                <c:pt idx="5">
                  <c:v>Anucios TV</c:v>
                </c:pt>
                <c:pt idx="6">
                  <c:v>Pub.Internet</c:v>
                </c:pt>
                <c:pt idx="7">
                  <c:v>Pratrocinios</c:v>
                </c:pt>
                <c:pt idx="8">
                  <c:v>Promociones</c:v>
                </c:pt>
                <c:pt idx="9">
                  <c:v>Correo</c:v>
                </c:pt>
                <c:pt idx="10">
                  <c:v>Anucios TV</c:v>
                </c:pt>
                <c:pt idx="11">
                  <c:v>Pub.Internet</c:v>
                </c:pt>
                <c:pt idx="12">
                  <c:v>Pratrocinios</c:v>
                </c:pt>
                <c:pt idx="13">
                  <c:v>Promociones</c:v>
                </c:pt>
                <c:pt idx="14">
                  <c:v>Correo</c:v>
                </c:pt>
              </c:strCache>
            </c:strRef>
          </c:cat>
          <c:val>
            <c:numRef>
              <c:f>'Grafico Radial'!$D$2:$D$16</c:f>
              <c:numCache>
                <c:formatCode>General</c:formatCode>
                <c:ptCount val="15"/>
                <c:pt idx="0">
                  <c:v>16</c:v>
                </c:pt>
                <c:pt idx="1">
                  <c:v>21</c:v>
                </c:pt>
                <c:pt idx="2">
                  <c:v>15</c:v>
                </c:pt>
                <c:pt idx="3">
                  <c:v>20</c:v>
                </c:pt>
                <c:pt idx="4">
                  <c:v>56</c:v>
                </c:pt>
                <c:pt idx="5">
                  <c:v>63</c:v>
                </c:pt>
                <c:pt idx="6">
                  <c:v>51</c:v>
                </c:pt>
                <c:pt idx="7">
                  <c:v>42</c:v>
                </c:pt>
                <c:pt idx="8">
                  <c:v>63</c:v>
                </c:pt>
                <c:pt idx="9">
                  <c:v>25</c:v>
                </c:pt>
                <c:pt idx="10">
                  <c:v>12</c:v>
                </c:pt>
                <c:pt idx="11">
                  <c:v>14</c:v>
                </c:pt>
                <c:pt idx="12">
                  <c:v>65</c:v>
                </c:pt>
                <c:pt idx="13">
                  <c:v>82</c:v>
                </c:pt>
                <c:pt idx="1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44-429C-BB2F-559C4FC79B43}"/>
            </c:ext>
          </c:extLst>
        </c:ser>
        <c:ser>
          <c:idx val="2"/>
          <c:order val="2"/>
          <c:tx>
            <c:strRef>
              <c:f>'Grafico Radial'!$E$1</c:f>
              <c:strCache>
                <c:ptCount val="1"/>
                <c:pt idx="0">
                  <c:v>Gama Alta 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'Grafico Radial'!$B$2:$B$16</c:f>
              <c:strCache>
                <c:ptCount val="15"/>
                <c:pt idx="0">
                  <c:v>Anucios TV</c:v>
                </c:pt>
                <c:pt idx="1">
                  <c:v>Pub.Internet</c:v>
                </c:pt>
                <c:pt idx="2">
                  <c:v>Pratrocinios</c:v>
                </c:pt>
                <c:pt idx="3">
                  <c:v>Promociones</c:v>
                </c:pt>
                <c:pt idx="4">
                  <c:v>Correo</c:v>
                </c:pt>
                <c:pt idx="5">
                  <c:v>Anucios TV</c:v>
                </c:pt>
                <c:pt idx="6">
                  <c:v>Pub.Internet</c:v>
                </c:pt>
                <c:pt idx="7">
                  <c:v>Pratrocinios</c:v>
                </c:pt>
                <c:pt idx="8">
                  <c:v>Promociones</c:v>
                </c:pt>
                <c:pt idx="9">
                  <c:v>Correo</c:v>
                </c:pt>
                <c:pt idx="10">
                  <c:v>Anucios TV</c:v>
                </c:pt>
                <c:pt idx="11">
                  <c:v>Pub.Internet</c:v>
                </c:pt>
                <c:pt idx="12">
                  <c:v>Pratrocinios</c:v>
                </c:pt>
                <c:pt idx="13">
                  <c:v>Promociones</c:v>
                </c:pt>
                <c:pt idx="14">
                  <c:v>Correo</c:v>
                </c:pt>
              </c:strCache>
            </c:strRef>
          </c:cat>
          <c:val>
            <c:numRef>
              <c:f>'Grafico Radial'!$E$2:$E$16</c:f>
              <c:numCache>
                <c:formatCode>General</c:formatCode>
                <c:ptCount val="15"/>
                <c:pt idx="0">
                  <c:v>15</c:v>
                </c:pt>
                <c:pt idx="1">
                  <c:v>56</c:v>
                </c:pt>
                <c:pt idx="2">
                  <c:v>16</c:v>
                </c:pt>
                <c:pt idx="3">
                  <c:v>22</c:v>
                </c:pt>
                <c:pt idx="4">
                  <c:v>35</c:v>
                </c:pt>
                <c:pt idx="5">
                  <c:v>91</c:v>
                </c:pt>
                <c:pt idx="6">
                  <c:v>51</c:v>
                </c:pt>
                <c:pt idx="7">
                  <c:v>21</c:v>
                </c:pt>
                <c:pt idx="8">
                  <c:v>23</c:v>
                </c:pt>
                <c:pt idx="9">
                  <c:v>63</c:v>
                </c:pt>
                <c:pt idx="10">
                  <c:v>41</c:v>
                </c:pt>
                <c:pt idx="11">
                  <c:v>24</c:v>
                </c:pt>
                <c:pt idx="12">
                  <c:v>12</c:v>
                </c:pt>
                <c:pt idx="13">
                  <c:v>63</c:v>
                </c:pt>
                <c:pt idx="1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44-429C-BB2F-559C4FC79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68594"/>
        <c:axId val="1759786898"/>
      </c:radarChart>
      <c:catAx>
        <c:axId val="416668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9786898"/>
        <c:crosses val="autoZero"/>
        <c:auto val="1"/>
        <c:lblAlgn val="ctr"/>
        <c:lblOffset val="100"/>
        <c:noMultiLvlLbl val="1"/>
      </c:catAx>
      <c:valAx>
        <c:axId val="1759786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66685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Provincia D;Gama Baja , Gama Media and Gama Alta 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strRef>
              <c:f>'Grafico Radial'!$C$1</c:f>
              <c:strCache>
                <c:ptCount val="1"/>
                <c:pt idx="0">
                  <c:v>Gama Baja 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'Grafico Radial'!$B$2:$B$21</c:f>
              <c:strCache>
                <c:ptCount val="20"/>
                <c:pt idx="0">
                  <c:v>Anucios TV</c:v>
                </c:pt>
                <c:pt idx="1">
                  <c:v>Pub.Internet</c:v>
                </c:pt>
                <c:pt idx="2">
                  <c:v>Pratrocinios</c:v>
                </c:pt>
                <c:pt idx="3">
                  <c:v>Promociones</c:v>
                </c:pt>
                <c:pt idx="4">
                  <c:v>Correo</c:v>
                </c:pt>
                <c:pt idx="5">
                  <c:v>Anucios TV</c:v>
                </c:pt>
                <c:pt idx="6">
                  <c:v>Pub.Internet</c:v>
                </c:pt>
                <c:pt idx="7">
                  <c:v>Pratrocinios</c:v>
                </c:pt>
                <c:pt idx="8">
                  <c:v>Promociones</c:v>
                </c:pt>
                <c:pt idx="9">
                  <c:v>Correo</c:v>
                </c:pt>
                <c:pt idx="10">
                  <c:v>Anucios TV</c:v>
                </c:pt>
                <c:pt idx="11">
                  <c:v>Pub.Internet</c:v>
                </c:pt>
                <c:pt idx="12">
                  <c:v>Pratrocinios</c:v>
                </c:pt>
                <c:pt idx="13">
                  <c:v>Promociones</c:v>
                </c:pt>
                <c:pt idx="14">
                  <c:v>Correo</c:v>
                </c:pt>
                <c:pt idx="15">
                  <c:v>Anucios TV</c:v>
                </c:pt>
                <c:pt idx="16">
                  <c:v>Pub.Internet</c:v>
                </c:pt>
                <c:pt idx="17">
                  <c:v>Pratrocinios</c:v>
                </c:pt>
                <c:pt idx="18">
                  <c:v>Promociones</c:v>
                </c:pt>
                <c:pt idx="19">
                  <c:v>Correo</c:v>
                </c:pt>
              </c:strCache>
            </c:strRef>
          </c:cat>
          <c:val>
            <c:numRef>
              <c:f>'Grafico Radial'!$C$2:$C$21</c:f>
              <c:numCache>
                <c:formatCode>General</c:formatCode>
                <c:ptCount val="20"/>
                <c:pt idx="0">
                  <c:v>12</c:v>
                </c:pt>
                <c:pt idx="1">
                  <c:v>2</c:v>
                </c:pt>
                <c:pt idx="2">
                  <c:v>45</c:v>
                </c:pt>
                <c:pt idx="3">
                  <c:v>18</c:v>
                </c:pt>
                <c:pt idx="4">
                  <c:v>16</c:v>
                </c:pt>
                <c:pt idx="5">
                  <c:v>5</c:v>
                </c:pt>
                <c:pt idx="6">
                  <c:v>26</c:v>
                </c:pt>
                <c:pt idx="7">
                  <c:v>41</c:v>
                </c:pt>
                <c:pt idx="8">
                  <c:v>62</c:v>
                </c:pt>
                <c:pt idx="9">
                  <c:v>95</c:v>
                </c:pt>
                <c:pt idx="10">
                  <c:v>32</c:v>
                </c:pt>
                <c:pt idx="11">
                  <c:v>12</c:v>
                </c:pt>
                <c:pt idx="12">
                  <c:v>65</c:v>
                </c:pt>
                <c:pt idx="13">
                  <c:v>42</c:v>
                </c:pt>
                <c:pt idx="14">
                  <c:v>35</c:v>
                </c:pt>
                <c:pt idx="15">
                  <c:v>16</c:v>
                </c:pt>
                <c:pt idx="16">
                  <c:v>42</c:v>
                </c:pt>
                <c:pt idx="17">
                  <c:v>16</c:v>
                </c:pt>
                <c:pt idx="18">
                  <c:v>102</c:v>
                </c:pt>
                <c:pt idx="1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9-406B-BC9E-51A4CEF34A30}"/>
            </c:ext>
          </c:extLst>
        </c:ser>
        <c:ser>
          <c:idx val="1"/>
          <c:order val="1"/>
          <c:tx>
            <c:strRef>
              <c:f>'Grafico Radial'!$D$1</c:f>
              <c:strCache>
                <c:ptCount val="1"/>
                <c:pt idx="0">
                  <c:v>Gama Media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'Grafico Radial'!$B$2:$B$21</c:f>
              <c:strCache>
                <c:ptCount val="20"/>
                <c:pt idx="0">
                  <c:v>Anucios TV</c:v>
                </c:pt>
                <c:pt idx="1">
                  <c:v>Pub.Internet</c:v>
                </c:pt>
                <c:pt idx="2">
                  <c:v>Pratrocinios</c:v>
                </c:pt>
                <c:pt idx="3">
                  <c:v>Promociones</c:v>
                </c:pt>
                <c:pt idx="4">
                  <c:v>Correo</c:v>
                </c:pt>
                <c:pt idx="5">
                  <c:v>Anucios TV</c:v>
                </c:pt>
                <c:pt idx="6">
                  <c:v>Pub.Internet</c:v>
                </c:pt>
                <c:pt idx="7">
                  <c:v>Pratrocinios</c:v>
                </c:pt>
                <c:pt idx="8">
                  <c:v>Promociones</c:v>
                </c:pt>
                <c:pt idx="9">
                  <c:v>Correo</c:v>
                </c:pt>
                <c:pt idx="10">
                  <c:v>Anucios TV</c:v>
                </c:pt>
                <c:pt idx="11">
                  <c:v>Pub.Internet</c:v>
                </c:pt>
                <c:pt idx="12">
                  <c:v>Pratrocinios</c:v>
                </c:pt>
                <c:pt idx="13">
                  <c:v>Promociones</c:v>
                </c:pt>
                <c:pt idx="14">
                  <c:v>Correo</c:v>
                </c:pt>
                <c:pt idx="15">
                  <c:v>Anucios TV</c:v>
                </c:pt>
                <c:pt idx="16">
                  <c:v>Pub.Internet</c:v>
                </c:pt>
                <c:pt idx="17">
                  <c:v>Pratrocinios</c:v>
                </c:pt>
                <c:pt idx="18">
                  <c:v>Promociones</c:v>
                </c:pt>
                <c:pt idx="19">
                  <c:v>Correo</c:v>
                </c:pt>
              </c:strCache>
            </c:strRef>
          </c:cat>
          <c:val>
            <c:numRef>
              <c:f>'Grafico Radial'!$D$2:$D$21</c:f>
              <c:numCache>
                <c:formatCode>General</c:formatCode>
                <c:ptCount val="20"/>
                <c:pt idx="0">
                  <c:v>16</c:v>
                </c:pt>
                <c:pt idx="1">
                  <c:v>21</c:v>
                </c:pt>
                <c:pt idx="2">
                  <c:v>15</c:v>
                </c:pt>
                <c:pt idx="3">
                  <c:v>20</c:v>
                </c:pt>
                <c:pt idx="4">
                  <c:v>56</c:v>
                </c:pt>
                <c:pt idx="5">
                  <c:v>63</c:v>
                </c:pt>
                <c:pt idx="6">
                  <c:v>51</c:v>
                </c:pt>
                <c:pt idx="7">
                  <c:v>42</c:v>
                </c:pt>
                <c:pt idx="8">
                  <c:v>63</c:v>
                </c:pt>
                <c:pt idx="9">
                  <c:v>25</c:v>
                </c:pt>
                <c:pt idx="10">
                  <c:v>12</c:v>
                </c:pt>
                <c:pt idx="11">
                  <c:v>14</c:v>
                </c:pt>
                <c:pt idx="12">
                  <c:v>65</c:v>
                </c:pt>
                <c:pt idx="13">
                  <c:v>82</c:v>
                </c:pt>
                <c:pt idx="14">
                  <c:v>16</c:v>
                </c:pt>
                <c:pt idx="15">
                  <c:v>26</c:v>
                </c:pt>
                <c:pt idx="16">
                  <c:v>51</c:v>
                </c:pt>
                <c:pt idx="17">
                  <c:v>46</c:v>
                </c:pt>
                <c:pt idx="18">
                  <c:v>32</c:v>
                </c:pt>
                <c:pt idx="1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9-406B-BC9E-51A4CEF34A30}"/>
            </c:ext>
          </c:extLst>
        </c:ser>
        <c:ser>
          <c:idx val="2"/>
          <c:order val="2"/>
          <c:tx>
            <c:strRef>
              <c:f>'Grafico Radial'!$E$1</c:f>
              <c:strCache>
                <c:ptCount val="1"/>
                <c:pt idx="0">
                  <c:v>Gama Alta 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'Grafico Radial'!$B$2:$B$21</c:f>
              <c:strCache>
                <c:ptCount val="20"/>
                <c:pt idx="0">
                  <c:v>Anucios TV</c:v>
                </c:pt>
                <c:pt idx="1">
                  <c:v>Pub.Internet</c:v>
                </c:pt>
                <c:pt idx="2">
                  <c:v>Pratrocinios</c:v>
                </c:pt>
                <c:pt idx="3">
                  <c:v>Promociones</c:v>
                </c:pt>
                <c:pt idx="4">
                  <c:v>Correo</c:v>
                </c:pt>
                <c:pt idx="5">
                  <c:v>Anucios TV</c:v>
                </c:pt>
                <c:pt idx="6">
                  <c:v>Pub.Internet</c:v>
                </c:pt>
                <c:pt idx="7">
                  <c:v>Pratrocinios</c:v>
                </c:pt>
                <c:pt idx="8">
                  <c:v>Promociones</c:v>
                </c:pt>
                <c:pt idx="9">
                  <c:v>Correo</c:v>
                </c:pt>
                <c:pt idx="10">
                  <c:v>Anucios TV</c:v>
                </c:pt>
                <c:pt idx="11">
                  <c:v>Pub.Internet</c:v>
                </c:pt>
                <c:pt idx="12">
                  <c:v>Pratrocinios</c:v>
                </c:pt>
                <c:pt idx="13">
                  <c:v>Promociones</c:v>
                </c:pt>
                <c:pt idx="14">
                  <c:v>Correo</c:v>
                </c:pt>
                <c:pt idx="15">
                  <c:v>Anucios TV</c:v>
                </c:pt>
                <c:pt idx="16">
                  <c:v>Pub.Internet</c:v>
                </c:pt>
                <c:pt idx="17">
                  <c:v>Pratrocinios</c:v>
                </c:pt>
                <c:pt idx="18">
                  <c:v>Promociones</c:v>
                </c:pt>
                <c:pt idx="19">
                  <c:v>Correo</c:v>
                </c:pt>
              </c:strCache>
            </c:strRef>
          </c:cat>
          <c:val>
            <c:numRef>
              <c:f>'Grafico Radial'!$E$2:$E$21</c:f>
              <c:numCache>
                <c:formatCode>General</c:formatCode>
                <c:ptCount val="20"/>
                <c:pt idx="0">
                  <c:v>15</c:v>
                </c:pt>
                <c:pt idx="1">
                  <c:v>56</c:v>
                </c:pt>
                <c:pt idx="2">
                  <c:v>16</c:v>
                </c:pt>
                <c:pt idx="3">
                  <c:v>22</c:v>
                </c:pt>
                <c:pt idx="4">
                  <c:v>35</c:v>
                </c:pt>
                <c:pt idx="5">
                  <c:v>91</c:v>
                </c:pt>
                <c:pt idx="6">
                  <c:v>51</c:v>
                </c:pt>
                <c:pt idx="7">
                  <c:v>21</c:v>
                </c:pt>
                <c:pt idx="8">
                  <c:v>23</c:v>
                </c:pt>
                <c:pt idx="9">
                  <c:v>63</c:v>
                </c:pt>
                <c:pt idx="10">
                  <c:v>41</c:v>
                </c:pt>
                <c:pt idx="11">
                  <c:v>24</c:v>
                </c:pt>
                <c:pt idx="12">
                  <c:v>12</c:v>
                </c:pt>
                <c:pt idx="13">
                  <c:v>63</c:v>
                </c:pt>
                <c:pt idx="14">
                  <c:v>48</c:v>
                </c:pt>
                <c:pt idx="15">
                  <c:v>62</c:v>
                </c:pt>
                <c:pt idx="16">
                  <c:v>36</c:v>
                </c:pt>
                <c:pt idx="17">
                  <c:v>48</c:v>
                </c:pt>
                <c:pt idx="18">
                  <c:v>95</c:v>
                </c:pt>
                <c:pt idx="1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49-406B-BC9E-51A4CEF34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620163"/>
        <c:axId val="632060568"/>
      </c:radarChart>
      <c:catAx>
        <c:axId val="1500620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2060568"/>
        <c:crosses val="autoZero"/>
        <c:auto val="1"/>
        <c:lblAlgn val="ctr"/>
        <c:lblOffset val="100"/>
        <c:noMultiLvlLbl val="1"/>
      </c:catAx>
      <c:valAx>
        <c:axId val="632060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06201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Variones vs. Edad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'Graficos de Barras'!$C$1</c:f>
              <c:strCache>
                <c:ptCount val="1"/>
                <c:pt idx="0">
                  <c:v>Variones</c:v>
                </c:pt>
              </c:strCache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'Graficos de Barras'!$B$2:$B$11</c:f>
              <c:strCache>
                <c:ptCount val="10"/>
                <c:pt idx="0">
                  <c:v>20 a 24 años</c:v>
                </c:pt>
                <c:pt idx="1">
                  <c:v>25a 29 años</c:v>
                </c:pt>
                <c:pt idx="2">
                  <c:v>30 a 34 años</c:v>
                </c:pt>
                <c:pt idx="3">
                  <c:v>35 a 39 años</c:v>
                </c:pt>
                <c:pt idx="4">
                  <c:v>40 a 44 años</c:v>
                </c:pt>
                <c:pt idx="5">
                  <c:v>45 a 49 años</c:v>
                </c:pt>
                <c:pt idx="6">
                  <c:v>50 a 54 años </c:v>
                </c:pt>
                <c:pt idx="7">
                  <c:v>55 a 59 años </c:v>
                </c:pt>
                <c:pt idx="8">
                  <c:v>60 a 64 años</c:v>
                </c:pt>
                <c:pt idx="9">
                  <c:v>65 o mas </c:v>
                </c:pt>
              </c:strCache>
            </c:strRef>
          </c:cat>
          <c:val>
            <c:numRef>
              <c:f>'Graficos de Barras'!$C$2:$C$11</c:f>
              <c:numCache>
                <c:formatCode>General</c:formatCode>
                <c:ptCount val="10"/>
                <c:pt idx="0">
                  <c:v>180</c:v>
                </c:pt>
                <c:pt idx="1">
                  <c:v>200</c:v>
                </c:pt>
                <c:pt idx="2">
                  <c:v>185</c:v>
                </c:pt>
                <c:pt idx="3">
                  <c:v>177</c:v>
                </c:pt>
                <c:pt idx="4">
                  <c:v>163</c:v>
                </c:pt>
                <c:pt idx="5">
                  <c:v>143</c:v>
                </c:pt>
                <c:pt idx="6">
                  <c:v>125</c:v>
                </c:pt>
                <c:pt idx="7">
                  <c:v>117</c:v>
                </c:pt>
                <c:pt idx="8">
                  <c:v>95</c:v>
                </c:pt>
                <c:pt idx="9">
                  <c:v>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D6C-4462-945B-D3F909B30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84460"/>
        <c:axId val="2071840682"/>
      </c:barChart>
      <c:catAx>
        <c:axId val="43084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Edad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1840682"/>
        <c:crosses val="autoZero"/>
        <c:auto val="1"/>
        <c:lblAlgn val="ctr"/>
        <c:lblOffset val="100"/>
        <c:noMultiLvlLbl val="1"/>
      </c:catAx>
      <c:valAx>
        <c:axId val="2071840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Variones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0844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Mujeres vs. Edad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'Graficos de Barras'!$D$1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'Graficos de Barras'!$B$2:$B$11</c:f>
              <c:strCache>
                <c:ptCount val="10"/>
                <c:pt idx="0">
                  <c:v>20 a 24 años</c:v>
                </c:pt>
                <c:pt idx="1">
                  <c:v>25a 29 años</c:v>
                </c:pt>
                <c:pt idx="2">
                  <c:v>30 a 34 años</c:v>
                </c:pt>
                <c:pt idx="3">
                  <c:v>35 a 39 años</c:v>
                </c:pt>
                <c:pt idx="4">
                  <c:v>40 a 44 años</c:v>
                </c:pt>
                <c:pt idx="5">
                  <c:v>45 a 49 años</c:v>
                </c:pt>
                <c:pt idx="6">
                  <c:v>50 a 54 años </c:v>
                </c:pt>
                <c:pt idx="7">
                  <c:v>55 a 59 años </c:v>
                </c:pt>
                <c:pt idx="8">
                  <c:v>60 a 64 años</c:v>
                </c:pt>
                <c:pt idx="9">
                  <c:v>65 o mas </c:v>
                </c:pt>
              </c:strCache>
            </c:strRef>
          </c:cat>
          <c:val>
            <c:numRef>
              <c:f>'Graficos de Barras'!$D$2:$D$11</c:f>
              <c:numCache>
                <c:formatCode>General</c:formatCode>
                <c:ptCount val="10"/>
                <c:pt idx="0">
                  <c:v>140</c:v>
                </c:pt>
                <c:pt idx="1">
                  <c:v>175</c:v>
                </c:pt>
                <c:pt idx="2">
                  <c:v>175</c:v>
                </c:pt>
                <c:pt idx="3">
                  <c:v>171</c:v>
                </c:pt>
                <c:pt idx="4">
                  <c:v>160</c:v>
                </c:pt>
                <c:pt idx="5">
                  <c:v>130</c:v>
                </c:pt>
                <c:pt idx="6">
                  <c:v>100</c:v>
                </c:pt>
                <c:pt idx="7">
                  <c:v>65</c:v>
                </c:pt>
                <c:pt idx="8">
                  <c:v>62</c:v>
                </c:pt>
                <c:pt idx="9">
                  <c:v>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8A6-4BA0-9E16-1AC846FED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388651"/>
        <c:axId val="1358144648"/>
      </c:barChart>
      <c:catAx>
        <c:axId val="1488388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Edad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8144648"/>
        <c:crosses val="autoZero"/>
        <c:auto val="1"/>
        <c:lblAlgn val="ctr"/>
        <c:lblOffset val="100"/>
        <c:noMultiLvlLbl val="1"/>
      </c:catAx>
      <c:valAx>
        <c:axId val="1358144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Mujeres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838865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Variones vs Mujeres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'Graficos de Barras'!$C$1</c:f>
              <c:strCache>
                <c:ptCount val="1"/>
                <c:pt idx="0">
                  <c:v>Variones</c:v>
                </c:pt>
              </c:strCache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'Graficos de Barras'!$B$2:$B$11</c:f>
              <c:strCache>
                <c:ptCount val="10"/>
                <c:pt idx="0">
                  <c:v>20 a 24 años</c:v>
                </c:pt>
                <c:pt idx="1">
                  <c:v>25a 29 años</c:v>
                </c:pt>
                <c:pt idx="2">
                  <c:v>30 a 34 años</c:v>
                </c:pt>
                <c:pt idx="3">
                  <c:v>35 a 39 años</c:v>
                </c:pt>
                <c:pt idx="4">
                  <c:v>40 a 44 años</c:v>
                </c:pt>
                <c:pt idx="5">
                  <c:v>45 a 49 años</c:v>
                </c:pt>
                <c:pt idx="6">
                  <c:v>50 a 54 años </c:v>
                </c:pt>
                <c:pt idx="7">
                  <c:v>55 a 59 años </c:v>
                </c:pt>
                <c:pt idx="8">
                  <c:v>60 a 64 años</c:v>
                </c:pt>
                <c:pt idx="9">
                  <c:v>65 o mas </c:v>
                </c:pt>
              </c:strCache>
            </c:strRef>
          </c:cat>
          <c:val>
            <c:numRef>
              <c:f>'Graficos de Barras'!$C$2:$C$11</c:f>
              <c:numCache>
                <c:formatCode>General</c:formatCode>
                <c:ptCount val="10"/>
                <c:pt idx="0">
                  <c:v>180</c:v>
                </c:pt>
                <c:pt idx="1">
                  <c:v>200</c:v>
                </c:pt>
                <c:pt idx="2">
                  <c:v>185</c:v>
                </c:pt>
                <c:pt idx="3">
                  <c:v>177</c:v>
                </c:pt>
                <c:pt idx="4">
                  <c:v>163</c:v>
                </c:pt>
                <c:pt idx="5">
                  <c:v>143</c:v>
                </c:pt>
                <c:pt idx="6">
                  <c:v>125</c:v>
                </c:pt>
                <c:pt idx="7">
                  <c:v>117</c:v>
                </c:pt>
                <c:pt idx="8">
                  <c:v>95</c:v>
                </c:pt>
                <c:pt idx="9">
                  <c:v>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C32-4E9F-9D1D-48B291B8A3C6}"/>
            </c:ext>
          </c:extLst>
        </c:ser>
        <c:ser>
          <c:idx val="1"/>
          <c:order val="1"/>
          <c:tx>
            <c:strRef>
              <c:f>'Graficos de Barras'!$D$1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'Graficos de Barras'!$B$2:$B$11</c:f>
              <c:strCache>
                <c:ptCount val="10"/>
                <c:pt idx="0">
                  <c:v>20 a 24 años</c:v>
                </c:pt>
                <c:pt idx="1">
                  <c:v>25a 29 años</c:v>
                </c:pt>
                <c:pt idx="2">
                  <c:v>30 a 34 años</c:v>
                </c:pt>
                <c:pt idx="3">
                  <c:v>35 a 39 años</c:v>
                </c:pt>
                <c:pt idx="4">
                  <c:v>40 a 44 años</c:v>
                </c:pt>
                <c:pt idx="5">
                  <c:v>45 a 49 años</c:v>
                </c:pt>
                <c:pt idx="6">
                  <c:v>50 a 54 años </c:v>
                </c:pt>
                <c:pt idx="7">
                  <c:v>55 a 59 años </c:v>
                </c:pt>
                <c:pt idx="8">
                  <c:v>60 a 64 años</c:v>
                </c:pt>
                <c:pt idx="9">
                  <c:v>65 o mas </c:v>
                </c:pt>
              </c:strCache>
            </c:strRef>
          </c:cat>
          <c:val>
            <c:numRef>
              <c:f>'Graficos de Barras'!$D$2:$D$11</c:f>
              <c:numCache>
                <c:formatCode>General</c:formatCode>
                <c:ptCount val="10"/>
                <c:pt idx="0">
                  <c:v>140</c:v>
                </c:pt>
                <c:pt idx="1">
                  <c:v>175</c:v>
                </c:pt>
                <c:pt idx="2">
                  <c:v>175</c:v>
                </c:pt>
                <c:pt idx="3">
                  <c:v>171</c:v>
                </c:pt>
                <c:pt idx="4">
                  <c:v>160</c:v>
                </c:pt>
                <c:pt idx="5">
                  <c:v>130</c:v>
                </c:pt>
                <c:pt idx="6">
                  <c:v>100</c:v>
                </c:pt>
                <c:pt idx="7">
                  <c:v>65</c:v>
                </c:pt>
                <c:pt idx="8">
                  <c:v>62</c:v>
                </c:pt>
                <c:pt idx="9">
                  <c:v>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C32-4E9F-9D1D-48B291B8A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240983"/>
        <c:axId val="1549190657"/>
      </c:barChart>
      <c:catAx>
        <c:axId val="603240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Edad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9190657"/>
        <c:crosses val="autoZero"/>
        <c:auto val="1"/>
        <c:lblAlgn val="ctr"/>
        <c:lblOffset val="100"/>
        <c:noMultiLvlLbl val="1"/>
      </c:catAx>
      <c:valAx>
        <c:axId val="1549190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3240983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vs. Tienda 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'Graficos Circulares'!$F$1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FF00"/>
              </a:solidFill>
              <a:ln w="9525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04E-4C0F-8BCF-803717B49641}"/>
              </c:ext>
            </c:extLst>
          </c:dPt>
          <c:dPt>
            <c:idx val="1"/>
            <c:bubble3D val="0"/>
            <c:spPr>
              <a:solidFill>
                <a:srgbClr val="1155CC"/>
              </a:solidFill>
              <a:ln w="9525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04E-4C0F-8BCF-803717B49641}"/>
              </c:ext>
            </c:extLst>
          </c:dPt>
          <c:dPt>
            <c:idx val="2"/>
            <c:bubble3D val="0"/>
            <c:spPr>
              <a:solidFill>
                <a:srgbClr val="FF00FF"/>
              </a:solidFill>
              <a:ln w="9525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04E-4C0F-8BCF-803717B49641}"/>
              </c:ext>
            </c:extLst>
          </c:dPt>
          <c:dPt>
            <c:idx val="3"/>
            <c:bubble3D val="0"/>
            <c:spPr>
              <a:solidFill>
                <a:srgbClr val="00FF00"/>
              </a:solidFill>
              <a:ln w="9525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04E-4C0F-8BCF-803717B49641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9525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D04E-4C0F-8BCF-803717B49641}"/>
              </c:ext>
            </c:extLst>
          </c:dPt>
          <c:dLbls>
            <c:dLbl>
              <c:idx val="4"/>
              <c:spPr/>
              <c:txPr>
                <a:bodyPr/>
                <a:lstStyle/>
                <a:p>
                  <a:pPr lvl="0">
                    <a:defRPr>
                      <a:solidFill>
                        <a:srgbClr val="434343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D04E-4C0F-8BCF-803717B4964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'Graficos Circulares'!$B$2:$B$6</c:f>
              <c:strCache>
                <c:ptCount val="5"/>
                <c:pt idx="0">
                  <c:v>Atocha</c:v>
                </c:pt>
                <c:pt idx="1">
                  <c:v>Sol</c:v>
                </c:pt>
                <c:pt idx="2">
                  <c:v>Castellana</c:v>
                </c:pt>
                <c:pt idx="3">
                  <c:v>Recoletos</c:v>
                </c:pt>
                <c:pt idx="4">
                  <c:v>Plza.Castilla</c:v>
                </c:pt>
              </c:strCache>
            </c:strRef>
          </c:cat>
          <c:val>
            <c:numRef>
              <c:f>'Graficos Circulares'!$F$2:$F$6</c:f>
              <c:numCache>
                <c:formatCode>General</c:formatCode>
                <c:ptCount val="5"/>
                <c:pt idx="0">
                  <c:v>91</c:v>
                </c:pt>
                <c:pt idx="1">
                  <c:v>104</c:v>
                </c:pt>
                <c:pt idx="2">
                  <c:v>153</c:v>
                </c:pt>
                <c:pt idx="3">
                  <c:v>38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4E-4C0F-8BCF-803717B49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Pdto.A vs. Tienda 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61C00"/>
              </a:solidFill>
            </c:spPr>
            <c:extLst>
              <c:ext xmlns:c16="http://schemas.microsoft.com/office/drawing/2014/chart" uri="{C3380CC4-5D6E-409C-BE32-E72D297353CC}">
                <c16:uniqueId val="{00000001-ADE1-4840-9F68-622183463CEA}"/>
              </c:ext>
            </c:extLst>
          </c:dPt>
          <c:dPt>
            <c:idx val="1"/>
            <c:bubble3D val="0"/>
            <c:spPr>
              <a:solidFill>
                <a:srgbClr val="6AA84F"/>
              </a:solidFill>
            </c:spPr>
            <c:extLst>
              <c:ext xmlns:c16="http://schemas.microsoft.com/office/drawing/2014/chart" uri="{C3380CC4-5D6E-409C-BE32-E72D297353CC}">
                <c16:uniqueId val="{00000003-ADE1-4840-9F68-622183463CEA}"/>
              </c:ext>
            </c:extLst>
          </c:dPt>
          <c:dPt>
            <c:idx val="2"/>
            <c:bubble3D val="0"/>
            <c:spPr>
              <a:solidFill>
                <a:srgbClr val="C27BA0"/>
              </a:solidFill>
            </c:spPr>
            <c:extLst>
              <c:ext xmlns:c16="http://schemas.microsoft.com/office/drawing/2014/chart" uri="{C3380CC4-5D6E-409C-BE32-E72D297353CC}">
                <c16:uniqueId val="{00000005-ADE1-4840-9F68-622183463CEA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ADE1-4840-9F68-622183463CEA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ADE1-4840-9F68-622183463CE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'Graficos Circulares'!$B$2:$B$6</c:f>
              <c:strCache>
                <c:ptCount val="5"/>
                <c:pt idx="0">
                  <c:v>Atocha</c:v>
                </c:pt>
                <c:pt idx="1">
                  <c:v>Sol</c:v>
                </c:pt>
                <c:pt idx="2">
                  <c:v>Castellana</c:v>
                </c:pt>
                <c:pt idx="3">
                  <c:v>Recoletos</c:v>
                </c:pt>
                <c:pt idx="4">
                  <c:v>Plza.Castilla</c:v>
                </c:pt>
              </c:strCache>
            </c:strRef>
          </c:cat>
          <c:val>
            <c:numRef>
              <c:f>'Graficos Circulares'!$C$2:$C$6</c:f>
              <c:numCache>
                <c:formatCode>General</c:formatCode>
                <c:ptCount val="5"/>
                <c:pt idx="0">
                  <c:v>80</c:v>
                </c:pt>
                <c:pt idx="1">
                  <c:v>50</c:v>
                </c:pt>
                <c:pt idx="2">
                  <c:v>63</c:v>
                </c:pt>
                <c:pt idx="3">
                  <c:v>23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E1-4840-9F68-622183463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Pdto.B vs. Tienda 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'Graficos Circulares'!$D$1</c:f>
              <c:strCache>
                <c:ptCount val="1"/>
                <c:pt idx="0">
                  <c:v>Pdto.B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3180-4453-B8A1-E515CFEB911E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3180-4453-B8A1-E515CFEB911E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3180-4453-B8A1-E515CFEB911E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3180-4453-B8A1-E515CFEB911E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3180-4453-B8A1-E515CFEB911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'Graficos Circulares'!$B$2:$B$6</c:f>
              <c:strCache>
                <c:ptCount val="5"/>
                <c:pt idx="0">
                  <c:v>Atocha</c:v>
                </c:pt>
                <c:pt idx="1">
                  <c:v>Sol</c:v>
                </c:pt>
                <c:pt idx="2">
                  <c:v>Castellana</c:v>
                </c:pt>
                <c:pt idx="3">
                  <c:v>Recoletos</c:v>
                </c:pt>
                <c:pt idx="4">
                  <c:v>Plza.Castilla</c:v>
                </c:pt>
              </c:strCache>
            </c:strRef>
          </c:cat>
          <c:val>
            <c:numRef>
              <c:f>'Graficos Circulares'!$D$2:$D$6</c:f>
              <c:numCache>
                <c:formatCode>General</c:formatCode>
                <c:ptCount val="5"/>
                <c:pt idx="0">
                  <c:v>6</c:v>
                </c:pt>
                <c:pt idx="1">
                  <c:v>45</c:v>
                </c:pt>
                <c:pt idx="2">
                  <c:v>86</c:v>
                </c:pt>
                <c:pt idx="3">
                  <c:v>12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80-4453-B8A1-E515CFEB9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Pdto.C vs. Tienda 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'Graficos Circulares'!$E$1</c:f>
              <c:strCache>
                <c:ptCount val="1"/>
                <c:pt idx="0">
                  <c:v>Pdto.C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CCEA-4132-BEB7-CE0BB4D67721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CCEA-4132-BEB7-CE0BB4D67721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CCEA-4132-BEB7-CE0BB4D67721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CCEA-4132-BEB7-CE0BB4D67721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CCEA-4132-BEB7-CE0BB4D6772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'Graficos Circulares'!$B$2:$B$6</c:f>
              <c:strCache>
                <c:ptCount val="5"/>
                <c:pt idx="0">
                  <c:v>Atocha</c:v>
                </c:pt>
                <c:pt idx="1">
                  <c:v>Sol</c:v>
                </c:pt>
                <c:pt idx="2">
                  <c:v>Castellana</c:v>
                </c:pt>
                <c:pt idx="3">
                  <c:v>Recoletos</c:v>
                </c:pt>
                <c:pt idx="4">
                  <c:v>Plza.Castilla</c:v>
                </c:pt>
              </c:strCache>
            </c:strRef>
          </c:cat>
          <c:val>
            <c:numRef>
              <c:f>'Graficos Circulares'!$E$2:$E$6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EA-4132-BEB7-CE0BB4D67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Aportación Al Pdto A,B,C, De Ventas Castellana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4499999999999999"/>
          <c:y val="0.22955974842767299"/>
          <c:w val="0.84453488372093022"/>
          <c:h val="0.7723270440251572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40EB-4127-A1FD-BECC426B4F8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'Graficos Circulares'!$B$4:$E$4</c:f>
              <c:numCache>
                <c:formatCode>General</c:formatCode>
                <c:ptCount val="4"/>
                <c:pt idx="0">
                  <c:v>0</c:v>
                </c:pt>
                <c:pt idx="1">
                  <c:v>63</c:v>
                </c:pt>
                <c:pt idx="2">
                  <c:v>86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EB-4127-A1FD-BECC426B4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209550</xdr:colOff>
      <xdr:row>0</xdr:row>
      <xdr:rowOff>0</xdr:rowOff>
    </xdr:from>
    <xdr:ext cx="4924425" cy="30384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200025</xdr:colOff>
      <xdr:row>16</xdr:row>
      <xdr:rowOff>66675</xdr:rowOff>
    </xdr:from>
    <xdr:ext cx="5076825" cy="313372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638175</xdr:colOff>
      <xdr:row>16</xdr:row>
      <xdr:rowOff>66675</xdr:rowOff>
    </xdr:from>
    <xdr:ext cx="5076825" cy="3133725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200025</xdr:colOff>
      <xdr:row>33</xdr:row>
      <xdr:rowOff>28575</xdr:rowOff>
    </xdr:from>
    <xdr:ext cx="5133975" cy="3133725"/>
    <xdr:graphicFrame macro="">
      <xdr:nvGraphicFramePr>
        <xdr:cNvPr id="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0</xdr:row>
      <xdr:rowOff>0</xdr:rowOff>
    </xdr:from>
    <xdr:ext cx="3095625" cy="2276475"/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676275</xdr:colOff>
      <xdr:row>8</xdr:row>
      <xdr:rowOff>142875</xdr:rowOff>
    </xdr:from>
    <xdr:ext cx="3810000" cy="2343150"/>
    <xdr:graphicFrame macro=""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819150</xdr:colOff>
      <xdr:row>12</xdr:row>
      <xdr:rowOff>104775</xdr:rowOff>
    </xdr:from>
    <xdr:ext cx="2847975" cy="1752600"/>
    <xdr:graphicFrame macro=""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200025</xdr:colOff>
      <xdr:row>11</xdr:row>
      <xdr:rowOff>190500</xdr:rowOff>
    </xdr:from>
    <xdr:ext cx="3200400" cy="1971675"/>
    <xdr:graphicFrame macro=""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790575</xdr:colOff>
      <xdr:row>34</xdr:row>
      <xdr:rowOff>152400</xdr:rowOff>
    </xdr:from>
    <xdr:ext cx="3276600" cy="2019300"/>
    <xdr:graphicFrame macro=""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495300</xdr:colOff>
      <xdr:row>34</xdr:row>
      <xdr:rowOff>95250</xdr:rowOff>
    </xdr:from>
    <xdr:ext cx="3810000" cy="2343150"/>
    <xdr:graphicFrame macro=""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8</xdr:col>
      <xdr:colOff>371475</xdr:colOff>
      <xdr:row>35</xdr:row>
      <xdr:rowOff>142875</xdr:rowOff>
    </xdr:from>
    <xdr:ext cx="3038475" cy="1847850"/>
    <xdr:graphicFrame macro=""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4</xdr:col>
      <xdr:colOff>742950</xdr:colOff>
      <xdr:row>23</xdr:row>
      <xdr:rowOff>47625</xdr:rowOff>
    </xdr:from>
    <xdr:ext cx="3619500" cy="2238375"/>
    <xdr:graphicFrame macro=""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209550</xdr:colOff>
      <xdr:row>21</xdr:row>
      <xdr:rowOff>171450</xdr:rowOff>
    </xdr:from>
    <xdr:ext cx="3895725" cy="2409825"/>
    <xdr:graphicFrame macro=""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0</xdr:row>
      <xdr:rowOff>0</xdr:rowOff>
    </xdr:from>
    <xdr:ext cx="3152775" cy="1952625"/>
    <xdr:graphicFrame macro=""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190500</xdr:colOff>
      <xdr:row>10</xdr:row>
      <xdr:rowOff>104775</xdr:rowOff>
    </xdr:from>
    <xdr:ext cx="4552950" cy="2819400"/>
    <xdr:graphicFrame macro=""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390525</xdr:colOff>
      <xdr:row>28</xdr:row>
      <xdr:rowOff>171450</xdr:rowOff>
    </xdr:from>
    <xdr:ext cx="4429125" cy="2733675"/>
    <xdr:graphicFrame macro=""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285750</xdr:colOff>
      <xdr:row>33</xdr:row>
      <xdr:rowOff>38100</xdr:rowOff>
    </xdr:from>
    <xdr:ext cx="4991100" cy="3086100"/>
    <xdr:graphicFrame macro=""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E16"/>
  <sheetViews>
    <sheetView tabSelected="1" workbookViewId="0"/>
  </sheetViews>
  <sheetFormatPr baseColWidth="10" defaultColWidth="12.5703125" defaultRowHeight="15.75" customHeight="1" x14ac:dyDescent="0.2"/>
  <sheetData>
    <row r="1" spans="2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2">
      <c r="B2" s="2" t="s">
        <v>4</v>
      </c>
      <c r="C2" s="2">
        <v>180</v>
      </c>
      <c r="D2" s="2">
        <v>140</v>
      </c>
      <c r="E2" s="3">
        <f t="shared" ref="E2:E11" si="0">SUM(C2:D2)</f>
        <v>320</v>
      </c>
    </row>
    <row r="3" spans="2:5" x14ac:dyDescent="0.2">
      <c r="B3" s="2" t="s">
        <v>5</v>
      </c>
      <c r="C3" s="2">
        <v>200</v>
      </c>
      <c r="D3" s="2">
        <v>175</v>
      </c>
      <c r="E3" s="3">
        <f t="shared" si="0"/>
        <v>375</v>
      </c>
    </row>
    <row r="4" spans="2:5" x14ac:dyDescent="0.2">
      <c r="B4" s="2" t="s">
        <v>6</v>
      </c>
      <c r="C4" s="2">
        <v>185</v>
      </c>
      <c r="D4" s="2">
        <v>175</v>
      </c>
      <c r="E4" s="3">
        <f t="shared" si="0"/>
        <v>360</v>
      </c>
    </row>
    <row r="5" spans="2:5" x14ac:dyDescent="0.2">
      <c r="B5" s="2" t="s">
        <v>7</v>
      </c>
      <c r="C5" s="2">
        <v>177</v>
      </c>
      <c r="D5" s="2">
        <v>171</v>
      </c>
      <c r="E5" s="3">
        <f t="shared" si="0"/>
        <v>348</v>
      </c>
    </row>
    <row r="6" spans="2:5" x14ac:dyDescent="0.2">
      <c r="B6" s="2" t="s">
        <v>8</v>
      </c>
      <c r="C6" s="2">
        <v>163</v>
      </c>
      <c r="D6" s="2">
        <v>160</v>
      </c>
      <c r="E6" s="3">
        <f t="shared" si="0"/>
        <v>323</v>
      </c>
    </row>
    <row r="7" spans="2:5" x14ac:dyDescent="0.2">
      <c r="B7" s="2" t="s">
        <v>9</v>
      </c>
      <c r="C7" s="2">
        <v>143</v>
      </c>
      <c r="D7" s="2">
        <v>130</v>
      </c>
      <c r="E7" s="3">
        <f t="shared" si="0"/>
        <v>273</v>
      </c>
    </row>
    <row r="8" spans="2:5" x14ac:dyDescent="0.2">
      <c r="B8" s="2" t="s">
        <v>10</v>
      </c>
      <c r="C8" s="2">
        <v>125</v>
      </c>
      <c r="D8" s="2">
        <v>100</v>
      </c>
      <c r="E8" s="3">
        <f t="shared" si="0"/>
        <v>225</v>
      </c>
    </row>
    <row r="9" spans="2:5" x14ac:dyDescent="0.2">
      <c r="B9" s="2" t="s">
        <v>11</v>
      </c>
      <c r="C9" s="2">
        <v>117</v>
      </c>
      <c r="D9" s="2">
        <v>65</v>
      </c>
      <c r="E9" s="3">
        <f t="shared" si="0"/>
        <v>182</v>
      </c>
    </row>
    <row r="10" spans="2:5" x14ac:dyDescent="0.2">
      <c r="B10" s="2" t="s">
        <v>12</v>
      </c>
      <c r="C10" s="2">
        <v>95</v>
      </c>
      <c r="D10" s="2">
        <v>62</v>
      </c>
      <c r="E10" s="3">
        <f t="shared" si="0"/>
        <v>157</v>
      </c>
    </row>
    <row r="11" spans="2:5" x14ac:dyDescent="0.2">
      <c r="B11" s="2" t="s">
        <v>13</v>
      </c>
      <c r="C11" s="2">
        <v>91</v>
      </c>
      <c r="D11" s="2">
        <v>51</v>
      </c>
      <c r="E11" s="3">
        <f t="shared" si="0"/>
        <v>142</v>
      </c>
    </row>
    <row r="12" spans="2:5" x14ac:dyDescent="0.2">
      <c r="B12" s="2" t="s">
        <v>14</v>
      </c>
      <c r="C12" s="3">
        <f t="shared" ref="C12:E12" si="1">AVERAGE(C2:C11)</f>
        <v>147.6</v>
      </c>
      <c r="D12" s="3">
        <f t="shared" si="1"/>
        <v>122.9</v>
      </c>
      <c r="E12" s="3">
        <f t="shared" si="1"/>
        <v>270.5</v>
      </c>
    </row>
    <row r="13" spans="2:5" x14ac:dyDescent="0.2">
      <c r="B13" s="2" t="s">
        <v>15</v>
      </c>
      <c r="C13" s="3">
        <f t="shared" ref="C13:E13" si="2">MAX(C2:C11)</f>
        <v>200</v>
      </c>
      <c r="D13" s="3">
        <f t="shared" si="2"/>
        <v>175</v>
      </c>
      <c r="E13" s="3">
        <f t="shared" si="2"/>
        <v>375</v>
      </c>
    </row>
    <row r="14" spans="2:5" x14ac:dyDescent="0.2">
      <c r="B14" s="2" t="s">
        <v>16</v>
      </c>
      <c r="C14" s="3">
        <f>MIN(C1:C11)</f>
        <v>91</v>
      </c>
      <c r="D14" s="3">
        <f t="shared" ref="D14:E14" si="3">MIN(D2:D11)</f>
        <v>51</v>
      </c>
      <c r="E14" s="3">
        <f t="shared" si="3"/>
        <v>142</v>
      </c>
    </row>
    <row r="15" spans="2:5" x14ac:dyDescent="0.2">
      <c r="B15" s="2" t="s">
        <v>17</v>
      </c>
      <c r="C15" s="3">
        <f>COUNT(C2:C11)</f>
        <v>10</v>
      </c>
      <c r="D15" s="2">
        <v>10</v>
      </c>
      <c r="E15" s="2">
        <v>20</v>
      </c>
    </row>
    <row r="16" spans="2:5" x14ac:dyDescent="0.2">
      <c r="B16" s="2" t="s">
        <v>18</v>
      </c>
      <c r="C16" s="3">
        <f t="shared" ref="C16:E16" si="4">SUM(C2:C11)</f>
        <v>1476</v>
      </c>
      <c r="D16" s="3">
        <f t="shared" si="4"/>
        <v>1229</v>
      </c>
      <c r="E16" s="3">
        <f t="shared" si="4"/>
        <v>2705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F7"/>
  <sheetViews>
    <sheetView workbookViewId="0"/>
  </sheetViews>
  <sheetFormatPr baseColWidth="10" defaultColWidth="12.5703125" defaultRowHeight="15.75" customHeight="1" x14ac:dyDescent="0.2"/>
  <sheetData>
    <row r="1" spans="2:6" x14ac:dyDescent="0.2"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</row>
    <row r="2" spans="2:6" x14ac:dyDescent="0.2">
      <c r="B2" s="5" t="s">
        <v>24</v>
      </c>
      <c r="C2" s="2">
        <v>80</v>
      </c>
      <c r="D2" s="2">
        <v>6</v>
      </c>
      <c r="E2" s="2">
        <v>5</v>
      </c>
      <c r="F2" s="2">
        <f t="shared" ref="F2:F7" si="0">SUM(C2:E2)</f>
        <v>91</v>
      </c>
    </row>
    <row r="3" spans="2:6" x14ac:dyDescent="0.2">
      <c r="B3" s="5" t="s">
        <v>25</v>
      </c>
      <c r="C3" s="2">
        <v>50</v>
      </c>
      <c r="D3" s="2">
        <v>45</v>
      </c>
      <c r="E3" s="2">
        <v>9</v>
      </c>
      <c r="F3" s="2">
        <f t="shared" si="0"/>
        <v>104</v>
      </c>
    </row>
    <row r="4" spans="2:6" x14ac:dyDescent="0.2">
      <c r="B4" s="5" t="s">
        <v>26</v>
      </c>
      <c r="C4" s="2">
        <v>63</v>
      </c>
      <c r="D4" s="2">
        <v>86</v>
      </c>
      <c r="E4" s="2">
        <v>4</v>
      </c>
      <c r="F4" s="2">
        <f t="shared" si="0"/>
        <v>153</v>
      </c>
    </row>
    <row r="5" spans="2:6" x14ac:dyDescent="0.2">
      <c r="B5" s="5" t="s">
        <v>27</v>
      </c>
      <c r="C5" s="2">
        <v>23</v>
      </c>
      <c r="D5" s="2">
        <v>12</v>
      </c>
      <c r="E5" s="2">
        <v>3</v>
      </c>
      <c r="F5" s="2">
        <f t="shared" si="0"/>
        <v>38</v>
      </c>
    </row>
    <row r="6" spans="2:6" x14ac:dyDescent="0.2">
      <c r="B6" s="5" t="s">
        <v>28</v>
      </c>
      <c r="C6" s="2">
        <v>41</v>
      </c>
      <c r="D6" s="2">
        <v>46</v>
      </c>
      <c r="E6" s="2">
        <v>8</v>
      </c>
      <c r="F6" s="2">
        <f t="shared" si="0"/>
        <v>95</v>
      </c>
    </row>
    <row r="7" spans="2:6" x14ac:dyDescent="0.2">
      <c r="B7" s="5" t="s">
        <v>23</v>
      </c>
      <c r="C7" s="3">
        <f t="shared" ref="C7:E7" si="1">SUM(C2:C6)</f>
        <v>257</v>
      </c>
      <c r="D7" s="3">
        <f t="shared" si="1"/>
        <v>195</v>
      </c>
      <c r="E7" s="3">
        <f t="shared" si="1"/>
        <v>29</v>
      </c>
      <c r="F7" s="2">
        <f t="shared" si="0"/>
        <v>481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6"/>
  <sheetViews>
    <sheetView workbookViewId="0"/>
  </sheetViews>
  <sheetFormatPr baseColWidth="10" defaultColWidth="12.5703125" defaultRowHeight="15.75" customHeight="1" x14ac:dyDescent="0.2"/>
  <sheetData>
    <row r="1" spans="1:5" ht="18.75" customHeight="1" x14ac:dyDescent="0.2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</row>
    <row r="2" spans="1:5" ht="12.75" x14ac:dyDescent="0.2">
      <c r="A2" s="2" t="s">
        <v>34</v>
      </c>
      <c r="B2" s="2" t="s">
        <v>35</v>
      </c>
      <c r="C2" s="2">
        <v>12</v>
      </c>
      <c r="D2" s="2">
        <v>16</v>
      </c>
      <c r="E2" s="2">
        <v>15</v>
      </c>
    </row>
    <row r="3" spans="1:5" ht="12.75" x14ac:dyDescent="0.2">
      <c r="A3" s="2" t="s">
        <v>34</v>
      </c>
      <c r="B3" s="2" t="s">
        <v>36</v>
      </c>
      <c r="C3" s="2">
        <v>2</v>
      </c>
      <c r="D3" s="2">
        <v>21</v>
      </c>
      <c r="E3" s="2">
        <v>56</v>
      </c>
    </row>
    <row r="4" spans="1:5" ht="12.75" x14ac:dyDescent="0.2">
      <c r="A4" s="2" t="s">
        <v>34</v>
      </c>
      <c r="B4" s="2" t="s">
        <v>37</v>
      </c>
      <c r="C4" s="2">
        <v>45</v>
      </c>
      <c r="D4" s="2">
        <v>15</v>
      </c>
      <c r="E4" s="2">
        <v>16</v>
      </c>
    </row>
    <row r="5" spans="1:5" ht="12.75" x14ac:dyDescent="0.2">
      <c r="A5" s="2" t="s">
        <v>34</v>
      </c>
      <c r="B5" s="2" t="s">
        <v>38</v>
      </c>
      <c r="C5" s="2">
        <v>18</v>
      </c>
      <c r="D5" s="2">
        <v>20</v>
      </c>
      <c r="E5" s="2">
        <v>22</v>
      </c>
    </row>
    <row r="6" spans="1:5" ht="12.75" x14ac:dyDescent="0.2">
      <c r="A6" s="2" t="s">
        <v>34</v>
      </c>
      <c r="B6" s="2" t="s">
        <v>39</v>
      </c>
      <c r="C6" s="2">
        <v>16</v>
      </c>
      <c r="D6" s="2">
        <v>56</v>
      </c>
      <c r="E6" s="2">
        <v>35</v>
      </c>
    </row>
    <row r="7" spans="1:5" ht="12.75" x14ac:dyDescent="0.2">
      <c r="A7" s="2" t="s">
        <v>40</v>
      </c>
      <c r="B7" s="2" t="s">
        <v>35</v>
      </c>
      <c r="C7" s="2">
        <v>5</v>
      </c>
      <c r="D7" s="2">
        <v>63</v>
      </c>
      <c r="E7" s="2">
        <v>91</v>
      </c>
    </row>
    <row r="8" spans="1:5" ht="12.75" x14ac:dyDescent="0.2">
      <c r="A8" s="2" t="s">
        <v>41</v>
      </c>
      <c r="B8" s="2" t="s">
        <v>36</v>
      </c>
      <c r="C8" s="2">
        <v>26</v>
      </c>
      <c r="D8" s="2">
        <v>51</v>
      </c>
      <c r="E8" s="2">
        <v>51</v>
      </c>
    </row>
    <row r="9" spans="1:5" ht="12.75" x14ac:dyDescent="0.2">
      <c r="A9" s="2" t="s">
        <v>40</v>
      </c>
      <c r="B9" s="2" t="s">
        <v>37</v>
      </c>
      <c r="C9" s="2">
        <v>41</v>
      </c>
      <c r="D9" s="2">
        <v>42</v>
      </c>
      <c r="E9" s="2">
        <v>21</v>
      </c>
    </row>
    <row r="10" spans="1:5" ht="12.75" x14ac:dyDescent="0.2">
      <c r="A10" s="2" t="s">
        <v>41</v>
      </c>
      <c r="B10" s="2" t="s">
        <v>38</v>
      </c>
      <c r="C10" s="2">
        <v>62</v>
      </c>
      <c r="D10" s="2">
        <v>63</v>
      </c>
      <c r="E10" s="2">
        <v>23</v>
      </c>
    </row>
    <row r="11" spans="1:5" ht="12.75" x14ac:dyDescent="0.2">
      <c r="A11" s="2" t="s">
        <v>40</v>
      </c>
      <c r="B11" s="2" t="s">
        <v>39</v>
      </c>
      <c r="C11" s="2">
        <v>95</v>
      </c>
      <c r="D11" s="2">
        <v>25</v>
      </c>
      <c r="E11" s="2">
        <v>63</v>
      </c>
    </row>
    <row r="12" spans="1:5" ht="12.75" x14ac:dyDescent="0.2">
      <c r="A12" s="2" t="s">
        <v>42</v>
      </c>
      <c r="B12" s="2" t="s">
        <v>35</v>
      </c>
      <c r="C12" s="2">
        <v>32</v>
      </c>
      <c r="D12" s="2">
        <v>12</v>
      </c>
      <c r="E12" s="2">
        <v>41</v>
      </c>
    </row>
    <row r="13" spans="1:5" ht="12.75" x14ac:dyDescent="0.2">
      <c r="A13" s="2" t="s">
        <v>42</v>
      </c>
      <c r="B13" s="2" t="s">
        <v>36</v>
      </c>
      <c r="C13" s="2">
        <v>12</v>
      </c>
      <c r="D13" s="2">
        <v>14</v>
      </c>
      <c r="E13" s="2">
        <v>24</v>
      </c>
    </row>
    <row r="14" spans="1:5" ht="12.75" x14ac:dyDescent="0.2">
      <c r="A14" s="2" t="s">
        <v>42</v>
      </c>
      <c r="B14" s="2" t="s">
        <v>37</v>
      </c>
      <c r="C14" s="2">
        <v>65</v>
      </c>
      <c r="D14" s="2">
        <v>65</v>
      </c>
      <c r="E14" s="2">
        <v>12</v>
      </c>
    </row>
    <row r="15" spans="1:5" ht="12.75" x14ac:dyDescent="0.2">
      <c r="A15" s="2" t="s">
        <v>42</v>
      </c>
      <c r="B15" s="2" t="s">
        <v>38</v>
      </c>
      <c r="C15" s="2">
        <v>42</v>
      </c>
      <c r="D15" s="2">
        <v>82</v>
      </c>
      <c r="E15" s="2">
        <v>63</v>
      </c>
    </row>
    <row r="16" spans="1:5" ht="12.75" x14ac:dyDescent="0.2">
      <c r="A16" s="2" t="s">
        <v>42</v>
      </c>
      <c r="B16" s="2" t="s">
        <v>39</v>
      </c>
      <c r="C16" s="2">
        <v>35</v>
      </c>
      <c r="D16" s="2">
        <v>16</v>
      </c>
      <c r="E16" s="2">
        <v>48</v>
      </c>
    </row>
    <row r="17" spans="1:5" ht="12.75" x14ac:dyDescent="0.2">
      <c r="A17" s="2" t="s">
        <v>43</v>
      </c>
      <c r="B17" s="2" t="s">
        <v>35</v>
      </c>
      <c r="C17" s="2">
        <v>16</v>
      </c>
      <c r="D17" s="2">
        <v>26</v>
      </c>
      <c r="E17" s="2">
        <v>62</v>
      </c>
    </row>
    <row r="18" spans="1:5" ht="12.75" x14ac:dyDescent="0.2">
      <c r="A18" s="2" t="s">
        <v>43</v>
      </c>
      <c r="B18" s="2" t="s">
        <v>36</v>
      </c>
      <c r="C18" s="2">
        <v>42</v>
      </c>
      <c r="D18" s="2">
        <v>51</v>
      </c>
      <c r="E18" s="2">
        <v>36</v>
      </c>
    </row>
    <row r="19" spans="1:5" ht="12.75" x14ac:dyDescent="0.2">
      <c r="A19" s="2" t="s">
        <v>43</v>
      </c>
      <c r="B19" s="2" t="s">
        <v>37</v>
      </c>
      <c r="C19" s="2">
        <v>16</v>
      </c>
      <c r="D19" s="2">
        <v>46</v>
      </c>
      <c r="E19" s="2">
        <v>48</v>
      </c>
    </row>
    <row r="20" spans="1:5" ht="12.75" x14ac:dyDescent="0.2">
      <c r="A20" s="2" t="s">
        <v>43</v>
      </c>
      <c r="B20" s="2" t="s">
        <v>38</v>
      </c>
      <c r="C20" s="2">
        <v>102</v>
      </c>
      <c r="D20" s="2">
        <v>32</v>
      </c>
      <c r="E20" s="2">
        <v>95</v>
      </c>
    </row>
    <row r="21" spans="1:5" ht="12.75" x14ac:dyDescent="0.2">
      <c r="A21" s="2" t="s">
        <v>43</v>
      </c>
      <c r="B21" s="2" t="s">
        <v>39</v>
      </c>
      <c r="C21" s="2">
        <v>25</v>
      </c>
      <c r="D21" s="2">
        <v>82</v>
      </c>
      <c r="E21" s="2">
        <v>85</v>
      </c>
    </row>
    <row r="52" spans="2:7" ht="12.75" x14ac:dyDescent="0.2">
      <c r="C52" s="6" t="s">
        <v>44</v>
      </c>
      <c r="D52" s="7"/>
      <c r="E52" s="2" t="s">
        <v>45</v>
      </c>
      <c r="F52" s="2" t="s">
        <v>46</v>
      </c>
      <c r="G52" s="2" t="s">
        <v>47</v>
      </c>
    </row>
    <row r="53" spans="2:7" ht="12.75" x14ac:dyDescent="0.2">
      <c r="B53" s="2" t="s">
        <v>48</v>
      </c>
      <c r="C53" s="6" t="s">
        <v>49</v>
      </c>
      <c r="D53" s="7"/>
      <c r="E53" s="2" t="s">
        <v>50</v>
      </c>
      <c r="F53" s="2" t="s">
        <v>51</v>
      </c>
      <c r="G53" s="2" t="s">
        <v>52</v>
      </c>
    </row>
    <row r="54" spans="2:7" ht="12.75" x14ac:dyDescent="0.2">
      <c r="B54" s="2" t="s">
        <v>53</v>
      </c>
      <c r="C54" s="8"/>
      <c r="D54" s="7"/>
      <c r="E54" s="3"/>
      <c r="F54" s="3"/>
      <c r="G54" s="3"/>
    </row>
    <row r="55" spans="2:7" ht="12.75" x14ac:dyDescent="0.2">
      <c r="B55" s="2" t="s">
        <v>53</v>
      </c>
      <c r="C55" s="8"/>
      <c r="D55" s="7"/>
      <c r="E55" s="3"/>
      <c r="F55" s="3"/>
      <c r="G55" s="3"/>
    </row>
    <row r="56" spans="2:7" ht="12.75" x14ac:dyDescent="0.2">
      <c r="B56" s="2" t="s">
        <v>54</v>
      </c>
      <c r="C56" s="8"/>
      <c r="D56" s="7"/>
      <c r="E56" s="3"/>
      <c r="F56" s="3"/>
      <c r="G56" s="3"/>
    </row>
  </sheetData>
  <autoFilter ref="A1:E21"/>
  <mergeCells count="5">
    <mergeCell ref="C52:D52"/>
    <mergeCell ref="C53:D53"/>
    <mergeCell ref="C54:D54"/>
    <mergeCell ref="C55:D55"/>
    <mergeCell ref="C56:D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Graficos de Barras</vt:lpstr>
      <vt:lpstr>Graficos Circulares</vt:lpstr>
      <vt:lpstr>Grafico Radial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2024-10-20T15:18:55Z</dcterms:created>
  <dcterms:modified xsi:type="dcterms:W3CDTF">2024-10-20T15:18:55Z</dcterms:modified>
</cp:coreProperties>
</file>