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BMT-TAAWUN\Bank\"/>
    </mc:Choice>
  </mc:AlternateContent>
  <bookViews>
    <workbookView xWindow="0" yWindow="0" windowWidth="20490" windowHeight="7755" activeTab="1"/>
  </bookViews>
  <sheets>
    <sheet name="DATABASE" sheetId="5" r:id="rId1"/>
    <sheet name="MENU" sheetId="6" r:id="rId2"/>
    <sheet name="COA" sheetId="7" r:id="rId3"/>
    <sheet name="Sheet1" sheetId="8" r:id="rId4"/>
  </sheets>
  <calcPr calcId="152511"/>
</workbook>
</file>

<file path=xl/calcChain.xml><?xml version="1.0" encoding="utf-8"?>
<calcChain xmlns="http://schemas.openxmlformats.org/spreadsheetml/2006/main">
  <c r="C92" i="6" l="1"/>
  <c r="C60" i="6"/>
  <c r="C59" i="6"/>
  <c r="C58" i="6"/>
  <c r="P43" i="6"/>
  <c r="P77" i="6" s="1"/>
  <c r="O43" i="6"/>
  <c r="O77" i="6" s="1"/>
  <c r="N43" i="6"/>
  <c r="N77" i="6" s="1"/>
  <c r="M43" i="6"/>
  <c r="M77" i="6" s="1"/>
  <c r="L43" i="6"/>
  <c r="L77" i="6" s="1"/>
  <c r="K43" i="6"/>
  <c r="K77" i="6" s="1"/>
  <c r="J43" i="6"/>
  <c r="J77" i="6" s="1"/>
  <c r="I43" i="6"/>
  <c r="I77" i="6" s="1"/>
  <c r="H43" i="6"/>
  <c r="H77" i="6" s="1"/>
  <c r="G43" i="6"/>
  <c r="G77" i="6" s="1"/>
  <c r="F43" i="6"/>
  <c r="F77" i="6" s="1"/>
  <c r="F33" i="6" l="1"/>
  <c r="F32" i="6"/>
  <c r="S43" i="6" l="1"/>
  <c r="S77" i="6" s="1"/>
  <c r="H52" i="6"/>
  <c r="R43" i="6"/>
  <c r="R77" i="6" s="1"/>
  <c r="H51" i="6"/>
  <c r="F34" i="6"/>
  <c r="T43" i="6" s="1"/>
  <c r="F31" i="6"/>
  <c r="Q43" i="6" s="1"/>
  <c r="Q77" i="6" s="1"/>
  <c r="D43" i="6"/>
  <c r="D77" i="6" s="1"/>
  <c r="C43" i="6"/>
  <c r="C77" i="6" s="1"/>
  <c r="L141" i="6"/>
  <c r="K141" i="6"/>
  <c r="J141" i="6"/>
  <c r="I141" i="6"/>
  <c r="H141" i="6"/>
  <c r="G141" i="6"/>
  <c r="F141" i="6"/>
  <c r="D141" i="6"/>
  <c r="H50" i="6" l="1"/>
  <c r="F70" i="6" s="1"/>
  <c r="T77" i="6"/>
  <c r="H84" i="6" s="1"/>
</calcChain>
</file>

<file path=xl/sharedStrings.xml><?xml version="1.0" encoding="utf-8"?>
<sst xmlns="http://schemas.openxmlformats.org/spreadsheetml/2006/main" count="508" uniqueCount="208">
  <si>
    <t>REKENING</t>
  </si>
  <si>
    <t>NAMA</t>
  </si>
  <si>
    <t>ALAMAT</t>
  </si>
  <si>
    <t>NO KTP</t>
  </si>
  <si>
    <t>TANGGAL</t>
  </si>
  <si>
    <t>JUMLAH PEMBIAYAAN</t>
  </si>
  <si>
    <t>JANGKA WAKTU</t>
  </si>
  <si>
    <t>JUMLAH</t>
  </si>
  <si>
    <t>DATA BASE 1 :</t>
  </si>
  <si>
    <t>DATA BMT</t>
  </si>
  <si>
    <t>NAMA BMT</t>
  </si>
  <si>
    <t>NO ANGGOTA BMT</t>
  </si>
  <si>
    <t>ALAMAT BMT</t>
  </si>
  <si>
    <t>DATA BASE 2 :</t>
  </si>
  <si>
    <t>DATA ANGGOTA BMT</t>
  </si>
  <si>
    <t>DATA BASE 3 :</t>
  </si>
  <si>
    <t>NOMOR INDUK BMT</t>
  </si>
  <si>
    <t>MPD</t>
  </si>
  <si>
    <t>MPW</t>
  </si>
  <si>
    <t>NO TELPON</t>
  </si>
  <si>
    <t>NOMOR KONTAK</t>
  </si>
  <si>
    <t>NAMA KONTAK</t>
  </si>
  <si>
    <t>TANGGAL AKAD</t>
  </si>
  <si>
    <t>JATUH TEMPO</t>
  </si>
  <si>
    <t>IURAN JIWA</t>
  </si>
  <si>
    <t>JUMLAH IURAN</t>
  </si>
  <si>
    <t>IURAN KEBAKARAN</t>
  </si>
  <si>
    <t>(tanggal komputer)</t>
  </si>
  <si>
    <t>LOKASI USAHA</t>
  </si>
  <si>
    <t>TEMPAT LAHIR</t>
  </si>
  <si>
    <t>TANGGAL LAHIR</t>
  </si>
  <si>
    <t>JENIS USAHA</t>
  </si>
  <si>
    <t>DATA BASE 4 :</t>
  </si>
  <si>
    <t>SANTUNAN ANGGOTA BMT</t>
  </si>
  <si>
    <t>PENYEBAB</t>
  </si>
  <si>
    <t>SALDO</t>
  </si>
  <si>
    <t>JUMLAH SANTUNAN</t>
  </si>
  <si>
    <t>DATA BASE 5 :</t>
  </si>
  <si>
    <t>BUKU BESAR</t>
  </si>
  <si>
    <t>NOMOR REKENING</t>
  </si>
  <si>
    <t>KETERANGAN</t>
  </si>
  <si>
    <t>DATA BASE 6 :</t>
  </si>
  <si>
    <t>JURNAL</t>
  </si>
  <si>
    <t>D/K</t>
  </si>
  <si>
    <t xml:space="preserve">NOMOR INDUK BMT </t>
  </si>
  <si>
    <t>:</t>
  </si>
  <si>
    <t xml:space="preserve"> XX.XX.XX</t>
  </si>
  <si>
    <t>TAMZIS BINA UTAMA</t>
  </si>
  <si>
    <t>XX.XX.XXX</t>
  </si>
  <si>
    <t>0286 325303</t>
  </si>
  <si>
    <t>3307082609660002</t>
  </si>
  <si>
    <t>JL S PARMAN 46 WONOSOBO</t>
  </si>
  <si>
    <t>WONOSOBO</t>
  </si>
  <si>
    <t>JAWA TENGAH</t>
  </si>
  <si>
    <t>TRI WURYANTO</t>
  </si>
  <si>
    <t>AHMAD SUHARTO</t>
  </si>
  <si>
    <t>JL PARAKAN 45 KERTEK WONOSOBO</t>
  </si>
  <si>
    <t>PASAR KERTEK</t>
  </si>
  <si>
    <t>DAGANG KELONTONG</t>
  </si>
  <si>
    <t>(TANGGAL KOMPUTER)</t>
  </si>
  <si>
    <t>XX.XXXXXX</t>
  </si>
  <si>
    <t>TANGGAL JATUH TEMPO</t>
  </si>
  <si>
    <t>BULAN</t>
  </si>
  <si>
    <t xml:space="preserve">JUMLAH IURAN </t>
  </si>
  <si>
    <t>DATA BASE 7 :</t>
  </si>
  <si>
    <t>NOMOR</t>
  </si>
  <si>
    <t>USER</t>
  </si>
  <si>
    <t>PASSWORD</t>
  </si>
  <si>
    <t>KEWENANGAN</t>
  </si>
  <si>
    <t>KETERAGAN</t>
  </si>
  <si>
    <t>DATA BASE 8 :</t>
  </si>
  <si>
    <t>ADMINISTRATOR</t>
  </si>
  <si>
    <t>NILAI</t>
  </si>
  <si>
    <t>INPUT DATA BMT</t>
  </si>
  <si>
    <t>PERUBAHAN DATA BMT</t>
  </si>
  <si>
    <t>CARI BMT</t>
  </si>
  <si>
    <t>XX.XX.XX</t>
  </si>
  <si>
    <t>NOMOR ANGGOTA BMT</t>
  </si>
  <si>
    <t xml:space="preserve">CEK KTP </t>
  </si>
  <si>
    <t>DATA BASE : "JURNAL"</t>
  </si>
  <si>
    <t>DATA BASE : "DATA BMT"</t>
  </si>
  <si>
    <t>DATA BASE : "BUKU BESAR"</t>
  </si>
  <si>
    <t>CHART OF ACCOUNT</t>
  </si>
  <si>
    <t>Kas Besar</t>
  </si>
  <si>
    <t>Kas Kecil Cashier</t>
  </si>
  <si>
    <t>Bank Cek &amp; BG</t>
  </si>
  <si>
    <t>PPAP - Penempatan</t>
  </si>
  <si>
    <t>PPAP - IDSB</t>
  </si>
  <si>
    <t>PPAP-Piutang</t>
  </si>
  <si>
    <t>Persd Barang Cetakan</t>
  </si>
  <si>
    <t>Persd Alat Tulis Kantor</t>
  </si>
  <si>
    <t>Persd Barang Promosi</t>
  </si>
  <si>
    <t>Persd Peralatan/Suplies</t>
  </si>
  <si>
    <t>Persd Lain</t>
  </si>
  <si>
    <t>PPAP-Penyertaan</t>
  </si>
  <si>
    <t>At Aktiva Tetap</t>
  </si>
  <si>
    <t>At Penyusutan Ak.Tetap</t>
  </si>
  <si>
    <t>Bank BNIS 01</t>
  </si>
  <si>
    <t>Bank BNIS 02</t>
  </si>
  <si>
    <t>Bank BSM</t>
  </si>
  <si>
    <t>Penempatan Deposito 01</t>
  </si>
  <si>
    <t>Penempatan Deposito 02</t>
  </si>
  <si>
    <t xml:space="preserve">IDSB - Saham </t>
  </si>
  <si>
    <t xml:space="preserve">IDSB - Obligasi </t>
  </si>
  <si>
    <t>PPAP - Kopersai / Bank</t>
  </si>
  <si>
    <t>Piutang IURAN</t>
  </si>
  <si>
    <t>Pembiayaan</t>
  </si>
  <si>
    <t>Persediaan Untuk dijual</t>
  </si>
  <si>
    <t>Penyertaan Saham Ventura</t>
  </si>
  <si>
    <t>Penyertaan pada Koperasi</t>
  </si>
  <si>
    <t>BDD Kewajiban</t>
  </si>
  <si>
    <t>BDD Sewa</t>
  </si>
  <si>
    <t>Amortisasi BDD</t>
  </si>
  <si>
    <t>Piutang SANTUNAN</t>
  </si>
  <si>
    <t>Rupa-rupa Aktiva</t>
  </si>
  <si>
    <t>Kewajiban segera Titipan</t>
  </si>
  <si>
    <t>Hutang Santunan</t>
  </si>
  <si>
    <t>Hutang Iuran</t>
  </si>
  <si>
    <t>Kewajiban segera Biaya</t>
  </si>
  <si>
    <t>Hutang Lain</t>
  </si>
  <si>
    <t>Pembiayaan yang Diterima</t>
  </si>
  <si>
    <t>Dana Taawun Jiwa</t>
  </si>
  <si>
    <t>Modal</t>
  </si>
  <si>
    <t>Cadangan</t>
  </si>
  <si>
    <t>Rupa Rupa Pasiva</t>
  </si>
  <si>
    <t>Pendapatan Hasil Investasi</t>
  </si>
  <si>
    <t>Pendapatan Taawun Jiwa</t>
  </si>
  <si>
    <t>Pendapatan Taawun Kebakaran</t>
  </si>
  <si>
    <t>Pendapatan Bagihasil Bank</t>
  </si>
  <si>
    <t>Pendapatan Lain</t>
  </si>
  <si>
    <t>Biaya Adm Bank</t>
  </si>
  <si>
    <t>Biaya Adm Kantor</t>
  </si>
  <si>
    <t>Biaya Listrik Air Telpon</t>
  </si>
  <si>
    <t>Biaya Transportasi</t>
  </si>
  <si>
    <t>Biaya Perjalanan Dinas</t>
  </si>
  <si>
    <t>Biaya Rapat</t>
  </si>
  <si>
    <t>Biaya Perawatan dan Perbaikan</t>
  </si>
  <si>
    <t>Biaya Sewa</t>
  </si>
  <si>
    <t>Biaya Sosial</t>
  </si>
  <si>
    <t>Biaya Prosesi Santunan</t>
  </si>
  <si>
    <t>Biaya Personalia Gaji Pokok</t>
  </si>
  <si>
    <t>Biaya Personalia Tunjangan</t>
  </si>
  <si>
    <t>Biaya Marketing</t>
  </si>
  <si>
    <t>Biaya Pendidikan</t>
  </si>
  <si>
    <t>Biaya PPAP, Penghapusan</t>
  </si>
  <si>
    <t>Biaya Amortisasi</t>
  </si>
  <si>
    <t>Biaya Penyusutan A.T.</t>
  </si>
  <si>
    <t>Biaya Operasional Lain</t>
  </si>
  <si>
    <t>Biaya Non Operasional</t>
  </si>
  <si>
    <t>Zakat</t>
  </si>
  <si>
    <t>Infaq, Shodaqoh, Wakaf</t>
  </si>
  <si>
    <t>Sosial dan Lingkungan</t>
  </si>
  <si>
    <t>Biaya Pajak</t>
  </si>
  <si>
    <t>DAFTAR AKUN BUKU BESAR</t>
  </si>
  <si>
    <t>D</t>
  </si>
  <si>
    <t xml:space="preserve">Iuran </t>
  </si>
  <si>
    <t>BAYAR / BELUM</t>
  </si>
  <si>
    <t>BELUM</t>
  </si>
  <si>
    <t>K</t>
  </si>
  <si>
    <t>Dana Taawun Kebakaran</t>
  </si>
  <si>
    <t>saldo+100.000</t>
  </si>
  <si>
    <t>saldo+40.000</t>
  </si>
  <si>
    <t>saldo+60.000</t>
  </si>
  <si>
    <t>1.1</t>
  </si>
  <si>
    <t>1.2</t>
  </si>
  <si>
    <t>PEMBAYARAN IURAN</t>
  </si>
  <si>
    <t>DATA BASE : "DAFTAR PESERTA"</t>
  </si>
  <si>
    <t>DATA PESERTA</t>
  </si>
  <si>
    <t>(cek NO_KTP di database "DAFTAR PESERTA", jika sudah ada... Tampilkan</t>
  </si>
  <si>
    <t>(cek NO_KTP di database "DAFTAR PESERTA", jika sudah ada dan BELUM bayar</t>
  </si>
  <si>
    <t>JUMLAH TAGIHAN</t>
  </si>
  <si>
    <t>BMT</t>
  </si>
  <si>
    <t>SUDAH</t>
  </si>
  <si>
    <t>PEMBAYARAN TRANSFER</t>
  </si>
  <si>
    <t>Pembayaran Iuran</t>
  </si>
  <si>
    <t>saldo-100.000</t>
  </si>
  <si>
    <t>PENDAFTARAN PESERTA</t>
  </si>
  <si>
    <t>2.1</t>
  </si>
  <si>
    <t>INFORMASI PESERTA TAAWUN</t>
  </si>
  <si>
    <t>PER BMT</t>
  </si>
  <si>
    <t>BAYAR</t>
  </si>
  <si>
    <t>(filter berdasar kode BMT dan tanggal jatuh tempo &gt; tanggal sekarang)</t>
  </si>
  <si>
    <t>Tampilkan :</t>
  </si>
  <si>
    <t>Nama BMT</t>
  </si>
  <si>
    <t>2.2</t>
  </si>
  <si>
    <t>INFORMASI TAGIHAN</t>
  </si>
  <si>
    <t>(filter berdasar kode BMT dan BAYAR/BELUM = "BELUM" )</t>
  </si>
  <si>
    <t>Jumlah Tagihan</t>
  </si>
  <si>
    <t>INFO DATA BMT</t>
  </si>
  <si>
    <t>(filter berdasar kode MPD)</t>
  </si>
  <si>
    <t>(filter berdasar kode MPW)</t>
  </si>
  <si>
    <t>NOMOR ANGGOTA PBMTI</t>
  </si>
  <si>
    <t>Varchar(20)</t>
  </si>
  <si>
    <t>Varchar(100)</t>
  </si>
  <si>
    <t>Varchar(30)</t>
  </si>
  <si>
    <t>Varchar(16)</t>
  </si>
  <si>
    <t>Date</t>
  </si>
  <si>
    <t>PK</t>
  </si>
  <si>
    <t>FK</t>
  </si>
  <si>
    <t>Varchar(50)</t>
  </si>
  <si>
    <t>Double</t>
  </si>
  <si>
    <t>long</t>
  </si>
  <si>
    <t>Integer</t>
  </si>
  <si>
    <t>Char(1)</t>
  </si>
  <si>
    <t>Integer Auto_Increment</t>
  </si>
  <si>
    <t>Data Pada Administrator</t>
  </si>
  <si>
    <t>s</t>
  </si>
  <si>
    <t>Tampil Ke table internalframe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</si>
</sst>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.00_-;\-* #,##0.00_-;_-* &quot;-&quot;??_-;_-@_-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" fillId="2" borderId="0" applyNumberFormat="0" applyBorder="0" applyAlignment="0" applyProtection="0"/>
    <xf numFmtId="164" fontId="4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0" xfId="0" applyBorder="1"/>
    <xf numFmtId="0" fontId="6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1" xfId="0" applyBorder="1" applyAlignment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0" fillId="5" borderId="0" xfId="0" applyFill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5" xfId="0" applyFont="1" applyBorder="1" applyAlignment="1">
      <alignment horizontal="left" vertical="center" wrapText="1"/>
    </xf>
    <xf numFmtId="0" fontId="5" fillId="2" borderId="14" xfId="4" applyBorder="1"/>
    <xf numFmtId="0" fontId="5" fillId="2" borderId="14" xfId="4" applyBorder="1" applyAlignment="1">
      <alignment horizontal="left"/>
    </xf>
    <xf numFmtId="0" fontId="5" fillId="2" borderId="14" xfId="4" applyBorder="1" applyAlignment="1">
      <alignment horizontal="center"/>
    </xf>
    <xf numFmtId="0" fontId="2" fillId="5" borderId="0" xfId="0" applyFont="1" applyFill="1" applyAlignment="1"/>
    <xf numFmtId="41" fontId="5" fillId="2" borderId="14" xfId="3" applyFont="1" applyFill="1" applyBorder="1" applyAlignment="1">
      <alignment horizontal="left"/>
    </xf>
    <xf numFmtId="1" fontId="5" fillId="2" borderId="14" xfId="3" quotePrefix="1" applyNumberFormat="1" applyFont="1" applyFill="1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41" fontId="0" fillId="0" borderId="3" xfId="0" applyNumberFormat="1" applyBorder="1" applyAlignment="1">
      <alignment vertic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14" fontId="0" fillId="0" borderId="3" xfId="0" applyNumberFormat="1" applyBorder="1" applyAlignment="1">
      <alignment vertical="center"/>
    </xf>
    <xf numFmtId="0" fontId="1" fillId="2" borderId="14" xfId="4" applyFont="1" applyBorder="1" applyAlignment="1">
      <alignment horizontal="left"/>
    </xf>
    <xf numFmtId="0" fontId="7" fillId="6" borderId="0" xfId="0" applyFont="1" applyFill="1" applyAlignment="1">
      <alignment horizontal="center" vertical="center"/>
    </xf>
    <xf numFmtId="0" fontId="2" fillId="6" borderId="0" xfId="0" applyFont="1" applyFill="1" applyAlignment="1"/>
    <xf numFmtId="0" fontId="0" fillId="6" borderId="0" xfId="0" applyFill="1"/>
    <xf numFmtId="0" fontId="8" fillId="6" borderId="0" xfId="0" applyFont="1" applyFill="1" applyAlignment="1">
      <alignment vertical="center"/>
    </xf>
    <xf numFmtId="14" fontId="5" fillId="2" borderId="14" xfId="4" applyNumberFormat="1" applyBorder="1" applyAlignment="1">
      <alignment horizontal="left"/>
    </xf>
    <xf numFmtId="0" fontId="6" fillId="0" borderId="0" xfId="0" applyFont="1" applyFill="1" applyBorder="1"/>
    <xf numFmtId="0" fontId="2" fillId="0" borderId="0" xfId="0" applyFont="1" applyFill="1" applyBorder="1"/>
    <xf numFmtId="1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8" fillId="0" borderId="0" xfId="0" applyFont="1" applyFill="1" applyBorder="1" applyAlignment="1">
      <alignment vertical="center"/>
    </xf>
    <xf numFmtId="0" fontId="5" fillId="0" borderId="0" xfId="4" applyFill="1" applyBorder="1"/>
    <xf numFmtId="1" fontId="5" fillId="0" borderId="0" xfId="3" quotePrefix="1" applyNumberFormat="1" applyFont="1" applyFill="1" applyBorder="1" applyAlignment="1">
      <alignment horizontal="left"/>
    </xf>
    <xf numFmtId="0" fontId="5" fillId="0" borderId="0" xfId="4" applyFill="1" applyBorder="1" applyAlignment="1">
      <alignment horizontal="center"/>
    </xf>
    <xf numFmtId="14" fontId="5" fillId="0" borderId="0" xfId="4" applyNumberFormat="1" applyFill="1" applyBorder="1" applyAlignment="1">
      <alignment horizontal="left"/>
    </xf>
    <xf numFmtId="0" fontId="5" fillId="0" borderId="0" xfId="4" applyFill="1" applyBorder="1" applyAlignment="1">
      <alignment horizontal="left"/>
    </xf>
    <xf numFmtId="0" fontId="0" fillId="0" borderId="0" xfId="0" applyFill="1" applyBorder="1" applyAlignment="1"/>
    <xf numFmtId="1" fontId="5" fillId="6" borderId="15" xfId="3" quotePrefix="1" applyNumberFormat="1" applyFont="1" applyFill="1" applyBorder="1" applyAlignment="1">
      <alignment horizontal="left"/>
    </xf>
    <xf numFmtId="0" fontId="0" fillId="0" borderId="16" xfId="0" applyBorder="1"/>
    <xf numFmtId="0" fontId="0" fillId="0" borderId="13" xfId="0" applyBorder="1"/>
    <xf numFmtId="41" fontId="5" fillId="7" borderId="14" xfId="3" applyFont="1" applyFill="1" applyBorder="1" applyAlignment="1">
      <alignment horizontal="left"/>
    </xf>
    <xf numFmtId="14" fontId="5" fillId="7" borderId="14" xfId="4" applyNumberFormat="1" applyFill="1" applyBorder="1" applyAlignment="1">
      <alignment horizontal="left"/>
    </xf>
    <xf numFmtId="0" fontId="9" fillId="0" borderId="0" xfId="0" applyFont="1"/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3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0" borderId="0" xfId="0" applyFont="1"/>
    <xf numFmtId="41" fontId="0" fillId="0" borderId="3" xfId="0" applyNumberFormat="1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3" fontId="0" fillId="0" borderId="3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41" fontId="5" fillId="2" borderId="14" xfId="4" applyNumberFormat="1" applyBorder="1"/>
    <xf numFmtId="41" fontId="5" fillId="0" borderId="0" xfId="4" applyNumberFormat="1" applyFill="1" applyBorder="1"/>
    <xf numFmtId="0" fontId="10" fillId="0" borderId="0" xfId="0" applyFont="1" applyAlignment="1">
      <alignment horizontal="center"/>
    </xf>
    <xf numFmtId="41" fontId="0" fillId="7" borderId="3" xfId="0" applyNumberFormat="1" applyFill="1" applyBorder="1" applyAlignment="1">
      <alignment vertical="center"/>
    </xf>
    <xf numFmtId="0" fontId="0" fillId="0" borderId="20" xfId="0" applyBorder="1"/>
    <xf numFmtId="0" fontId="0" fillId="0" borderId="20" xfId="0" applyBorder="1" applyAlignment="1">
      <alignment horizontal="center"/>
    </xf>
    <xf numFmtId="41" fontId="0" fillId="0" borderId="20" xfId="0" applyNumberFormat="1" applyBorder="1"/>
    <xf numFmtId="0" fontId="0" fillId="7" borderId="0" xfId="0" applyFill="1"/>
    <xf numFmtId="1" fontId="5" fillId="6" borderId="15" xfId="3" applyNumberFormat="1" applyFont="1" applyFill="1" applyBorder="1" applyAlignment="1">
      <alignment horizontal="left"/>
    </xf>
    <xf numFmtId="0" fontId="5" fillId="8" borderId="14" xfId="4" applyFill="1" applyBorder="1"/>
    <xf numFmtId="0" fontId="0" fillId="8" borderId="14" xfId="4" applyFont="1" applyFill="1" applyBorder="1"/>
    <xf numFmtId="0" fontId="5" fillId="8" borderId="14" xfId="4" applyFill="1" applyBorder="1" applyAlignment="1">
      <alignment horizontal="left"/>
    </xf>
    <xf numFmtId="0" fontId="5" fillId="8" borderId="14" xfId="4" applyFill="1" applyBorder="1" applyAlignment="1">
      <alignment horizontal="center"/>
    </xf>
    <xf numFmtId="0" fontId="5" fillId="0" borderId="20" xfId="4" applyFill="1" applyBorder="1"/>
    <xf numFmtId="0" fontId="0" fillId="0" borderId="20" xfId="4" applyFont="1" applyFill="1" applyBorder="1"/>
    <xf numFmtId="1" fontId="5" fillId="0" borderId="20" xfId="3" quotePrefix="1" applyNumberFormat="1" applyFont="1" applyFill="1" applyBorder="1" applyAlignment="1">
      <alignment horizontal="left"/>
    </xf>
    <xf numFmtId="14" fontId="0" fillId="0" borderId="3" xfId="0" applyNumberFormat="1" applyBorder="1" applyAlignment="1">
      <alignment vertical="center" wrapText="1"/>
    </xf>
    <xf numFmtId="165" fontId="0" fillId="0" borderId="3" xfId="5" applyNumberFormat="1" applyFont="1" applyBorder="1" applyAlignment="1">
      <alignment vertical="center" wrapText="1"/>
    </xf>
    <xf numFmtId="0" fontId="6" fillId="3" borderId="0" xfId="0" applyFont="1" applyFill="1"/>
    <xf numFmtId="0" fontId="0" fillId="3" borderId="0" xfId="0" applyFill="1"/>
    <xf numFmtId="14" fontId="0" fillId="0" borderId="3" xfId="5" applyNumberFormat="1" applyFont="1" applyBorder="1" applyAlignment="1">
      <alignment vertical="center" wrapText="1"/>
    </xf>
    <xf numFmtId="0" fontId="2" fillId="9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12" xfId="0" applyBorder="1"/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2" fillId="0" borderId="0" xfId="0" applyFont="1" applyFill="1" applyAlignment="1"/>
    <xf numFmtId="1" fontId="5" fillId="0" borderId="0" xfId="3" applyNumberFormat="1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/>
    </xf>
    <xf numFmtId="0" fontId="2" fillId="4" borderId="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4" borderId="1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/>
    </xf>
  </cellXfs>
  <cellStyles count="6">
    <cellStyle name="Comma" xfId="5" builtinId="3"/>
    <cellStyle name="Comma [0]" xfId="3" builtinId="6"/>
    <cellStyle name="Comma [0] 2" xfId="2"/>
    <cellStyle name="Good" xfId="4" builtinId="26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#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C55D5C7-6958-4EA0-8705-81147AEE2FE0}" type="doc">
      <dgm:prSet loTypeId="urn:microsoft.com/office/officeart/2005/8/layout/hList1" loCatId="list" qsTypeId="urn:microsoft.com/office/officeart/2005/8/quickstyle/3d3" qsCatId="3D" csTypeId="urn:microsoft.com/office/officeart/2005/8/colors/colorful1#1" csCatId="colorful" phldr="1"/>
      <dgm:spPr/>
      <dgm:t>
        <a:bodyPr/>
        <a:lstStyle/>
        <a:p>
          <a:endParaRPr lang="en-US"/>
        </a:p>
      </dgm:t>
    </dgm:pt>
    <dgm:pt modelId="{D0FA5DB2-7053-4562-91A3-987EE48576B6}">
      <dgm:prSet phldrT="[Text]"/>
      <dgm:spPr/>
      <dgm:t>
        <a:bodyPr/>
        <a:lstStyle/>
        <a:p>
          <a:r>
            <a:rPr lang="en-US" b="1"/>
            <a:t>TRANSAKSI</a:t>
          </a:r>
        </a:p>
      </dgm:t>
    </dgm:pt>
    <dgm:pt modelId="{70954CB1-5369-4CC1-8ED8-C553D93A1750}" type="parTrans" cxnId="{89060FBD-E056-445B-811D-4567D2510AA7}">
      <dgm:prSet/>
      <dgm:spPr/>
      <dgm:t>
        <a:bodyPr/>
        <a:lstStyle/>
        <a:p>
          <a:endParaRPr lang="en-US"/>
        </a:p>
      </dgm:t>
    </dgm:pt>
    <dgm:pt modelId="{F46D7E0D-6982-45B7-9FF4-1FF1C137E4CA}" type="sibTrans" cxnId="{89060FBD-E056-445B-811D-4567D2510AA7}">
      <dgm:prSet/>
      <dgm:spPr/>
      <dgm:t>
        <a:bodyPr/>
        <a:lstStyle/>
        <a:p>
          <a:endParaRPr lang="en-US"/>
        </a:p>
      </dgm:t>
    </dgm:pt>
    <dgm:pt modelId="{557EE293-F771-4719-AD52-F39E8B0D2B6B}">
      <dgm:prSet phldrT="[Text]"/>
      <dgm:spPr/>
      <dgm:t>
        <a:bodyPr/>
        <a:lstStyle/>
        <a:p>
          <a:r>
            <a:rPr lang="id-ID" b="0"/>
            <a:t>Pendaftaran Peserta</a:t>
          </a:r>
          <a:endParaRPr lang="en-US" b="0"/>
        </a:p>
      </dgm:t>
    </dgm:pt>
    <dgm:pt modelId="{14F20EC3-0EFA-42FF-A8EE-5E1755D83337}" type="parTrans" cxnId="{BBE68F99-D532-4F34-A0B1-C33A9F07A78F}">
      <dgm:prSet/>
      <dgm:spPr/>
      <dgm:t>
        <a:bodyPr/>
        <a:lstStyle/>
        <a:p>
          <a:endParaRPr lang="en-US"/>
        </a:p>
      </dgm:t>
    </dgm:pt>
    <dgm:pt modelId="{A8BC92B3-362A-4FA9-8121-C4B9EDEEAABD}" type="sibTrans" cxnId="{BBE68F99-D532-4F34-A0B1-C33A9F07A78F}">
      <dgm:prSet/>
      <dgm:spPr/>
      <dgm:t>
        <a:bodyPr/>
        <a:lstStyle/>
        <a:p>
          <a:endParaRPr lang="en-US"/>
        </a:p>
      </dgm:t>
    </dgm:pt>
    <dgm:pt modelId="{DD39BC72-9EC8-4947-8A55-A43C270418FD}">
      <dgm:prSet phldrT="[Text]"/>
      <dgm:spPr/>
      <dgm:t>
        <a:bodyPr/>
        <a:lstStyle/>
        <a:p>
          <a:r>
            <a:rPr lang="en-US" b="1"/>
            <a:t>INFORMASI</a:t>
          </a:r>
        </a:p>
      </dgm:t>
    </dgm:pt>
    <dgm:pt modelId="{D34F1318-5568-461F-A6C2-A4782FC28E2C}" type="parTrans" cxnId="{79CC6482-5943-4635-A044-63433FC1D875}">
      <dgm:prSet/>
      <dgm:spPr/>
      <dgm:t>
        <a:bodyPr/>
        <a:lstStyle/>
        <a:p>
          <a:endParaRPr lang="en-US"/>
        </a:p>
      </dgm:t>
    </dgm:pt>
    <dgm:pt modelId="{37F00DB4-71F5-42FA-B39D-11563E1D6F56}" type="sibTrans" cxnId="{79CC6482-5943-4635-A044-63433FC1D875}">
      <dgm:prSet/>
      <dgm:spPr/>
      <dgm:t>
        <a:bodyPr/>
        <a:lstStyle/>
        <a:p>
          <a:endParaRPr lang="en-US"/>
        </a:p>
      </dgm:t>
    </dgm:pt>
    <dgm:pt modelId="{6F46F3A3-3171-43E1-BB8E-187881F52A0F}">
      <dgm:prSet phldrT="[Text]"/>
      <dgm:spPr/>
      <dgm:t>
        <a:bodyPr/>
        <a:lstStyle/>
        <a:p>
          <a:r>
            <a:rPr lang="id-ID"/>
            <a:t>Info Peserta Taawun</a:t>
          </a:r>
          <a:endParaRPr lang="en-US"/>
        </a:p>
      </dgm:t>
    </dgm:pt>
    <dgm:pt modelId="{04C0E5A1-D8C6-4106-AD3B-34BCBF10A813}" type="parTrans" cxnId="{A6A1F49B-013D-4086-8E89-D7A8E82A8784}">
      <dgm:prSet/>
      <dgm:spPr/>
      <dgm:t>
        <a:bodyPr/>
        <a:lstStyle/>
        <a:p>
          <a:endParaRPr lang="en-US"/>
        </a:p>
      </dgm:t>
    </dgm:pt>
    <dgm:pt modelId="{287FDFFF-012C-4A83-892E-5E10CB09D0FC}" type="sibTrans" cxnId="{A6A1F49B-013D-4086-8E89-D7A8E82A8784}">
      <dgm:prSet/>
      <dgm:spPr/>
      <dgm:t>
        <a:bodyPr/>
        <a:lstStyle/>
        <a:p>
          <a:endParaRPr lang="en-US"/>
        </a:p>
      </dgm:t>
    </dgm:pt>
    <dgm:pt modelId="{103BA3E9-73E8-449D-83D3-986AAB04E7AD}">
      <dgm:prSet phldrT="[Text]"/>
      <dgm:spPr/>
      <dgm:t>
        <a:bodyPr/>
        <a:lstStyle/>
        <a:p>
          <a:r>
            <a:rPr lang="id-ID"/>
            <a:t>Info Tagihan</a:t>
          </a:r>
          <a:endParaRPr lang="en-US"/>
        </a:p>
      </dgm:t>
    </dgm:pt>
    <dgm:pt modelId="{5F277137-8B6F-4707-A88D-7C859DBD642A}" type="parTrans" cxnId="{E3B9C699-D3C3-4662-96EF-99EDEEDE3A3E}">
      <dgm:prSet/>
      <dgm:spPr/>
      <dgm:t>
        <a:bodyPr/>
        <a:lstStyle/>
        <a:p>
          <a:endParaRPr lang="en-US"/>
        </a:p>
      </dgm:t>
    </dgm:pt>
    <dgm:pt modelId="{F757AD61-897F-41ED-95E7-6A73692B8842}" type="sibTrans" cxnId="{E3B9C699-D3C3-4662-96EF-99EDEEDE3A3E}">
      <dgm:prSet/>
      <dgm:spPr/>
      <dgm:t>
        <a:bodyPr/>
        <a:lstStyle/>
        <a:p>
          <a:endParaRPr lang="en-US"/>
        </a:p>
      </dgm:t>
    </dgm:pt>
    <dgm:pt modelId="{FD6C7539-AC51-4B89-82F1-685C01ACABD6}">
      <dgm:prSet phldrT="[Text]"/>
      <dgm:spPr/>
      <dgm:t>
        <a:bodyPr/>
        <a:lstStyle/>
        <a:p>
          <a:r>
            <a:rPr lang="en-US" b="1"/>
            <a:t>CETAK</a:t>
          </a:r>
        </a:p>
      </dgm:t>
    </dgm:pt>
    <dgm:pt modelId="{C3DFB0A9-9CFD-447E-AE45-AD340A8E7E42}" type="parTrans" cxnId="{0E7543DF-5805-4291-8FCE-27C86855543F}">
      <dgm:prSet/>
      <dgm:spPr/>
      <dgm:t>
        <a:bodyPr/>
        <a:lstStyle/>
        <a:p>
          <a:endParaRPr lang="en-US"/>
        </a:p>
      </dgm:t>
    </dgm:pt>
    <dgm:pt modelId="{18E8D3BC-AC5C-4535-8DC0-DE61D73421DD}" type="sibTrans" cxnId="{0E7543DF-5805-4291-8FCE-27C86855543F}">
      <dgm:prSet/>
      <dgm:spPr/>
      <dgm:t>
        <a:bodyPr/>
        <a:lstStyle/>
        <a:p>
          <a:endParaRPr lang="en-US"/>
        </a:p>
      </dgm:t>
    </dgm:pt>
    <dgm:pt modelId="{A1F7EFA5-BD1B-4F18-9D8A-77D47567AE75}">
      <dgm:prSet phldrT="[Text]" phldr="1"/>
      <dgm:spPr/>
      <dgm:t>
        <a:bodyPr/>
        <a:lstStyle/>
        <a:p>
          <a:endParaRPr lang="en-US"/>
        </a:p>
      </dgm:t>
    </dgm:pt>
    <dgm:pt modelId="{4162C481-5FAC-42B8-8F23-E18F47291F77}" type="parTrans" cxnId="{609EB4B2-2275-41B5-A8EA-5BF2B18B2A56}">
      <dgm:prSet/>
      <dgm:spPr/>
      <dgm:t>
        <a:bodyPr/>
        <a:lstStyle/>
        <a:p>
          <a:endParaRPr lang="en-US"/>
        </a:p>
      </dgm:t>
    </dgm:pt>
    <dgm:pt modelId="{1A44FEC5-6240-4B29-8754-55092E560241}" type="sibTrans" cxnId="{609EB4B2-2275-41B5-A8EA-5BF2B18B2A56}">
      <dgm:prSet/>
      <dgm:spPr/>
      <dgm:t>
        <a:bodyPr/>
        <a:lstStyle/>
        <a:p>
          <a:endParaRPr lang="en-US"/>
        </a:p>
      </dgm:t>
    </dgm:pt>
    <dgm:pt modelId="{D4525CD9-E18E-49E1-934D-1A363C96598E}">
      <dgm:prSet phldrT="[Text]"/>
      <dgm:spPr/>
      <dgm:t>
        <a:bodyPr/>
        <a:lstStyle/>
        <a:p>
          <a:r>
            <a:rPr lang="en-US" b="1"/>
            <a:t>PROPERTI</a:t>
          </a:r>
        </a:p>
      </dgm:t>
    </dgm:pt>
    <dgm:pt modelId="{C7BEC664-D409-4F13-AFB9-3AFD7991ECAF}" type="parTrans" cxnId="{E12CF504-AC54-4A94-915B-535EEBBFF98A}">
      <dgm:prSet/>
      <dgm:spPr/>
      <dgm:t>
        <a:bodyPr/>
        <a:lstStyle/>
        <a:p>
          <a:endParaRPr lang="en-US"/>
        </a:p>
      </dgm:t>
    </dgm:pt>
    <dgm:pt modelId="{B692896A-CB13-4BDC-9DFE-DD9D10FCCB01}" type="sibTrans" cxnId="{E12CF504-AC54-4A94-915B-535EEBBFF98A}">
      <dgm:prSet/>
      <dgm:spPr/>
      <dgm:t>
        <a:bodyPr/>
        <a:lstStyle/>
        <a:p>
          <a:endParaRPr lang="en-US"/>
        </a:p>
      </dgm:t>
    </dgm:pt>
    <dgm:pt modelId="{3D56DC80-89AF-4D05-82B3-2C85D8933EDA}">
      <dgm:prSet phldrT="[Text]"/>
      <dgm:spPr/>
      <dgm:t>
        <a:bodyPr/>
        <a:lstStyle/>
        <a:p>
          <a:r>
            <a:rPr lang="en-US"/>
            <a:t>Input data BMT</a:t>
          </a:r>
        </a:p>
      </dgm:t>
    </dgm:pt>
    <dgm:pt modelId="{43DA72DF-65F3-4472-97CB-51AF70F1B6A0}" type="parTrans" cxnId="{48C80184-6CA1-46AC-A20E-DAAE25FD6BE8}">
      <dgm:prSet/>
      <dgm:spPr/>
      <dgm:t>
        <a:bodyPr/>
        <a:lstStyle/>
        <a:p>
          <a:endParaRPr lang="en-US"/>
        </a:p>
      </dgm:t>
    </dgm:pt>
    <dgm:pt modelId="{BA08A8B3-C2BA-4354-8B88-5CE09BAE4AB5}" type="sibTrans" cxnId="{48C80184-6CA1-46AC-A20E-DAAE25FD6BE8}">
      <dgm:prSet/>
      <dgm:spPr/>
      <dgm:t>
        <a:bodyPr/>
        <a:lstStyle/>
        <a:p>
          <a:endParaRPr lang="en-US"/>
        </a:p>
      </dgm:t>
    </dgm:pt>
    <dgm:pt modelId="{05371395-922A-4F7E-A0C5-8077BDDE27AC}">
      <dgm:prSet phldrT="[Text]"/>
      <dgm:spPr/>
      <dgm:t>
        <a:bodyPr/>
        <a:lstStyle/>
        <a:p>
          <a:r>
            <a:rPr lang="en-US" b="1"/>
            <a:t>ADMINISTRATOR</a:t>
          </a:r>
        </a:p>
      </dgm:t>
    </dgm:pt>
    <dgm:pt modelId="{0D1C966B-DD20-45C8-A64A-6A35BFCC4790}" type="parTrans" cxnId="{6EB97F99-471F-491B-9BC8-A74309E322FE}">
      <dgm:prSet/>
      <dgm:spPr/>
      <dgm:t>
        <a:bodyPr/>
        <a:lstStyle/>
        <a:p>
          <a:endParaRPr lang="en-US"/>
        </a:p>
      </dgm:t>
    </dgm:pt>
    <dgm:pt modelId="{8BC75677-0C89-49A4-8B1F-43BD65CAD6AB}" type="sibTrans" cxnId="{6EB97F99-471F-491B-9BC8-A74309E322FE}">
      <dgm:prSet/>
      <dgm:spPr/>
      <dgm:t>
        <a:bodyPr/>
        <a:lstStyle/>
        <a:p>
          <a:endParaRPr lang="en-US"/>
        </a:p>
      </dgm:t>
    </dgm:pt>
    <dgm:pt modelId="{98C66F5F-A126-4FE2-A88D-A7AC9FE77C94}">
      <dgm:prSet/>
      <dgm:spPr/>
      <dgm:t>
        <a:bodyPr/>
        <a:lstStyle/>
        <a:p>
          <a:r>
            <a:rPr lang="en-US"/>
            <a:t>Tambah Data Adm</a:t>
          </a:r>
        </a:p>
      </dgm:t>
    </dgm:pt>
    <dgm:pt modelId="{38C0B7A2-C03A-47C1-B3C3-C69ACC00CD1B}" type="parTrans" cxnId="{6629DC92-B11B-43DE-9E00-39481F03AB59}">
      <dgm:prSet/>
      <dgm:spPr/>
      <dgm:t>
        <a:bodyPr/>
        <a:lstStyle/>
        <a:p>
          <a:endParaRPr lang="en-US"/>
        </a:p>
      </dgm:t>
    </dgm:pt>
    <dgm:pt modelId="{53B324E7-8075-4F39-8AFA-6965D2D425CD}" type="sibTrans" cxnId="{6629DC92-B11B-43DE-9E00-39481F03AB59}">
      <dgm:prSet/>
      <dgm:spPr/>
      <dgm:t>
        <a:bodyPr/>
        <a:lstStyle/>
        <a:p>
          <a:endParaRPr lang="en-US"/>
        </a:p>
      </dgm:t>
    </dgm:pt>
    <dgm:pt modelId="{97A9A6FC-BC7A-4CF7-8747-58476E8EDDDD}">
      <dgm:prSet/>
      <dgm:spPr/>
      <dgm:t>
        <a:bodyPr/>
        <a:lstStyle/>
        <a:p>
          <a:endParaRPr lang="en-US"/>
        </a:p>
      </dgm:t>
    </dgm:pt>
    <dgm:pt modelId="{41E50E32-A75B-4015-A42B-CA64C4A1A0A7}" type="parTrans" cxnId="{38FD5001-FD7C-45E3-A42C-E174ABA4FA00}">
      <dgm:prSet/>
      <dgm:spPr/>
      <dgm:t>
        <a:bodyPr/>
        <a:lstStyle/>
        <a:p>
          <a:endParaRPr lang="en-US"/>
        </a:p>
      </dgm:t>
    </dgm:pt>
    <dgm:pt modelId="{ADB867F0-096B-4BB5-82CF-AB01AA3EB50A}" type="sibTrans" cxnId="{38FD5001-FD7C-45E3-A42C-E174ABA4FA00}">
      <dgm:prSet/>
      <dgm:spPr/>
      <dgm:t>
        <a:bodyPr/>
        <a:lstStyle/>
        <a:p>
          <a:endParaRPr lang="en-US"/>
        </a:p>
      </dgm:t>
    </dgm:pt>
    <dgm:pt modelId="{76398B70-72BE-4A55-976E-82DA5F30B37E}">
      <dgm:prSet/>
      <dgm:spPr/>
      <dgm:t>
        <a:bodyPr/>
        <a:lstStyle/>
        <a:p>
          <a:r>
            <a:rPr lang="en-US"/>
            <a:t>Perubahan Data Adm</a:t>
          </a:r>
        </a:p>
      </dgm:t>
    </dgm:pt>
    <dgm:pt modelId="{D7DCB91D-42CA-4E81-8192-E59D7F7C77A7}" type="parTrans" cxnId="{7DD187AA-66DC-453C-AD50-BD9068F9A3AE}">
      <dgm:prSet/>
      <dgm:spPr/>
      <dgm:t>
        <a:bodyPr/>
        <a:lstStyle/>
        <a:p>
          <a:endParaRPr lang="en-US"/>
        </a:p>
      </dgm:t>
    </dgm:pt>
    <dgm:pt modelId="{E3F92E55-5389-4E95-9850-EC2E56C881FA}" type="sibTrans" cxnId="{7DD187AA-66DC-453C-AD50-BD9068F9A3AE}">
      <dgm:prSet/>
      <dgm:spPr/>
      <dgm:t>
        <a:bodyPr/>
        <a:lstStyle/>
        <a:p>
          <a:endParaRPr lang="en-US"/>
        </a:p>
      </dgm:t>
    </dgm:pt>
    <dgm:pt modelId="{499F7593-04FA-4287-BA14-E85E1032ED6A}">
      <dgm:prSet/>
      <dgm:spPr/>
      <dgm:t>
        <a:bodyPr/>
        <a:lstStyle/>
        <a:p>
          <a:r>
            <a:rPr lang="en-US"/>
            <a:t>Perubahan Nilai Adm</a:t>
          </a:r>
        </a:p>
      </dgm:t>
    </dgm:pt>
    <dgm:pt modelId="{CB2D58C7-765D-422F-A23A-2EA8238372B9}" type="parTrans" cxnId="{FD2DC512-B59A-4489-9138-BEBC0CC65A35}">
      <dgm:prSet/>
      <dgm:spPr/>
      <dgm:t>
        <a:bodyPr/>
        <a:lstStyle/>
        <a:p>
          <a:endParaRPr lang="en-US"/>
        </a:p>
      </dgm:t>
    </dgm:pt>
    <dgm:pt modelId="{22FBC1B3-064A-4FCE-B900-46AAA4195FDA}" type="sibTrans" cxnId="{FD2DC512-B59A-4489-9138-BEBC0CC65A35}">
      <dgm:prSet/>
      <dgm:spPr/>
      <dgm:t>
        <a:bodyPr/>
        <a:lstStyle/>
        <a:p>
          <a:endParaRPr lang="en-US"/>
        </a:p>
      </dgm:t>
    </dgm:pt>
    <dgm:pt modelId="{0C0BA23B-1B93-4F27-99D5-A2993FFBE2EE}">
      <dgm:prSet phldrT="[Text]"/>
      <dgm:spPr/>
      <dgm:t>
        <a:bodyPr/>
        <a:lstStyle/>
        <a:p>
          <a:r>
            <a:rPr lang="id-ID"/>
            <a:t>Pembayaran Iuran</a:t>
          </a:r>
          <a:endParaRPr lang="en-US"/>
        </a:p>
      </dgm:t>
    </dgm:pt>
    <dgm:pt modelId="{1AAD5BEA-34D3-441D-8E4D-2411BF08BA1F}" type="parTrans" cxnId="{B01BE15C-4829-42CF-90E9-3C97942B1236}">
      <dgm:prSet/>
      <dgm:spPr/>
      <dgm:t>
        <a:bodyPr/>
        <a:lstStyle/>
        <a:p>
          <a:endParaRPr lang="id-ID"/>
        </a:p>
      </dgm:t>
    </dgm:pt>
    <dgm:pt modelId="{7334B564-DF0B-4B32-9E72-57C1FDB11A0F}" type="sibTrans" cxnId="{B01BE15C-4829-42CF-90E9-3C97942B1236}">
      <dgm:prSet/>
      <dgm:spPr/>
      <dgm:t>
        <a:bodyPr/>
        <a:lstStyle/>
        <a:p>
          <a:endParaRPr lang="id-ID"/>
        </a:p>
      </dgm:t>
    </dgm:pt>
    <dgm:pt modelId="{EFB8220E-4003-4F85-9671-E452202FE2A8}">
      <dgm:prSet/>
      <dgm:spPr/>
      <dgm:t>
        <a:bodyPr/>
        <a:lstStyle/>
        <a:p>
          <a:r>
            <a:rPr lang="en-US"/>
            <a:t>Input Account</a:t>
          </a:r>
        </a:p>
      </dgm:t>
    </dgm:pt>
    <dgm:pt modelId="{7587DA22-61B2-46D3-90F3-439395A96AE8}" type="parTrans" cxnId="{6E97444E-F7C4-4EA4-A817-198FF590F3F5}">
      <dgm:prSet/>
      <dgm:spPr/>
      <dgm:t>
        <a:bodyPr/>
        <a:lstStyle/>
        <a:p>
          <a:endParaRPr lang="id-ID"/>
        </a:p>
      </dgm:t>
    </dgm:pt>
    <dgm:pt modelId="{433C178D-EB6B-457F-9BC8-F50C8913C637}" type="sibTrans" cxnId="{6E97444E-F7C4-4EA4-A817-198FF590F3F5}">
      <dgm:prSet/>
      <dgm:spPr/>
      <dgm:t>
        <a:bodyPr/>
        <a:lstStyle/>
        <a:p>
          <a:endParaRPr lang="id-ID"/>
        </a:p>
      </dgm:t>
    </dgm:pt>
    <dgm:pt modelId="{13117230-7D1B-443B-BFD0-BBA307949989}">
      <dgm:prSet/>
      <dgm:spPr/>
      <dgm:t>
        <a:bodyPr/>
        <a:lstStyle/>
        <a:p>
          <a:r>
            <a:rPr lang="en-US"/>
            <a:t>Perubahan Account</a:t>
          </a:r>
        </a:p>
      </dgm:t>
    </dgm:pt>
    <dgm:pt modelId="{AE078D42-4B00-40EB-84C1-234A864A870E}" type="parTrans" cxnId="{41951B30-B025-489E-A25A-5C82896C03FD}">
      <dgm:prSet/>
      <dgm:spPr/>
      <dgm:t>
        <a:bodyPr/>
        <a:lstStyle/>
        <a:p>
          <a:endParaRPr lang="id-ID"/>
        </a:p>
      </dgm:t>
    </dgm:pt>
    <dgm:pt modelId="{5E1403A3-B12D-4219-B8A2-64AA05E648A0}" type="sibTrans" cxnId="{41951B30-B025-489E-A25A-5C82896C03FD}">
      <dgm:prSet/>
      <dgm:spPr/>
      <dgm:t>
        <a:bodyPr/>
        <a:lstStyle/>
        <a:p>
          <a:endParaRPr lang="id-ID"/>
        </a:p>
      </dgm:t>
    </dgm:pt>
    <dgm:pt modelId="{DD9C537F-3C89-4D93-B7FC-5DD4E6EE30A5}">
      <dgm:prSet phldrT="[Text]"/>
      <dgm:spPr/>
      <dgm:t>
        <a:bodyPr/>
        <a:lstStyle/>
        <a:p>
          <a:r>
            <a:rPr lang="en-US"/>
            <a:t>Perubahan Data BMT</a:t>
          </a:r>
        </a:p>
      </dgm:t>
    </dgm:pt>
    <dgm:pt modelId="{5C918E94-7D78-4478-8C5D-38EB9BE93345}" type="parTrans" cxnId="{7F336A4E-EF46-4FEB-96C9-2B105A564C1B}">
      <dgm:prSet/>
      <dgm:spPr/>
      <dgm:t>
        <a:bodyPr/>
        <a:lstStyle/>
        <a:p>
          <a:endParaRPr lang="id-ID"/>
        </a:p>
      </dgm:t>
    </dgm:pt>
    <dgm:pt modelId="{804F07DD-92FC-441A-83F8-4AD15B050BC8}" type="sibTrans" cxnId="{7F336A4E-EF46-4FEB-96C9-2B105A564C1B}">
      <dgm:prSet/>
      <dgm:spPr/>
      <dgm:t>
        <a:bodyPr/>
        <a:lstStyle/>
        <a:p>
          <a:endParaRPr lang="id-ID"/>
        </a:p>
      </dgm:t>
    </dgm:pt>
    <dgm:pt modelId="{062E0E41-97A8-46B8-9CA3-B1034FBDE724}">
      <dgm:prSet phldrT="[Text]"/>
      <dgm:spPr/>
      <dgm:t>
        <a:bodyPr/>
        <a:lstStyle/>
        <a:p>
          <a:r>
            <a:rPr lang="id-ID"/>
            <a:t>Info Data BMT</a:t>
          </a:r>
          <a:endParaRPr lang="en-US"/>
        </a:p>
      </dgm:t>
    </dgm:pt>
    <dgm:pt modelId="{51EA6099-2F15-4105-8FD5-E87E69D3A429}" type="parTrans" cxnId="{C90EF860-0690-4DA0-AF4E-FF7E1D87597F}">
      <dgm:prSet/>
      <dgm:spPr/>
      <dgm:t>
        <a:bodyPr/>
        <a:lstStyle/>
        <a:p>
          <a:endParaRPr lang="id-ID"/>
        </a:p>
      </dgm:t>
    </dgm:pt>
    <dgm:pt modelId="{3E0191CE-6B50-4124-99CB-63084FD6CC05}" type="sibTrans" cxnId="{C90EF860-0690-4DA0-AF4E-FF7E1D87597F}">
      <dgm:prSet/>
      <dgm:spPr/>
      <dgm:t>
        <a:bodyPr/>
        <a:lstStyle/>
        <a:p>
          <a:endParaRPr lang="id-ID"/>
        </a:p>
      </dgm:t>
    </dgm:pt>
    <dgm:pt modelId="{63EBA243-7161-43CC-8603-C22939C46B41}">
      <dgm:prSet phldrT="[Text]"/>
      <dgm:spPr/>
      <dgm:t>
        <a:bodyPr/>
        <a:lstStyle/>
        <a:p>
          <a:endParaRPr lang="en-US"/>
        </a:p>
      </dgm:t>
    </dgm:pt>
    <dgm:pt modelId="{C06804C9-CBD2-4D13-B167-6A4C168713F3}" type="parTrans" cxnId="{40CB14FA-CBD4-4C64-A05D-130BA53E576D}">
      <dgm:prSet/>
      <dgm:spPr/>
      <dgm:t>
        <a:bodyPr/>
        <a:lstStyle/>
        <a:p>
          <a:endParaRPr lang="id-ID"/>
        </a:p>
      </dgm:t>
    </dgm:pt>
    <dgm:pt modelId="{6FE9A051-DFBF-42C1-B6B5-8ACFE4A2F0FA}" type="sibTrans" cxnId="{40CB14FA-CBD4-4C64-A05D-130BA53E576D}">
      <dgm:prSet/>
      <dgm:spPr/>
      <dgm:t>
        <a:bodyPr/>
        <a:lstStyle/>
        <a:p>
          <a:endParaRPr lang="id-ID"/>
        </a:p>
      </dgm:t>
    </dgm:pt>
    <dgm:pt modelId="{93B79CD7-DC02-4EC3-AA45-9C5F047AA6C8}" type="pres">
      <dgm:prSet presAssocID="{4C55D5C7-6958-4EA0-8705-81147AEE2FE0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4A587BC4-F20E-47C6-B736-F9D7F7E1AC9B}" type="pres">
      <dgm:prSet presAssocID="{D0FA5DB2-7053-4562-91A3-987EE48576B6}" presName="composite" presStyleCnt="0"/>
      <dgm:spPr/>
    </dgm:pt>
    <dgm:pt modelId="{056737CB-247C-4CA1-A7F7-8B87435B9C44}" type="pres">
      <dgm:prSet presAssocID="{D0FA5DB2-7053-4562-91A3-987EE48576B6}" presName="parTx" presStyleLbl="alignNode1" presStyleIdx="0" presStyleCnt="5" custScaleX="134794" custLinFactNeighborX="6511" custLinFactNeighborY="5512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C50E634-B514-4529-86E4-0A0D05FF7B3D}" type="pres">
      <dgm:prSet presAssocID="{D0FA5DB2-7053-4562-91A3-987EE48576B6}" presName="desTx" presStyleLbl="alignAccFollowNode1" presStyleIdx="0" presStyleCnt="5" custScaleX="134794" custLinFactNeighborX="6408" custLinFactNeighborY="-329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C6AF7D4-B7EC-4AF6-9A1E-A49D7CD85ED4}" type="pres">
      <dgm:prSet presAssocID="{F46D7E0D-6982-45B7-9FF4-1FF1C137E4CA}" presName="space" presStyleCnt="0"/>
      <dgm:spPr/>
    </dgm:pt>
    <dgm:pt modelId="{FE87C741-FD4D-4BFD-805C-99E8820A3A58}" type="pres">
      <dgm:prSet presAssocID="{DD39BC72-9EC8-4947-8A55-A43C270418FD}" presName="composite" presStyleCnt="0"/>
      <dgm:spPr/>
    </dgm:pt>
    <dgm:pt modelId="{406BCD71-BFB6-4A14-B8E6-99DAAD05E2C1}" type="pres">
      <dgm:prSet presAssocID="{DD39BC72-9EC8-4947-8A55-A43C270418FD}" presName="parTx" presStyleLbl="alignNode1" presStyleIdx="1" presStyleCnt="5" custScaleX="138830" custLinFactNeighborX="4844" custLinFactNeighborY="-25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3015F2F-A565-43F6-9680-6E6BFFB02E34}" type="pres">
      <dgm:prSet presAssocID="{DD39BC72-9EC8-4947-8A55-A43C270418FD}" presName="desTx" presStyleLbl="alignAccFollowNode1" presStyleIdx="1" presStyleCnt="5" custScaleX="138830" custLinFactNeighborX="4844" custLinFactNeighborY="-41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51E5BEB-CF0B-4100-AC63-1B43C888CA2A}" type="pres">
      <dgm:prSet presAssocID="{37F00DB4-71F5-42FA-B39D-11563E1D6F56}" presName="space" presStyleCnt="0"/>
      <dgm:spPr/>
    </dgm:pt>
    <dgm:pt modelId="{FAFC524C-0859-4D33-ACDF-F516503365BF}" type="pres">
      <dgm:prSet presAssocID="{FD6C7539-AC51-4B89-82F1-685C01ACABD6}" presName="composite" presStyleCnt="0"/>
      <dgm:spPr/>
    </dgm:pt>
    <dgm:pt modelId="{E3117D41-A9BF-4FA1-B228-69F3052BF476}" type="pres">
      <dgm:prSet presAssocID="{FD6C7539-AC51-4B89-82F1-685C01ACABD6}" presName="parTx" presStyleLbl="alignNode1" presStyleIdx="2" presStyleCnt="5" custScaleX="141737" custLinFactNeighborX="2481" custLinFactNeighborY="212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A94F485-3DE1-48A4-B52A-95A97155FF0B}" type="pres">
      <dgm:prSet presAssocID="{FD6C7539-AC51-4B89-82F1-685C01ACABD6}" presName="desTx" presStyleLbl="alignAccFollowNode1" presStyleIdx="2" presStyleCnt="5" custScaleX="141737" custLinFactNeighborX="2481" custLinFactNeighborY="6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B20A6A9-675A-4B36-B66E-A687DFD0E907}" type="pres">
      <dgm:prSet presAssocID="{18E8D3BC-AC5C-4535-8DC0-DE61D73421DD}" presName="space" presStyleCnt="0"/>
      <dgm:spPr/>
    </dgm:pt>
    <dgm:pt modelId="{A9D7E817-5B20-4561-96E8-4BC88087FC50}" type="pres">
      <dgm:prSet presAssocID="{D4525CD9-E18E-49E1-934D-1A363C96598E}" presName="composite" presStyleCnt="0"/>
      <dgm:spPr/>
    </dgm:pt>
    <dgm:pt modelId="{F6618E63-238C-490A-A645-BBF5AC1DB6CD}" type="pres">
      <dgm:prSet presAssocID="{D4525CD9-E18E-49E1-934D-1A363C96598E}" presName="parTx" presStyleLbl="alignNode1" presStyleIdx="3" presStyleCnt="5" custScaleX="136435" custLinFactNeighborX="-2041" custLinFactNeighborY="39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1AA4B9F-D87B-480E-9392-BD9FC6CABBFD}" type="pres">
      <dgm:prSet presAssocID="{D4525CD9-E18E-49E1-934D-1A363C96598E}" presName="desTx" presStyleLbl="alignAccFollowNode1" presStyleIdx="3" presStyleCnt="5" custScaleX="136435" custLinFactNeighborX="-2041" custLinFactNeighborY="-66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60EA609-B559-4847-A0F1-CA3DE804D25E}" type="pres">
      <dgm:prSet presAssocID="{B692896A-CB13-4BDC-9DFE-DD9D10FCCB01}" presName="space" presStyleCnt="0"/>
      <dgm:spPr/>
    </dgm:pt>
    <dgm:pt modelId="{62E8767D-F9A4-44E2-BD8F-CD28D273FEF6}" type="pres">
      <dgm:prSet presAssocID="{05371395-922A-4F7E-A0C5-8077BDDE27AC}" presName="composite" presStyleCnt="0"/>
      <dgm:spPr/>
    </dgm:pt>
    <dgm:pt modelId="{18613B12-AB3B-4D54-9E08-17A5C5597EEA}" type="pres">
      <dgm:prSet presAssocID="{05371395-922A-4F7E-A0C5-8077BDDE27AC}" presName="parTx" presStyleLbl="alignNode1" presStyleIdx="4" presStyleCnt="5" custScaleX="167185" custLinFactNeighborX="-2224" custLinFactNeighborY="0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3A59957-CBEE-4C62-BDAE-20599AC0712C}" type="pres">
      <dgm:prSet presAssocID="{05371395-922A-4F7E-A0C5-8077BDDE27AC}" presName="desTx" presStyleLbl="alignAccFollowNode1" presStyleIdx="4" presStyleCnt="5" custScaleX="167185" custLinFactNeighborX="-2224" custLinFactNeighborY="-8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E2BB4C6A-8D81-4CC4-9062-09C4F43F7BE3}" type="presOf" srcId="{103BA3E9-73E8-449D-83D3-986AAB04E7AD}" destId="{B3015F2F-A565-43F6-9680-6E6BFFB02E34}" srcOrd="0" destOrd="1" presId="urn:microsoft.com/office/officeart/2005/8/layout/hList1"/>
    <dgm:cxn modelId="{F456F57C-D4C6-4A80-9FBE-1051551A9491}" type="presOf" srcId="{DD39BC72-9EC8-4947-8A55-A43C270418FD}" destId="{406BCD71-BFB6-4A14-B8E6-99DAAD05E2C1}" srcOrd="0" destOrd="0" presId="urn:microsoft.com/office/officeart/2005/8/layout/hList1"/>
    <dgm:cxn modelId="{0E7543DF-5805-4291-8FCE-27C86855543F}" srcId="{4C55D5C7-6958-4EA0-8705-81147AEE2FE0}" destId="{FD6C7539-AC51-4B89-82F1-685C01ACABD6}" srcOrd="2" destOrd="0" parTransId="{C3DFB0A9-9CFD-447E-AE45-AD340A8E7E42}" sibTransId="{18E8D3BC-AC5C-4535-8DC0-DE61D73421DD}"/>
    <dgm:cxn modelId="{E12CF504-AC54-4A94-915B-535EEBBFF98A}" srcId="{4C55D5C7-6958-4EA0-8705-81147AEE2FE0}" destId="{D4525CD9-E18E-49E1-934D-1A363C96598E}" srcOrd="3" destOrd="0" parTransId="{C7BEC664-D409-4F13-AFB9-3AFD7991ECAF}" sibTransId="{B692896A-CB13-4BDC-9DFE-DD9D10FCCB01}"/>
    <dgm:cxn modelId="{7DD187AA-66DC-453C-AD50-BD9068F9A3AE}" srcId="{05371395-922A-4F7E-A0C5-8077BDDE27AC}" destId="{76398B70-72BE-4A55-976E-82DA5F30B37E}" srcOrd="1" destOrd="0" parTransId="{D7DCB91D-42CA-4E81-8192-E59D7F7C77A7}" sibTransId="{E3F92E55-5389-4E95-9850-EC2E56C881FA}"/>
    <dgm:cxn modelId="{FD2DC512-B59A-4489-9138-BEBC0CC65A35}" srcId="{05371395-922A-4F7E-A0C5-8077BDDE27AC}" destId="{499F7593-04FA-4287-BA14-E85E1032ED6A}" srcOrd="2" destOrd="0" parTransId="{CB2D58C7-765D-422F-A23A-2EA8238372B9}" sibTransId="{22FBC1B3-064A-4FCE-B900-46AAA4195FDA}"/>
    <dgm:cxn modelId="{8A63CEB2-DA5E-49A7-BBE8-DA175F9FE34B}" type="presOf" srcId="{499F7593-04FA-4287-BA14-E85E1032ED6A}" destId="{E3A59957-CBEE-4C62-BDAE-20599AC0712C}" srcOrd="0" destOrd="2" presId="urn:microsoft.com/office/officeart/2005/8/layout/hList1"/>
    <dgm:cxn modelId="{7F336A4E-EF46-4FEB-96C9-2B105A564C1B}" srcId="{D4525CD9-E18E-49E1-934D-1A363C96598E}" destId="{DD9C537F-3C89-4D93-B7FC-5DD4E6EE30A5}" srcOrd="2" destOrd="0" parTransId="{5C918E94-7D78-4478-8C5D-38EB9BE93345}" sibTransId="{804F07DD-92FC-441A-83F8-4AD15B050BC8}"/>
    <dgm:cxn modelId="{D15304FB-9123-476C-94E4-E2FACC1CCFA6}" type="presOf" srcId="{062E0E41-97A8-46B8-9CA3-B1034FBDE724}" destId="{51AA4B9F-D87B-480E-9392-BD9FC6CABBFD}" srcOrd="0" destOrd="1" presId="urn:microsoft.com/office/officeart/2005/8/layout/hList1"/>
    <dgm:cxn modelId="{4531D4AA-8CE9-476E-8F40-1B93F735E10A}" type="presOf" srcId="{0C0BA23B-1B93-4F27-99D5-A2993FFBE2EE}" destId="{BC50E634-B514-4529-86E4-0A0D05FF7B3D}" srcOrd="0" destOrd="1" presId="urn:microsoft.com/office/officeart/2005/8/layout/hList1"/>
    <dgm:cxn modelId="{BBE68F99-D532-4F34-A0B1-C33A9F07A78F}" srcId="{D0FA5DB2-7053-4562-91A3-987EE48576B6}" destId="{557EE293-F771-4719-AD52-F39E8B0D2B6B}" srcOrd="0" destOrd="0" parTransId="{14F20EC3-0EFA-42FF-A8EE-5E1755D83337}" sibTransId="{A8BC92B3-362A-4FA9-8121-C4B9EDEEAABD}"/>
    <dgm:cxn modelId="{8B03D14A-72EA-4443-98D8-AD3C41C3CB0E}" type="presOf" srcId="{D0FA5DB2-7053-4562-91A3-987EE48576B6}" destId="{056737CB-247C-4CA1-A7F7-8B87435B9C44}" srcOrd="0" destOrd="0" presId="urn:microsoft.com/office/officeart/2005/8/layout/hList1"/>
    <dgm:cxn modelId="{7E1747F3-1AB3-41F7-9410-1CA6A4E7FCF6}" type="presOf" srcId="{DD9C537F-3C89-4D93-B7FC-5DD4E6EE30A5}" destId="{51AA4B9F-D87B-480E-9392-BD9FC6CABBFD}" srcOrd="0" destOrd="2" presId="urn:microsoft.com/office/officeart/2005/8/layout/hList1"/>
    <dgm:cxn modelId="{E3B9C699-D3C3-4662-96EF-99EDEEDE3A3E}" srcId="{DD39BC72-9EC8-4947-8A55-A43C270418FD}" destId="{103BA3E9-73E8-449D-83D3-986AAB04E7AD}" srcOrd="1" destOrd="0" parTransId="{5F277137-8B6F-4707-A88D-7C859DBD642A}" sibTransId="{F757AD61-897F-41ED-95E7-6A73692B8842}"/>
    <dgm:cxn modelId="{C90EF860-0690-4DA0-AF4E-FF7E1D87597F}" srcId="{D4525CD9-E18E-49E1-934D-1A363C96598E}" destId="{062E0E41-97A8-46B8-9CA3-B1034FBDE724}" srcOrd="1" destOrd="0" parTransId="{51EA6099-2F15-4105-8FD5-E87E69D3A429}" sibTransId="{3E0191CE-6B50-4124-99CB-63084FD6CC05}"/>
    <dgm:cxn modelId="{6629DC92-B11B-43DE-9E00-39481F03AB59}" srcId="{05371395-922A-4F7E-A0C5-8077BDDE27AC}" destId="{98C66F5F-A126-4FE2-A88D-A7AC9FE77C94}" srcOrd="0" destOrd="0" parTransId="{38C0B7A2-C03A-47C1-B3C3-C69ACC00CD1B}" sibTransId="{53B324E7-8075-4F39-8AFA-6965D2D425CD}"/>
    <dgm:cxn modelId="{A6A1F49B-013D-4086-8E89-D7A8E82A8784}" srcId="{DD39BC72-9EC8-4947-8A55-A43C270418FD}" destId="{6F46F3A3-3171-43E1-BB8E-187881F52A0F}" srcOrd="0" destOrd="0" parTransId="{04C0E5A1-D8C6-4106-AD3B-34BCBF10A813}" sibTransId="{287FDFFF-012C-4A83-892E-5E10CB09D0FC}"/>
    <dgm:cxn modelId="{0A15ADB6-929E-4427-A367-CA9B7BA257FF}" type="presOf" srcId="{76398B70-72BE-4A55-976E-82DA5F30B37E}" destId="{E3A59957-CBEE-4C62-BDAE-20599AC0712C}" srcOrd="0" destOrd="1" presId="urn:microsoft.com/office/officeart/2005/8/layout/hList1"/>
    <dgm:cxn modelId="{1D1150FC-E8FA-4DF6-BE15-26ECB1FDF7DE}" type="presOf" srcId="{FD6C7539-AC51-4B89-82F1-685C01ACABD6}" destId="{E3117D41-A9BF-4FA1-B228-69F3052BF476}" srcOrd="0" destOrd="0" presId="urn:microsoft.com/office/officeart/2005/8/layout/hList1"/>
    <dgm:cxn modelId="{41951B30-B025-489E-A25A-5C82896C03FD}" srcId="{D4525CD9-E18E-49E1-934D-1A363C96598E}" destId="{13117230-7D1B-443B-BFD0-BBA307949989}" srcOrd="4" destOrd="0" parTransId="{AE078D42-4B00-40EB-84C1-234A864A870E}" sibTransId="{5E1403A3-B12D-4219-B8A2-64AA05E648A0}"/>
    <dgm:cxn modelId="{5CC8ED5E-BB11-423A-93D4-10D2826BA4C4}" type="presOf" srcId="{6F46F3A3-3171-43E1-BB8E-187881F52A0F}" destId="{B3015F2F-A565-43F6-9680-6E6BFFB02E34}" srcOrd="0" destOrd="0" presId="urn:microsoft.com/office/officeart/2005/8/layout/hList1"/>
    <dgm:cxn modelId="{CADB5C23-F99B-4139-A464-1024FC17A907}" type="presOf" srcId="{D4525CD9-E18E-49E1-934D-1A363C96598E}" destId="{F6618E63-238C-490A-A645-BBF5AC1DB6CD}" srcOrd="0" destOrd="0" presId="urn:microsoft.com/office/officeart/2005/8/layout/hList1"/>
    <dgm:cxn modelId="{B01BE15C-4829-42CF-90E9-3C97942B1236}" srcId="{D0FA5DB2-7053-4562-91A3-987EE48576B6}" destId="{0C0BA23B-1B93-4F27-99D5-A2993FFBE2EE}" srcOrd="1" destOrd="0" parTransId="{1AAD5BEA-34D3-441D-8E4D-2411BF08BA1F}" sibTransId="{7334B564-DF0B-4B32-9E72-57C1FDB11A0F}"/>
    <dgm:cxn modelId="{40CB14FA-CBD4-4C64-A05D-130BA53E576D}" srcId="{DD39BC72-9EC8-4947-8A55-A43C270418FD}" destId="{63EBA243-7161-43CC-8603-C22939C46B41}" srcOrd="2" destOrd="0" parTransId="{C06804C9-CBD2-4D13-B167-6A4C168713F3}" sibTransId="{6FE9A051-DFBF-42C1-B6B5-8ACFE4A2F0FA}"/>
    <dgm:cxn modelId="{6E97444E-F7C4-4EA4-A817-198FF590F3F5}" srcId="{D4525CD9-E18E-49E1-934D-1A363C96598E}" destId="{EFB8220E-4003-4F85-9671-E452202FE2A8}" srcOrd="3" destOrd="0" parTransId="{7587DA22-61B2-46D3-90F3-439395A96AE8}" sibTransId="{433C178D-EB6B-457F-9BC8-F50C8913C637}"/>
    <dgm:cxn modelId="{A11DC876-C140-4470-B066-6FFC09FFC9AF}" type="presOf" srcId="{557EE293-F771-4719-AD52-F39E8B0D2B6B}" destId="{BC50E634-B514-4529-86E4-0A0D05FF7B3D}" srcOrd="0" destOrd="0" presId="urn:microsoft.com/office/officeart/2005/8/layout/hList1"/>
    <dgm:cxn modelId="{609EB4B2-2275-41B5-A8EA-5BF2B18B2A56}" srcId="{FD6C7539-AC51-4B89-82F1-685C01ACABD6}" destId="{A1F7EFA5-BD1B-4F18-9D8A-77D47567AE75}" srcOrd="0" destOrd="0" parTransId="{4162C481-5FAC-42B8-8F23-E18F47291F77}" sibTransId="{1A44FEC5-6240-4B29-8754-55092E560241}"/>
    <dgm:cxn modelId="{2026BF13-944F-42D8-BA54-20FB88CE24CE}" type="presOf" srcId="{EFB8220E-4003-4F85-9671-E452202FE2A8}" destId="{51AA4B9F-D87B-480E-9392-BD9FC6CABBFD}" srcOrd="0" destOrd="3" presId="urn:microsoft.com/office/officeart/2005/8/layout/hList1"/>
    <dgm:cxn modelId="{48C80184-6CA1-46AC-A20E-DAAE25FD6BE8}" srcId="{D4525CD9-E18E-49E1-934D-1A363C96598E}" destId="{3D56DC80-89AF-4D05-82B3-2C85D8933EDA}" srcOrd="0" destOrd="0" parTransId="{43DA72DF-65F3-4472-97CB-51AF70F1B6A0}" sibTransId="{BA08A8B3-C2BA-4354-8B88-5CE09BAE4AB5}"/>
    <dgm:cxn modelId="{6EB97F99-471F-491B-9BC8-A74309E322FE}" srcId="{4C55D5C7-6958-4EA0-8705-81147AEE2FE0}" destId="{05371395-922A-4F7E-A0C5-8077BDDE27AC}" srcOrd="4" destOrd="0" parTransId="{0D1C966B-DD20-45C8-A64A-6A35BFCC4790}" sibTransId="{8BC75677-0C89-49A4-8B1F-43BD65CAD6AB}"/>
    <dgm:cxn modelId="{3FA051B3-592F-4816-9001-D1921C5FE0A3}" type="presOf" srcId="{13117230-7D1B-443B-BFD0-BBA307949989}" destId="{51AA4B9F-D87B-480E-9392-BD9FC6CABBFD}" srcOrd="0" destOrd="4" presId="urn:microsoft.com/office/officeart/2005/8/layout/hList1"/>
    <dgm:cxn modelId="{50529C25-C750-4824-93BD-BD42C27A0C38}" type="presOf" srcId="{97A9A6FC-BC7A-4CF7-8747-58476E8EDDDD}" destId="{E3A59957-CBEE-4C62-BDAE-20599AC0712C}" srcOrd="0" destOrd="3" presId="urn:microsoft.com/office/officeart/2005/8/layout/hList1"/>
    <dgm:cxn modelId="{8D6864BF-5D97-4973-8E0C-1F759B01DC26}" type="presOf" srcId="{A1F7EFA5-BD1B-4F18-9D8A-77D47567AE75}" destId="{8A94F485-3DE1-48A4-B52A-95A97155FF0B}" srcOrd="0" destOrd="0" presId="urn:microsoft.com/office/officeart/2005/8/layout/hList1"/>
    <dgm:cxn modelId="{FDD03D20-3448-4CFE-B1E9-2973F00C06FD}" type="presOf" srcId="{63EBA243-7161-43CC-8603-C22939C46B41}" destId="{B3015F2F-A565-43F6-9680-6E6BFFB02E34}" srcOrd="0" destOrd="2" presId="urn:microsoft.com/office/officeart/2005/8/layout/hList1"/>
    <dgm:cxn modelId="{79CC6482-5943-4635-A044-63433FC1D875}" srcId="{4C55D5C7-6958-4EA0-8705-81147AEE2FE0}" destId="{DD39BC72-9EC8-4947-8A55-A43C270418FD}" srcOrd="1" destOrd="0" parTransId="{D34F1318-5568-461F-A6C2-A4782FC28E2C}" sibTransId="{37F00DB4-71F5-42FA-B39D-11563E1D6F56}"/>
    <dgm:cxn modelId="{38FD5001-FD7C-45E3-A42C-E174ABA4FA00}" srcId="{05371395-922A-4F7E-A0C5-8077BDDE27AC}" destId="{97A9A6FC-BC7A-4CF7-8747-58476E8EDDDD}" srcOrd="3" destOrd="0" parTransId="{41E50E32-A75B-4015-A42B-CA64C4A1A0A7}" sibTransId="{ADB867F0-096B-4BB5-82CF-AB01AA3EB50A}"/>
    <dgm:cxn modelId="{30B5EC97-FC4A-4629-8B37-4959D6B4480E}" type="presOf" srcId="{4C55D5C7-6958-4EA0-8705-81147AEE2FE0}" destId="{93B79CD7-DC02-4EC3-AA45-9C5F047AA6C8}" srcOrd="0" destOrd="0" presId="urn:microsoft.com/office/officeart/2005/8/layout/hList1"/>
    <dgm:cxn modelId="{04CD143E-E3EB-48B0-805B-450252277138}" type="presOf" srcId="{3D56DC80-89AF-4D05-82B3-2C85D8933EDA}" destId="{51AA4B9F-D87B-480E-9392-BD9FC6CABBFD}" srcOrd="0" destOrd="0" presId="urn:microsoft.com/office/officeart/2005/8/layout/hList1"/>
    <dgm:cxn modelId="{89060FBD-E056-445B-811D-4567D2510AA7}" srcId="{4C55D5C7-6958-4EA0-8705-81147AEE2FE0}" destId="{D0FA5DB2-7053-4562-91A3-987EE48576B6}" srcOrd="0" destOrd="0" parTransId="{70954CB1-5369-4CC1-8ED8-C553D93A1750}" sibTransId="{F46D7E0D-6982-45B7-9FF4-1FF1C137E4CA}"/>
    <dgm:cxn modelId="{EBD40C36-26AB-4E27-B780-7371C8B8CB95}" type="presOf" srcId="{98C66F5F-A126-4FE2-A88D-A7AC9FE77C94}" destId="{E3A59957-CBEE-4C62-BDAE-20599AC0712C}" srcOrd="0" destOrd="0" presId="urn:microsoft.com/office/officeart/2005/8/layout/hList1"/>
    <dgm:cxn modelId="{141AA8C6-6DA6-454E-908D-EB08A99D67FD}" type="presOf" srcId="{05371395-922A-4F7E-A0C5-8077BDDE27AC}" destId="{18613B12-AB3B-4D54-9E08-17A5C5597EEA}" srcOrd="0" destOrd="0" presId="urn:microsoft.com/office/officeart/2005/8/layout/hList1"/>
    <dgm:cxn modelId="{021FED24-60D1-4B6D-9D81-424162C98CEF}" type="presParOf" srcId="{93B79CD7-DC02-4EC3-AA45-9C5F047AA6C8}" destId="{4A587BC4-F20E-47C6-B736-F9D7F7E1AC9B}" srcOrd="0" destOrd="0" presId="urn:microsoft.com/office/officeart/2005/8/layout/hList1"/>
    <dgm:cxn modelId="{C2B0B057-1BB9-4D2D-A586-B75F18BE2454}" type="presParOf" srcId="{4A587BC4-F20E-47C6-B736-F9D7F7E1AC9B}" destId="{056737CB-247C-4CA1-A7F7-8B87435B9C44}" srcOrd="0" destOrd="0" presId="urn:microsoft.com/office/officeart/2005/8/layout/hList1"/>
    <dgm:cxn modelId="{7A6EBF2B-5E50-4F01-B7D2-3434814E88AB}" type="presParOf" srcId="{4A587BC4-F20E-47C6-B736-F9D7F7E1AC9B}" destId="{BC50E634-B514-4529-86E4-0A0D05FF7B3D}" srcOrd="1" destOrd="0" presId="urn:microsoft.com/office/officeart/2005/8/layout/hList1"/>
    <dgm:cxn modelId="{EF6B3BAC-0BBD-472A-AD01-81E801550D42}" type="presParOf" srcId="{93B79CD7-DC02-4EC3-AA45-9C5F047AA6C8}" destId="{AC6AF7D4-B7EC-4AF6-9A1E-A49D7CD85ED4}" srcOrd="1" destOrd="0" presId="urn:microsoft.com/office/officeart/2005/8/layout/hList1"/>
    <dgm:cxn modelId="{08908406-69D1-4B7A-A683-661F664F47F1}" type="presParOf" srcId="{93B79CD7-DC02-4EC3-AA45-9C5F047AA6C8}" destId="{FE87C741-FD4D-4BFD-805C-99E8820A3A58}" srcOrd="2" destOrd="0" presId="urn:microsoft.com/office/officeart/2005/8/layout/hList1"/>
    <dgm:cxn modelId="{A04042E6-B760-4CA8-BC3C-3A04E78D85AC}" type="presParOf" srcId="{FE87C741-FD4D-4BFD-805C-99E8820A3A58}" destId="{406BCD71-BFB6-4A14-B8E6-99DAAD05E2C1}" srcOrd="0" destOrd="0" presId="urn:microsoft.com/office/officeart/2005/8/layout/hList1"/>
    <dgm:cxn modelId="{C9FA90B7-EDA5-4AD6-9CA7-CAF599DE706D}" type="presParOf" srcId="{FE87C741-FD4D-4BFD-805C-99E8820A3A58}" destId="{B3015F2F-A565-43F6-9680-6E6BFFB02E34}" srcOrd="1" destOrd="0" presId="urn:microsoft.com/office/officeart/2005/8/layout/hList1"/>
    <dgm:cxn modelId="{45E77F0B-B191-44F6-9904-DF6DFBC4C25A}" type="presParOf" srcId="{93B79CD7-DC02-4EC3-AA45-9C5F047AA6C8}" destId="{B51E5BEB-CF0B-4100-AC63-1B43C888CA2A}" srcOrd="3" destOrd="0" presId="urn:microsoft.com/office/officeart/2005/8/layout/hList1"/>
    <dgm:cxn modelId="{980F5006-E447-4875-822D-FE2A1C9B4C5E}" type="presParOf" srcId="{93B79CD7-DC02-4EC3-AA45-9C5F047AA6C8}" destId="{FAFC524C-0859-4D33-ACDF-F516503365BF}" srcOrd="4" destOrd="0" presId="urn:microsoft.com/office/officeart/2005/8/layout/hList1"/>
    <dgm:cxn modelId="{87840107-E35D-4C07-B63B-4B72F553DA40}" type="presParOf" srcId="{FAFC524C-0859-4D33-ACDF-F516503365BF}" destId="{E3117D41-A9BF-4FA1-B228-69F3052BF476}" srcOrd="0" destOrd="0" presId="urn:microsoft.com/office/officeart/2005/8/layout/hList1"/>
    <dgm:cxn modelId="{2EEDE986-1B6D-4B18-A906-0BE2D486E6E3}" type="presParOf" srcId="{FAFC524C-0859-4D33-ACDF-F516503365BF}" destId="{8A94F485-3DE1-48A4-B52A-95A97155FF0B}" srcOrd="1" destOrd="0" presId="urn:microsoft.com/office/officeart/2005/8/layout/hList1"/>
    <dgm:cxn modelId="{63B50803-D661-406D-A524-66DB5F448410}" type="presParOf" srcId="{93B79CD7-DC02-4EC3-AA45-9C5F047AA6C8}" destId="{6B20A6A9-675A-4B36-B66E-A687DFD0E907}" srcOrd="5" destOrd="0" presId="urn:microsoft.com/office/officeart/2005/8/layout/hList1"/>
    <dgm:cxn modelId="{F5AB7E0D-C569-46AA-8353-9E8E585EFE74}" type="presParOf" srcId="{93B79CD7-DC02-4EC3-AA45-9C5F047AA6C8}" destId="{A9D7E817-5B20-4561-96E8-4BC88087FC50}" srcOrd="6" destOrd="0" presId="urn:microsoft.com/office/officeart/2005/8/layout/hList1"/>
    <dgm:cxn modelId="{5D367091-0543-4139-9433-AA79003B80C3}" type="presParOf" srcId="{A9D7E817-5B20-4561-96E8-4BC88087FC50}" destId="{F6618E63-238C-490A-A645-BBF5AC1DB6CD}" srcOrd="0" destOrd="0" presId="urn:microsoft.com/office/officeart/2005/8/layout/hList1"/>
    <dgm:cxn modelId="{F61807FC-E0AC-4A3C-8F42-2212F8CF2ACC}" type="presParOf" srcId="{A9D7E817-5B20-4561-96E8-4BC88087FC50}" destId="{51AA4B9F-D87B-480E-9392-BD9FC6CABBFD}" srcOrd="1" destOrd="0" presId="urn:microsoft.com/office/officeart/2005/8/layout/hList1"/>
    <dgm:cxn modelId="{4BFFC60B-7294-4F18-BC6A-8F34EA408921}" type="presParOf" srcId="{93B79CD7-DC02-4EC3-AA45-9C5F047AA6C8}" destId="{C60EA609-B559-4847-A0F1-CA3DE804D25E}" srcOrd="7" destOrd="0" presId="urn:microsoft.com/office/officeart/2005/8/layout/hList1"/>
    <dgm:cxn modelId="{C2013F32-99E3-4A54-A949-DADC5A388569}" type="presParOf" srcId="{93B79CD7-DC02-4EC3-AA45-9C5F047AA6C8}" destId="{62E8767D-F9A4-44E2-BD8F-CD28D273FEF6}" srcOrd="8" destOrd="0" presId="urn:microsoft.com/office/officeart/2005/8/layout/hList1"/>
    <dgm:cxn modelId="{51888C67-DBAC-4164-BFC9-062CA83F8ACF}" type="presParOf" srcId="{62E8767D-F9A4-44E2-BD8F-CD28D273FEF6}" destId="{18613B12-AB3B-4D54-9E08-17A5C5597EEA}" srcOrd="0" destOrd="0" presId="urn:microsoft.com/office/officeart/2005/8/layout/hList1"/>
    <dgm:cxn modelId="{8F157255-960F-4C44-BEDA-753107855670}" type="presParOf" srcId="{62E8767D-F9A4-44E2-BD8F-CD28D273FEF6}" destId="{E3A59957-CBEE-4C62-BDAE-20599AC0712C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56737CB-247C-4CA1-A7F7-8B87435B9C44}">
      <dsp:nvSpPr>
        <dsp:cNvPr id="0" name=""/>
        <dsp:cNvSpPr/>
      </dsp:nvSpPr>
      <dsp:spPr>
        <a:xfrm>
          <a:off x="98811" y="212119"/>
          <a:ext cx="1930517" cy="374400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2456" tIns="52832" rIns="92456" bIns="52832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b="1" kern="1200"/>
            <a:t>TRANSAKSI</a:t>
          </a:r>
        </a:p>
      </dsp:txBody>
      <dsp:txXfrm>
        <a:off x="98811" y="212119"/>
        <a:ext cx="1930517" cy="374400"/>
      </dsp:txXfrm>
    </dsp:sp>
    <dsp:sp modelId="{BC50E634-B514-4529-86E4-0A0D05FF7B3D}">
      <dsp:nvSpPr>
        <dsp:cNvPr id="0" name=""/>
        <dsp:cNvSpPr/>
      </dsp:nvSpPr>
      <dsp:spPr>
        <a:xfrm>
          <a:off x="97336" y="559897"/>
          <a:ext cx="1930517" cy="1819147"/>
        </a:xfrm>
        <a:prstGeom prst="rect">
          <a:avLst/>
        </a:prstGeom>
        <a:solidFill>
          <a:schemeClr val="accent2">
            <a:tint val="40000"/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342" tIns="69342" rIns="92456" bIns="104013" numCol="1" spcCol="1270" anchor="t" anchorCtr="0">
          <a:noAutofit/>
        </a:bodyPr>
        <a:lstStyle/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id-ID" sz="1300" b="0" kern="1200"/>
            <a:t>Pendaftaran Peserta</a:t>
          </a:r>
          <a:endParaRPr lang="en-US" sz="1300" b="0" kern="1200"/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id-ID" sz="1300" kern="1200"/>
            <a:t>Pembayaran Iuran</a:t>
          </a:r>
          <a:endParaRPr lang="en-US" sz="1300" kern="1200"/>
        </a:p>
      </dsp:txBody>
      <dsp:txXfrm>
        <a:off x="97336" y="559897"/>
        <a:ext cx="1930517" cy="1819147"/>
      </dsp:txXfrm>
    </dsp:sp>
    <dsp:sp modelId="{406BCD71-BFB6-4A14-B8E6-99DAAD05E2C1}">
      <dsp:nvSpPr>
        <dsp:cNvPr id="0" name=""/>
        <dsp:cNvSpPr/>
      </dsp:nvSpPr>
      <dsp:spPr>
        <a:xfrm>
          <a:off x="2205961" y="190542"/>
          <a:ext cx="1988320" cy="37440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2456" tIns="52832" rIns="92456" bIns="52832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b="1" kern="1200"/>
            <a:t>INFORMASI</a:t>
          </a:r>
        </a:p>
      </dsp:txBody>
      <dsp:txXfrm>
        <a:off x="2205961" y="190542"/>
        <a:ext cx="1988320" cy="374400"/>
      </dsp:txXfrm>
    </dsp:sp>
    <dsp:sp modelId="{B3015F2F-A565-43F6-9680-6E6BFFB02E34}">
      <dsp:nvSpPr>
        <dsp:cNvPr id="0" name=""/>
        <dsp:cNvSpPr/>
      </dsp:nvSpPr>
      <dsp:spPr>
        <a:xfrm>
          <a:off x="2205961" y="565136"/>
          <a:ext cx="1988320" cy="1819147"/>
        </a:xfrm>
        <a:prstGeom prst="rect">
          <a:avLst/>
        </a:prstGeom>
        <a:solidFill>
          <a:schemeClr val="accent3">
            <a:tint val="40000"/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342" tIns="69342" rIns="92456" bIns="104013" numCol="1" spcCol="1270" anchor="t" anchorCtr="0">
          <a:noAutofit/>
        </a:bodyPr>
        <a:lstStyle/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id-ID" sz="1300" kern="1200"/>
            <a:t>Info Peserta Taawun</a:t>
          </a:r>
          <a:endParaRPr lang="en-US" sz="1300" kern="1200"/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id-ID" sz="1300" kern="1200"/>
            <a:t>Info Tagihan</a:t>
          </a:r>
          <a:endParaRPr lang="en-US" sz="1300" kern="1200"/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300" kern="1200"/>
        </a:p>
      </dsp:txBody>
      <dsp:txXfrm>
        <a:off x="2205961" y="565136"/>
        <a:ext cx="1988320" cy="1819147"/>
      </dsp:txXfrm>
    </dsp:sp>
    <dsp:sp modelId="{E3117D41-A9BF-4FA1-B228-69F3052BF476}">
      <dsp:nvSpPr>
        <dsp:cNvPr id="0" name=""/>
        <dsp:cNvSpPr/>
      </dsp:nvSpPr>
      <dsp:spPr>
        <a:xfrm>
          <a:off x="4360946" y="192276"/>
          <a:ext cx="2029954" cy="374400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2456" tIns="52832" rIns="92456" bIns="52832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b="1" kern="1200"/>
            <a:t>CETAK</a:t>
          </a:r>
        </a:p>
      </dsp:txBody>
      <dsp:txXfrm>
        <a:off x="4360946" y="192276"/>
        <a:ext cx="2029954" cy="374400"/>
      </dsp:txXfrm>
    </dsp:sp>
    <dsp:sp modelId="{8A94F485-3DE1-48A4-B52A-95A97155FF0B}">
      <dsp:nvSpPr>
        <dsp:cNvPr id="0" name=""/>
        <dsp:cNvSpPr/>
      </dsp:nvSpPr>
      <dsp:spPr>
        <a:xfrm>
          <a:off x="4360946" y="565991"/>
          <a:ext cx="2029954" cy="1819147"/>
        </a:xfrm>
        <a:prstGeom prst="rect">
          <a:avLst/>
        </a:prstGeom>
        <a:solidFill>
          <a:schemeClr val="accent4">
            <a:tint val="40000"/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342" tIns="69342" rIns="92456" bIns="104013" numCol="1" spcCol="1270" anchor="t" anchorCtr="0">
          <a:noAutofit/>
        </a:bodyPr>
        <a:lstStyle/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300" kern="1200"/>
        </a:p>
      </dsp:txBody>
      <dsp:txXfrm>
        <a:off x="4360946" y="565991"/>
        <a:ext cx="2029954" cy="1819147"/>
      </dsp:txXfrm>
    </dsp:sp>
    <dsp:sp modelId="{F6618E63-238C-490A-A645-BBF5AC1DB6CD}">
      <dsp:nvSpPr>
        <dsp:cNvPr id="0" name=""/>
        <dsp:cNvSpPr/>
      </dsp:nvSpPr>
      <dsp:spPr>
        <a:xfrm>
          <a:off x="6526645" y="192957"/>
          <a:ext cx="1954019" cy="37440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2456" tIns="52832" rIns="92456" bIns="52832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b="1" kern="1200"/>
            <a:t>PROPERTI</a:t>
          </a:r>
        </a:p>
      </dsp:txBody>
      <dsp:txXfrm>
        <a:off x="6526645" y="192957"/>
        <a:ext cx="1954019" cy="374400"/>
      </dsp:txXfrm>
    </dsp:sp>
    <dsp:sp modelId="{51AA4B9F-D87B-480E-9392-BD9FC6CABBFD}">
      <dsp:nvSpPr>
        <dsp:cNvPr id="0" name=""/>
        <dsp:cNvSpPr/>
      </dsp:nvSpPr>
      <dsp:spPr>
        <a:xfrm>
          <a:off x="6526645" y="564681"/>
          <a:ext cx="1954019" cy="1819147"/>
        </a:xfrm>
        <a:prstGeom prst="rect">
          <a:avLst/>
        </a:prstGeom>
        <a:solidFill>
          <a:schemeClr val="accent5">
            <a:tint val="40000"/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342" tIns="69342" rIns="92456" bIns="104013" numCol="1" spcCol="1270" anchor="t" anchorCtr="0">
          <a:noAutofit/>
        </a:bodyPr>
        <a:lstStyle/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300" kern="1200"/>
            <a:t>Input data BMT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id-ID" sz="1300" kern="1200"/>
            <a:t>Info Data BMT</a:t>
          </a:r>
          <a:endParaRPr lang="en-US" sz="1300" kern="1200"/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300" kern="1200"/>
            <a:t>Perubahan Data BMT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300" kern="1200"/>
            <a:t>Input Account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300" kern="1200"/>
            <a:t>Perubahan Account</a:t>
          </a:r>
        </a:p>
      </dsp:txBody>
      <dsp:txXfrm>
        <a:off x="6526645" y="564681"/>
        <a:ext cx="1954019" cy="1819147"/>
      </dsp:txXfrm>
    </dsp:sp>
    <dsp:sp modelId="{18613B12-AB3B-4D54-9E08-17A5C5597EEA}">
      <dsp:nvSpPr>
        <dsp:cNvPr id="0" name=""/>
        <dsp:cNvSpPr/>
      </dsp:nvSpPr>
      <dsp:spPr>
        <a:xfrm>
          <a:off x="8678551" y="191482"/>
          <a:ext cx="2394420" cy="37440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2456" tIns="52832" rIns="92456" bIns="52832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b="1" kern="1200"/>
            <a:t>ADMINISTRATOR</a:t>
          </a:r>
        </a:p>
      </dsp:txBody>
      <dsp:txXfrm>
        <a:off x="8678551" y="191482"/>
        <a:ext cx="2394420" cy="374400"/>
      </dsp:txXfrm>
    </dsp:sp>
    <dsp:sp modelId="{E3A59957-CBEE-4C62-BDAE-20599AC0712C}">
      <dsp:nvSpPr>
        <dsp:cNvPr id="0" name=""/>
        <dsp:cNvSpPr/>
      </dsp:nvSpPr>
      <dsp:spPr>
        <a:xfrm>
          <a:off x="8678551" y="565737"/>
          <a:ext cx="2394420" cy="1819147"/>
        </a:xfrm>
        <a:prstGeom prst="rect">
          <a:avLst/>
        </a:prstGeom>
        <a:solidFill>
          <a:schemeClr val="accent6">
            <a:tint val="40000"/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9342" tIns="69342" rIns="92456" bIns="104013" numCol="1" spcCol="1270" anchor="t" anchorCtr="0">
          <a:noAutofit/>
        </a:bodyPr>
        <a:lstStyle/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300" kern="1200"/>
            <a:t>Tambah Data Adm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300" kern="1200"/>
            <a:t>Perubahan Data Adm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300" kern="1200"/>
            <a:t>Perubahan Nilai Adm</a:t>
          </a:r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300" kern="1200"/>
        </a:p>
      </dsp:txBody>
      <dsp:txXfrm>
        <a:off x="8678551" y="565737"/>
        <a:ext cx="2394420" cy="181914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542928</xdr:colOff>
      <xdr:row>140</xdr:row>
      <xdr:rowOff>285752</xdr:rowOff>
    </xdr:from>
    <xdr:to>
      <xdr:col>5</xdr:col>
      <xdr:colOff>38100</xdr:colOff>
      <xdr:row>145</xdr:row>
      <xdr:rowOff>85725</xdr:rowOff>
    </xdr:to>
    <xdr:cxnSp macro="">
      <xdr:nvCxnSpPr>
        <xdr:cNvPr id="3" name="Straight Arrow Connector 2"/>
        <xdr:cNvCxnSpPr/>
      </xdr:nvCxnSpPr>
      <xdr:spPr>
        <a:xfrm flipH="1" flipV="1">
          <a:off x="1152528" y="1828802"/>
          <a:ext cx="1704972" cy="15239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514352</xdr:colOff>
      <xdr:row>140</xdr:row>
      <xdr:rowOff>276227</xdr:rowOff>
    </xdr:from>
    <xdr:to>
      <xdr:col>5</xdr:col>
      <xdr:colOff>295275</xdr:colOff>
      <xdr:row>146</xdr:row>
      <xdr:rowOff>0</xdr:rowOff>
    </xdr:to>
    <xdr:cxnSp macro="">
      <xdr:nvCxnSpPr>
        <xdr:cNvPr id="4" name="Straight Arrow Connector 3"/>
        <xdr:cNvCxnSpPr/>
      </xdr:nvCxnSpPr>
      <xdr:spPr>
        <a:xfrm flipH="1" flipV="1">
          <a:off x="2019302" y="1819277"/>
          <a:ext cx="1095373" cy="16382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304803</xdr:colOff>
      <xdr:row>140</xdr:row>
      <xdr:rowOff>238127</xdr:rowOff>
    </xdr:from>
    <xdr:to>
      <xdr:col>5</xdr:col>
      <xdr:colOff>466725</xdr:colOff>
      <xdr:row>147</xdr:row>
      <xdr:rowOff>19050</xdr:rowOff>
    </xdr:to>
    <xdr:cxnSp macro="">
      <xdr:nvCxnSpPr>
        <xdr:cNvPr id="12" name="Straight Arrow Connector 11"/>
        <xdr:cNvCxnSpPr/>
      </xdr:nvCxnSpPr>
      <xdr:spPr>
        <a:xfrm flipH="1" flipV="1">
          <a:off x="3124203" y="1781177"/>
          <a:ext cx="161922" cy="18859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140</xdr:row>
      <xdr:rowOff>285751</xdr:rowOff>
    </xdr:from>
    <xdr:to>
      <xdr:col>6</xdr:col>
      <xdr:colOff>381000</xdr:colOff>
      <xdr:row>148</xdr:row>
      <xdr:rowOff>76200</xdr:rowOff>
    </xdr:to>
    <xdr:cxnSp macro="">
      <xdr:nvCxnSpPr>
        <xdr:cNvPr id="15" name="Straight Arrow Connector 14"/>
        <xdr:cNvCxnSpPr/>
      </xdr:nvCxnSpPr>
      <xdr:spPr>
        <a:xfrm flipV="1">
          <a:off x="3505200" y="1828801"/>
          <a:ext cx="1095375" cy="1704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140</xdr:row>
      <xdr:rowOff>295275</xdr:rowOff>
    </xdr:from>
    <xdr:to>
      <xdr:col>7</xdr:col>
      <xdr:colOff>247650</xdr:colOff>
      <xdr:row>149</xdr:row>
      <xdr:rowOff>114300</xdr:rowOff>
    </xdr:to>
    <xdr:cxnSp macro="">
      <xdr:nvCxnSpPr>
        <xdr:cNvPr id="18" name="Straight Arrow Connector 17"/>
        <xdr:cNvCxnSpPr/>
      </xdr:nvCxnSpPr>
      <xdr:spPr>
        <a:xfrm flipV="1">
          <a:off x="3581400" y="1838325"/>
          <a:ext cx="1866900" cy="2305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838200</xdr:colOff>
      <xdr:row>140</xdr:row>
      <xdr:rowOff>276225</xdr:rowOff>
    </xdr:from>
    <xdr:to>
      <xdr:col>8</xdr:col>
      <xdr:colOff>304800</xdr:colOff>
      <xdr:row>150</xdr:row>
      <xdr:rowOff>152400</xdr:rowOff>
    </xdr:to>
    <xdr:cxnSp macro="">
      <xdr:nvCxnSpPr>
        <xdr:cNvPr id="20" name="Straight Arrow Connector 19"/>
        <xdr:cNvCxnSpPr/>
      </xdr:nvCxnSpPr>
      <xdr:spPr>
        <a:xfrm flipV="1">
          <a:off x="3657600" y="1819275"/>
          <a:ext cx="2790825" cy="255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990600</xdr:colOff>
      <xdr:row>140</xdr:row>
      <xdr:rowOff>323850</xdr:rowOff>
    </xdr:from>
    <xdr:to>
      <xdr:col>9</xdr:col>
      <xdr:colOff>352425</xdr:colOff>
      <xdr:row>151</xdr:row>
      <xdr:rowOff>114300</xdr:rowOff>
    </xdr:to>
    <xdr:cxnSp macro="">
      <xdr:nvCxnSpPr>
        <xdr:cNvPr id="23" name="Straight Arrow Connector 22"/>
        <xdr:cNvCxnSpPr/>
      </xdr:nvCxnSpPr>
      <xdr:spPr>
        <a:xfrm flipV="1">
          <a:off x="3810000" y="1866900"/>
          <a:ext cx="3648075" cy="2276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942975</xdr:colOff>
      <xdr:row>140</xdr:row>
      <xdr:rowOff>361950</xdr:rowOff>
    </xdr:from>
    <xdr:to>
      <xdr:col>10</xdr:col>
      <xdr:colOff>200025</xdr:colOff>
      <xdr:row>152</xdr:row>
      <xdr:rowOff>114300</xdr:rowOff>
    </xdr:to>
    <xdr:cxnSp macro="">
      <xdr:nvCxnSpPr>
        <xdr:cNvPr id="24" name="Straight Arrow Connector 23"/>
        <xdr:cNvCxnSpPr/>
      </xdr:nvCxnSpPr>
      <xdr:spPr>
        <a:xfrm flipV="1">
          <a:off x="3762375" y="1905000"/>
          <a:ext cx="4448175" cy="2428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981075</xdr:colOff>
      <xdr:row>140</xdr:row>
      <xdr:rowOff>323851</xdr:rowOff>
    </xdr:from>
    <xdr:to>
      <xdr:col>11</xdr:col>
      <xdr:colOff>247650</xdr:colOff>
      <xdr:row>153</xdr:row>
      <xdr:rowOff>142875</xdr:rowOff>
    </xdr:to>
    <xdr:cxnSp macro="">
      <xdr:nvCxnSpPr>
        <xdr:cNvPr id="25" name="Straight Arrow Connector 24"/>
        <xdr:cNvCxnSpPr/>
      </xdr:nvCxnSpPr>
      <xdr:spPr>
        <a:xfrm flipV="1">
          <a:off x="3800475" y="1866901"/>
          <a:ext cx="5419725" cy="26860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257174</xdr:colOff>
      <xdr:row>0</xdr:row>
      <xdr:rowOff>128587</xdr:rowOff>
    </xdr:from>
    <xdr:to>
      <xdr:col>11</xdr:col>
      <xdr:colOff>276225</xdr:colOff>
      <xdr:row>14</xdr:row>
      <xdr:rowOff>38100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933450</xdr:colOff>
      <xdr:row>168</xdr:row>
      <xdr:rowOff>0</xdr:rowOff>
    </xdr:from>
    <xdr:to>
      <xdr:col>6</xdr:col>
      <xdr:colOff>942975</xdr:colOff>
      <xdr:row>169</xdr:row>
      <xdr:rowOff>0</xdr:rowOff>
    </xdr:to>
    <xdr:sp macro="" textlink="">
      <xdr:nvSpPr>
        <xdr:cNvPr id="29" name="Rounded Rectangle 28"/>
        <xdr:cNvSpPr/>
      </xdr:nvSpPr>
      <xdr:spPr>
        <a:xfrm>
          <a:off x="4581525" y="7477125"/>
          <a:ext cx="1409700" cy="200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114300</xdr:colOff>
      <xdr:row>26</xdr:row>
      <xdr:rowOff>9525</xdr:rowOff>
    </xdr:to>
    <xdr:sp macro="" textlink="">
      <xdr:nvSpPr>
        <xdr:cNvPr id="40" name="Rounded Rectangle 39"/>
        <xdr:cNvSpPr/>
      </xdr:nvSpPr>
      <xdr:spPr>
        <a:xfrm>
          <a:off x="5048250" y="4781550"/>
          <a:ext cx="1409700" cy="200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>
    <xdr:from>
      <xdr:col>6</xdr:col>
      <xdr:colOff>0</xdr:colOff>
      <xdr:row>70</xdr:row>
      <xdr:rowOff>0</xdr:rowOff>
    </xdr:from>
    <xdr:to>
      <xdr:col>7</xdr:col>
      <xdr:colOff>114300</xdr:colOff>
      <xdr:row>71</xdr:row>
      <xdr:rowOff>9525</xdr:rowOff>
    </xdr:to>
    <xdr:sp macro="" textlink="">
      <xdr:nvSpPr>
        <xdr:cNvPr id="14" name="Rounded Rectangle 13"/>
        <xdr:cNvSpPr/>
      </xdr:nvSpPr>
      <xdr:spPr>
        <a:xfrm>
          <a:off x="5420591" y="13638068"/>
          <a:ext cx="1413164" cy="200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BAYAR</a:t>
          </a:r>
        </a:p>
      </xdr:txBody>
    </xdr:sp>
    <xdr:clientData/>
  </xdr:twoCellAnchor>
  <xdr:twoCellAnchor>
    <xdr:from>
      <xdr:col>2</xdr:col>
      <xdr:colOff>0</xdr:colOff>
      <xdr:row>94</xdr:row>
      <xdr:rowOff>0</xdr:rowOff>
    </xdr:from>
    <xdr:to>
      <xdr:col>3</xdr:col>
      <xdr:colOff>425646</xdr:colOff>
      <xdr:row>95</xdr:row>
      <xdr:rowOff>155100</xdr:rowOff>
    </xdr:to>
    <xdr:grpSp>
      <xdr:nvGrpSpPr>
        <xdr:cNvPr id="16" name="Group 15"/>
        <xdr:cNvGrpSpPr/>
      </xdr:nvGrpSpPr>
      <xdr:grpSpPr>
        <a:xfrm>
          <a:off x="1227667" y="18520833"/>
          <a:ext cx="1759146" cy="345600"/>
          <a:chOff x="1951702" y="389291"/>
          <a:chExt cx="1759146" cy="345600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22" name="Rectangle 21"/>
          <xdr:cNvSpPr/>
        </xdr:nvSpPr>
        <xdr:spPr>
          <a:xfrm>
            <a:off x="1951702" y="389291"/>
            <a:ext cx="1759146" cy="345600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3">
              <a:hueOff val="0"/>
              <a:satOff val="0"/>
              <a:lumOff val="0"/>
              <a:alphaOff val="0"/>
            </a:schemeClr>
          </a:lnRef>
          <a:fillRef idx="1">
            <a:schemeClr val="accent3">
              <a:hueOff val="0"/>
              <a:satOff val="0"/>
              <a:lumOff val="0"/>
              <a:alphaOff val="0"/>
            </a:schemeClr>
          </a:fillRef>
          <a:effectRef idx="2">
            <a:schemeClr val="accent3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26" name="Rectangle 25"/>
          <xdr:cNvSpPr/>
        </xdr:nvSpPr>
        <xdr:spPr>
          <a:xfrm>
            <a:off x="1951702" y="389291"/>
            <a:ext cx="1759146" cy="345600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85344" tIns="48768" rIns="85344" bIns="48768" numCol="1" spcCol="1270" anchor="ctr" anchorCtr="0">
            <a:noAutofit/>
          </a:bodyPr>
          <a:lstStyle/>
          <a:p>
            <a:pPr lvl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200" b="1" kern="1200"/>
              <a:t>INFORMASI</a:t>
            </a:r>
          </a:p>
        </xdr:txBody>
      </xdr:sp>
    </xdr:grpSp>
    <xdr:clientData/>
  </xdr:twoCellAnchor>
  <xdr:twoCellAnchor>
    <xdr:from>
      <xdr:col>2</xdr:col>
      <xdr:colOff>0</xdr:colOff>
      <xdr:row>95</xdr:row>
      <xdr:rowOff>155373</xdr:rowOff>
    </xdr:from>
    <xdr:to>
      <xdr:col>3</xdr:col>
      <xdr:colOff>425646</xdr:colOff>
      <xdr:row>98</xdr:row>
      <xdr:rowOff>181841</xdr:rowOff>
    </xdr:to>
    <xdr:grpSp>
      <xdr:nvGrpSpPr>
        <xdr:cNvPr id="17" name="Group 16"/>
        <xdr:cNvGrpSpPr/>
      </xdr:nvGrpSpPr>
      <xdr:grpSpPr>
        <a:xfrm>
          <a:off x="1227667" y="18866706"/>
          <a:ext cx="1759146" cy="597968"/>
          <a:chOff x="1951702" y="735164"/>
          <a:chExt cx="1759146" cy="145059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19" name="Rectangle 18"/>
          <xdr:cNvSpPr/>
        </xdr:nvSpPr>
        <xdr:spPr>
          <a:xfrm>
            <a:off x="1951702" y="735164"/>
            <a:ext cx="1759146" cy="145059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1" name="Rectangle 20"/>
          <xdr:cNvSpPr/>
        </xdr:nvSpPr>
        <xdr:spPr>
          <a:xfrm>
            <a:off x="1951702" y="735164"/>
            <a:ext cx="1759146" cy="145059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4008" tIns="64008" rIns="85344" bIns="96012" numCol="1" spcCol="1270" anchor="t" anchorCtr="0">
            <a:noAutofit/>
          </a:bodyPr>
          <a:lstStyle/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200" kern="1200"/>
              <a:t>Info Peserta Taawun</a:t>
            </a:r>
          </a:p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200" kern="1200"/>
              <a:t>Info Tagihan </a:t>
            </a:r>
            <a:endParaRPr lang="en-US" sz="1200" kern="1200"/>
          </a:p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endParaRPr lang="en-US" sz="1200" kern="1200"/>
          </a:p>
        </xdr:txBody>
      </xdr:sp>
    </xdr:grpSp>
    <xdr:clientData/>
  </xdr:twoCellAnchor>
  <xdr:twoCellAnchor>
    <xdr:from>
      <xdr:col>3</xdr:col>
      <xdr:colOff>0</xdr:colOff>
      <xdr:row>101</xdr:row>
      <xdr:rowOff>0</xdr:rowOff>
    </xdr:from>
    <xdr:to>
      <xdr:col>4</xdr:col>
      <xdr:colOff>105642</xdr:colOff>
      <xdr:row>102</xdr:row>
      <xdr:rowOff>866</xdr:rowOff>
    </xdr:to>
    <xdr:sp macro="" textlink="">
      <xdr:nvSpPr>
        <xdr:cNvPr id="27" name="Rounded Rectangle 26"/>
        <xdr:cNvSpPr/>
      </xdr:nvSpPr>
      <xdr:spPr>
        <a:xfrm>
          <a:off x="2545773" y="19820659"/>
          <a:ext cx="1413164" cy="200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>
    <xdr:from>
      <xdr:col>3</xdr:col>
      <xdr:colOff>0</xdr:colOff>
      <xdr:row>112</xdr:row>
      <xdr:rowOff>0</xdr:rowOff>
    </xdr:from>
    <xdr:to>
      <xdr:col>4</xdr:col>
      <xdr:colOff>105642</xdr:colOff>
      <xdr:row>113</xdr:row>
      <xdr:rowOff>866</xdr:rowOff>
    </xdr:to>
    <xdr:sp macro="" textlink="">
      <xdr:nvSpPr>
        <xdr:cNvPr id="30" name="Rounded Rectangle 29"/>
        <xdr:cNvSpPr/>
      </xdr:nvSpPr>
      <xdr:spPr>
        <a:xfrm>
          <a:off x="2545773" y="19820659"/>
          <a:ext cx="1413164" cy="200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>
    <xdr:from>
      <xdr:col>2</xdr:col>
      <xdr:colOff>0</xdr:colOff>
      <xdr:row>126</xdr:row>
      <xdr:rowOff>0</xdr:rowOff>
    </xdr:from>
    <xdr:to>
      <xdr:col>3</xdr:col>
      <xdr:colOff>405959</xdr:colOff>
      <xdr:row>127</xdr:row>
      <xdr:rowOff>126300</xdr:rowOff>
    </xdr:to>
    <xdr:grpSp>
      <xdr:nvGrpSpPr>
        <xdr:cNvPr id="31" name="Group 30"/>
        <xdr:cNvGrpSpPr/>
      </xdr:nvGrpSpPr>
      <xdr:grpSpPr>
        <a:xfrm>
          <a:off x="1227667" y="24659167"/>
          <a:ext cx="1739459" cy="316800"/>
          <a:chOff x="5809990" y="431279"/>
          <a:chExt cx="1739459" cy="316800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35" name="Rectangle 34"/>
          <xdr:cNvSpPr/>
        </xdr:nvSpPr>
        <xdr:spPr>
          <a:xfrm>
            <a:off x="5809990" y="431279"/>
            <a:ext cx="1739459" cy="316800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5">
              <a:hueOff val="0"/>
              <a:satOff val="0"/>
              <a:lumOff val="0"/>
              <a:alphaOff val="0"/>
            </a:schemeClr>
          </a:lnRef>
          <a:fillRef idx="1">
            <a:schemeClr val="accent5">
              <a:hueOff val="0"/>
              <a:satOff val="0"/>
              <a:lumOff val="0"/>
              <a:alphaOff val="0"/>
            </a:schemeClr>
          </a:fillRef>
          <a:effectRef idx="2">
            <a:schemeClr val="accent5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6" name="Rectangle 35"/>
          <xdr:cNvSpPr/>
        </xdr:nvSpPr>
        <xdr:spPr>
          <a:xfrm>
            <a:off x="5809990" y="431279"/>
            <a:ext cx="1739459" cy="316800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8232" tIns="44704" rIns="78232" bIns="44704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100" b="1" kern="1200"/>
              <a:t>PROPERTI</a:t>
            </a:r>
          </a:p>
        </xdr:txBody>
      </xdr:sp>
    </xdr:grpSp>
    <xdr:clientData/>
  </xdr:twoCellAnchor>
  <xdr:twoCellAnchor>
    <xdr:from>
      <xdr:col>2</xdr:col>
      <xdr:colOff>0</xdr:colOff>
      <xdr:row>127</xdr:row>
      <xdr:rowOff>124128</xdr:rowOff>
    </xdr:from>
    <xdr:to>
      <xdr:col>3</xdr:col>
      <xdr:colOff>405959</xdr:colOff>
      <xdr:row>134</xdr:row>
      <xdr:rowOff>190278</xdr:rowOff>
    </xdr:to>
    <xdr:grpSp>
      <xdr:nvGrpSpPr>
        <xdr:cNvPr id="32" name="Group 31"/>
        <xdr:cNvGrpSpPr/>
      </xdr:nvGrpSpPr>
      <xdr:grpSpPr>
        <a:xfrm>
          <a:off x="1227667" y="24973795"/>
          <a:ext cx="1739459" cy="1399650"/>
          <a:chOff x="5809990" y="745907"/>
          <a:chExt cx="1739459" cy="1399650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33" name="Rectangle 32"/>
          <xdr:cNvSpPr/>
        </xdr:nvSpPr>
        <xdr:spPr>
          <a:xfrm>
            <a:off x="5809990" y="745907"/>
            <a:ext cx="1739459" cy="1399650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5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5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5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4" name="Rectangle 33"/>
          <xdr:cNvSpPr/>
        </xdr:nvSpPr>
        <xdr:spPr>
          <a:xfrm>
            <a:off x="5809990" y="745907"/>
            <a:ext cx="1739459" cy="1399650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8674" tIns="58674" rIns="78232" bIns="88011" numCol="1" spcCol="1270" anchor="t" anchorCtr="0">
            <a:noAutofit/>
          </a:bodyPr>
          <a:lstStyle/>
          <a:p>
            <a:pPr marL="57150" lvl="1" indent="-57150" algn="l" defTabSz="4889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100" kern="1200"/>
              <a:t>Input data BMT</a:t>
            </a:r>
          </a:p>
          <a:p>
            <a:pPr marL="57150" lvl="1" indent="-57150" algn="l" defTabSz="4889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100" kern="1200"/>
              <a:t>Info Data BMT</a:t>
            </a:r>
            <a:endParaRPr lang="en-US" sz="1100" kern="1200"/>
          </a:p>
          <a:p>
            <a:pPr marL="57150" lvl="1" indent="-57150" algn="l" defTabSz="4889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100" kern="1200"/>
              <a:t>Perubahan Data BMT</a:t>
            </a:r>
          </a:p>
          <a:p>
            <a:pPr marL="57150" lvl="1" indent="-57150" algn="l" defTabSz="4889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100" kern="1200"/>
              <a:t>Input Account</a:t>
            </a:r>
          </a:p>
          <a:p>
            <a:pPr marL="57150" lvl="1" indent="-57150" algn="l" defTabSz="4889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100" kern="1200"/>
              <a:t>Perubahan Account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5"/>
  <sheetViews>
    <sheetView topLeftCell="A46" zoomScaleNormal="100" workbookViewId="0">
      <selection activeCell="E5" sqref="E5"/>
    </sheetView>
  </sheetViews>
  <sheetFormatPr defaultRowHeight="15" x14ac:dyDescent="0.25"/>
  <cols>
    <col min="2" max="2" width="2.5703125" customWidth="1"/>
    <col min="3" max="3" width="26" bestFit="1" customWidth="1"/>
    <col min="4" max="4" width="15.85546875" customWidth="1"/>
    <col min="5" max="5" width="16.140625" customWidth="1"/>
    <col min="6" max="6" width="14.7109375" customWidth="1"/>
    <col min="7" max="7" width="14.140625" customWidth="1"/>
    <col min="8" max="8" width="14.42578125" customWidth="1"/>
    <col min="9" max="9" width="13.5703125" customWidth="1"/>
    <col min="10" max="10" width="11.42578125" customWidth="1"/>
    <col min="11" max="11" width="11.85546875" customWidth="1"/>
    <col min="12" max="12" width="11.140625" customWidth="1"/>
    <col min="13" max="13" width="17" customWidth="1"/>
    <col min="14" max="14" width="13.28515625" customWidth="1"/>
    <col min="16" max="16" width="15.7109375" bestFit="1" customWidth="1"/>
    <col min="17" max="17" width="10.5703125" customWidth="1"/>
    <col min="18" max="18" width="14.7109375" customWidth="1"/>
  </cols>
  <sheetData>
    <row r="1" spans="3:15" x14ac:dyDescent="0.25">
      <c r="C1" s="111"/>
    </row>
    <row r="3" spans="3:15" x14ac:dyDescent="0.25">
      <c r="C3" s="108" t="s">
        <v>198</v>
      </c>
    </row>
    <row r="4" spans="3:15" x14ac:dyDescent="0.25">
      <c r="C4" s="107" t="s">
        <v>197</v>
      </c>
    </row>
    <row r="6" spans="3:15" x14ac:dyDescent="0.25">
      <c r="C6" s="5" t="s">
        <v>8</v>
      </c>
      <c r="I6" s="4"/>
      <c r="J6" s="4"/>
      <c r="K6" s="4"/>
      <c r="L6" s="4"/>
      <c r="M6" s="4"/>
      <c r="N6" s="4"/>
    </row>
    <row r="7" spans="3:15" ht="15.75" thickBot="1" x14ac:dyDescent="0.3">
      <c r="C7" s="3" t="s">
        <v>9</v>
      </c>
      <c r="I7" s="4"/>
      <c r="J7" s="4"/>
      <c r="K7" s="4"/>
      <c r="L7" s="4"/>
      <c r="M7" s="4"/>
      <c r="N7" s="4"/>
    </row>
    <row r="8" spans="3:15" x14ac:dyDescent="0.25">
      <c r="C8" s="125" t="s">
        <v>16</v>
      </c>
      <c r="D8" s="113" t="s">
        <v>10</v>
      </c>
      <c r="E8" s="113" t="s">
        <v>12</v>
      </c>
      <c r="F8" s="113" t="s">
        <v>11</v>
      </c>
      <c r="G8" s="113" t="s">
        <v>17</v>
      </c>
      <c r="H8" s="113" t="s">
        <v>18</v>
      </c>
      <c r="I8" s="113" t="s">
        <v>19</v>
      </c>
      <c r="J8" s="113" t="s">
        <v>21</v>
      </c>
      <c r="K8" s="113" t="s">
        <v>20</v>
      </c>
      <c r="L8" s="127"/>
      <c r="M8" s="9"/>
      <c r="N8" s="9"/>
    </row>
    <row r="9" spans="3:15" ht="15.75" thickBot="1" x14ac:dyDescent="0.3">
      <c r="C9" s="126"/>
      <c r="D9" s="124"/>
      <c r="E9" s="124"/>
      <c r="F9" s="124"/>
      <c r="G9" s="124"/>
      <c r="H9" s="124"/>
      <c r="I9" s="124"/>
      <c r="J9" s="124"/>
      <c r="K9" s="124"/>
      <c r="L9" s="127"/>
      <c r="M9" s="7"/>
      <c r="N9" s="7"/>
    </row>
    <row r="10" spans="3:15" ht="15.75" thickTop="1" x14ac:dyDescent="0.25">
      <c r="C10" s="6" t="s">
        <v>192</v>
      </c>
      <c r="D10" s="6" t="s">
        <v>199</v>
      </c>
      <c r="E10" s="6" t="s">
        <v>193</v>
      </c>
      <c r="F10" s="6" t="s">
        <v>194</v>
      </c>
      <c r="G10" s="6" t="s">
        <v>194</v>
      </c>
      <c r="H10" s="6" t="s">
        <v>194</v>
      </c>
      <c r="I10" s="6" t="s">
        <v>195</v>
      </c>
      <c r="J10" s="6" t="s">
        <v>199</v>
      </c>
      <c r="K10" s="6" t="s">
        <v>194</v>
      </c>
      <c r="L10" s="8"/>
      <c r="M10" s="7"/>
      <c r="N10" s="7"/>
    </row>
    <row r="11" spans="3:15" x14ac:dyDescent="0.25">
      <c r="C11" s="2"/>
      <c r="D11" s="2"/>
      <c r="E11" s="2"/>
      <c r="F11" s="2"/>
      <c r="G11" s="2"/>
      <c r="H11" s="2"/>
      <c r="I11" s="10"/>
      <c r="J11" s="2"/>
      <c r="K11" s="2"/>
      <c r="L11" s="4"/>
      <c r="M11" s="4"/>
      <c r="N11" s="4"/>
    </row>
    <row r="12" spans="3:15" x14ac:dyDescent="0.25">
      <c r="C12" s="5" t="s">
        <v>13</v>
      </c>
    </row>
    <row r="13" spans="3:15" ht="15.75" thickBot="1" x14ac:dyDescent="0.3">
      <c r="C13" s="3" t="s">
        <v>14</v>
      </c>
    </row>
    <row r="14" spans="3:15" ht="15" customHeight="1" x14ac:dyDescent="0.25">
      <c r="C14" s="125" t="s">
        <v>3</v>
      </c>
      <c r="D14" s="113" t="s">
        <v>1</v>
      </c>
      <c r="E14" s="113" t="s">
        <v>2</v>
      </c>
      <c r="F14" s="113" t="s">
        <v>29</v>
      </c>
      <c r="G14" s="113" t="s">
        <v>30</v>
      </c>
      <c r="H14" s="113" t="s">
        <v>28</v>
      </c>
      <c r="I14" s="115" t="s">
        <v>31</v>
      </c>
      <c r="J14" s="128" t="s">
        <v>16</v>
      </c>
      <c r="K14" s="127"/>
      <c r="L14" s="127"/>
      <c r="M14" s="127"/>
      <c r="N14" s="127"/>
      <c r="O14" s="127"/>
    </row>
    <row r="15" spans="3:15" ht="15.75" thickBot="1" x14ac:dyDescent="0.3">
      <c r="C15" s="126"/>
      <c r="D15" s="124"/>
      <c r="E15" s="124"/>
      <c r="F15" s="124"/>
      <c r="G15" s="124"/>
      <c r="H15" s="124"/>
      <c r="I15" s="116"/>
      <c r="J15" s="129"/>
      <c r="K15" s="127"/>
      <c r="L15" s="127"/>
      <c r="M15" s="127"/>
      <c r="N15" s="127"/>
      <c r="O15" s="127"/>
    </row>
    <row r="16" spans="3:15" ht="15.75" thickTop="1" x14ac:dyDescent="0.25">
      <c r="C16" s="106" t="s">
        <v>192</v>
      </c>
      <c r="D16" s="6" t="s">
        <v>199</v>
      </c>
      <c r="E16" s="6" t="s">
        <v>193</v>
      </c>
      <c r="F16" s="6" t="s">
        <v>192</v>
      </c>
      <c r="G16" s="106" t="s">
        <v>196</v>
      </c>
      <c r="H16" s="6" t="s">
        <v>193</v>
      </c>
      <c r="I16" s="6" t="s">
        <v>194</v>
      </c>
      <c r="J16" s="6" t="s">
        <v>192</v>
      </c>
      <c r="K16" s="11"/>
      <c r="L16" s="11"/>
      <c r="M16" s="11"/>
      <c r="N16" s="11"/>
      <c r="O16" s="11"/>
    </row>
    <row r="17" spans="3:19" x14ac:dyDescent="0.25">
      <c r="C17" s="1"/>
      <c r="D17" s="1"/>
      <c r="E17" s="1"/>
      <c r="F17" s="1"/>
      <c r="G17" s="1"/>
      <c r="H17" s="1"/>
      <c r="I17" s="1"/>
      <c r="J17" s="1"/>
      <c r="K17" s="11"/>
      <c r="L17" s="11"/>
      <c r="M17" s="11"/>
      <c r="N17" s="11"/>
      <c r="O17" s="11"/>
    </row>
    <row r="18" spans="3:19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9" x14ac:dyDescent="0.25">
      <c r="C19" s="5" t="s">
        <v>15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9" ht="15.75" thickBot="1" x14ac:dyDescent="0.3">
      <c r="C20" s="3" t="s">
        <v>167</v>
      </c>
    </row>
    <row r="21" spans="3:19" ht="16.5" customHeight="1" x14ac:dyDescent="0.25">
      <c r="C21" s="113" t="s">
        <v>4</v>
      </c>
      <c r="D21" s="125" t="s">
        <v>3</v>
      </c>
      <c r="E21" s="113" t="s">
        <v>1</v>
      </c>
      <c r="F21" s="113" t="s">
        <v>2</v>
      </c>
      <c r="G21" s="113" t="s">
        <v>29</v>
      </c>
      <c r="H21" s="113" t="s">
        <v>30</v>
      </c>
      <c r="I21" s="113" t="s">
        <v>28</v>
      </c>
      <c r="J21" s="115" t="s">
        <v>31</v>
      </c>
      <c r="K21" s="128" t="s">
        <v>16</v>
      </c>
      <c r="L21" s="113" t="s">
        <v>0</v>
      </c>
      <c r="M21" s="113" t="s">
        <v>5</v>
      </c>
      <c r="N21" s="115" t="s">
        <v>22</v>
      </c>
      <c r="O21" s="115" t="s">
        <v>23</v>
      </c>
      <c r="P21" s="113" t="s">
        <v>6</v>
      </c>
      <c r="Q21" s="115" t="s">
        <v>24</v>
      </c>
      <c r="R21" s="115" t="s">
        <v>26</v>
      </c>
      <c r="S21" s="113" t="s">
        <v>25</v>
      </c>
    </row>
    <row r="22" spans="3:19" ht="15.75" thickBot="1" x14ac:dyDescent="0.3">
      <c r="C22" s="124"/>
      <c r="D22" s="126"/>
      <c r="E22" s="124"/>
      <c r="F22" s="124"/>
      <c r="G22" s="124"/>
      <c r="H22" s="124"/>
      <c r="I22" s="124"/>
      <c r="J22" s="116"/>
      <c r="K22" s="129"/>
      <c r="L22" s="124"/>
      <c r="M22" s="124"/>
      <c r="N22" s="116"/>
      <c r="O22" s="116"/>
      <c r="P22" s="124"/>
      <c r="Q22" s="116"/>
      <c r="R22" s="116"/>
      <c r="S22" s="124"/>
    </row>
    <row r="23" spans="3:19" s="109" customFormat="1" ht="15.75" thickTop="1" x14ac:dyDescent="0.25">
      <c r="C23" s="106" t="s">
        <v>196</v>
      </c>
      <c r="D23" s="106" t="s">
        <v>192</v>
      </c>
      <c r="E23" s="6" t="s">
        <v>199</v>
      </c>
      <c r="F23" s="6" t="s">
        <v>193</v>
      </c>
      <c r="G23" s="6" t="s">
        <v>192</v>
      </c>
      <c r="H23" s="106" t="s">
        <v>196</v>
      </c>
      <c r="I23" s="6" t="s">
        <v>193</v>
      </c>
      <c r="J23" s="6" t="s">
        <v>194</v>
      </c>
      <c r="K23" s="6" t="s">
        <v>192</v>
      </c>
      <c r="L23" s="6" t="s">
        <v>194</v>
      </c>
      <c r="M23" s="106" t="s">
        <v>201</v>
      </c>
      <c r="N23" s="106" t="s">
        <v>196</v>
      </c>
      <c r="O23" s="106" t="s">
        <v>196</v>
      </c>
      <c r="P23" s="106" t="s">
        <v>202</v>
      </c>
      <c r="Q23" s="106" t="s">
        <v>201</v>
      </c>
      <c r="R23" s="106" t="s">
        <v>201</v>
      </c>
      <c r="S23" s="106" t="s">
        <v>201</v>
      </c>
    </row>
    <row r="24" spans="3:19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3:19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9" x14ac:dyDescent="0.25">
      <c r="C26" s="5" t="s">
        <v>32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9" ht="15.75" thickBot="1" x14ac:dyDescent="0.3">
      <c r="C27" s="3" t="s">
        <v>33</v>
      </c>
    </row>
    <row r="28" spans="3:19" x14ac:dyDescent="0.25">
      <c r="C28" s="113" t="s">
        <v>4</v>
      </c>
      <c r="D28" s="125" t="s">
        <v>3</v>
      </c>
      <c r="E28" s="113" t="s">
        <v>1</v>
      </c>
      <c r="F28" s="113" t="s">
        <v>2</v>
      </c>
      <c r="G28" s="128" t="s">
        <v>16</v>
      </c>
      <c r="H28" s="113" t="s">
        <v>0</v>
      </c>
      <c r="I28" s="113" t="s">
        <v>5</v>
      </c>
      <c r="J28" s="115" t="s">
        <v>22</v>
      </c>
      <c r="K28" s="115" t="s">
        <v>23</v>
      </c>
      <c r="L28" s="113" t="s">
        <v>6</v>
      </c>
      <c r="M28" s="115" t="s">
        <v>24</v>
      </c>
      <c r="N28" s="115" t="s">
        <v>26</v>
      </c>
      <c r="O28" s="113" t="s">
        <v>25</v>
      </c>
      <c r="P28" s="113" t="s">
        <v>34</v>
      </c>
      <c r="Q28" s="113" t="s">
        <v>35</v>
      </c>
      <c r="R28" s="113" t="s">
        <v>36</v>
      </c>
    </row>
    <row r="29" spans="3:19" ht="15.75" thickBot="1" x14ac:dyDescent="0.3">
      <c r="C29" s="124"/>
      <c r="D29" s="126"/>
      <c r="E29" s="124"/>
      <c r="F29" s="124"/>
      <c r="G29" s="129"/>
      <c r="H29" s="124"/>
      <c r="I29" s="124"/>
      <c r="J29" s="116"/>
      <c r="K29" s="116"/>
      <c r="L29" s="124"/>
      <c r="M29" s="116"/>
      <c r="N29" s="116"/>
      <c r="O29" s="124"/>
      <c r="P29" s="124"/>
      <c r="Q29" s="124"/>
      <c r="R29" s="124"/>
    </row>
    <row r="30" spans="3:19" ht="15.75" thickTop="1" x14ac:dyDescent="0.25">
      <c r="C30" s="106" t="s">
        <v>196</v>
      </c>
      <c r="D30" s="106" t="s">
        <v>192</v>
      </c>
      <c r="E30" s="6" t="s">
        <v>199</v>
      </c>
      <c r="F30" s="6" t="s">
        <v>193</v>
      </c>
      <c r="G30" s="106" t="s">
        <v>192</v>
      </c>
      <c r="H30" s="6" t="s">
        <v>194</v>
      </c>
      <c r="I30" s="106" t="s">
        <v>201</v>
      </c>
      <c r="J30" s="106" t="s">
        <v>196</v>
      </c>
      <c r="K30" s="106" t="s">
        <v>196</v>
      </c>
      <c r="L30" s="106" t="s">
        <v>202</v>
      </c>
      <c r="M30" s="106" t="s">
        <v>201</v>
      </c>
      <c r="N30" s="106" t="s">
        <v>201</v>
      </c>
      <c r="O30" s="106" t="s">
        <v>201</v>
      </c>
      <c r="P30" s="6" t="s">
        <v>193</v>
      </c>
      <c r="Q30" s="106" t="s">
        <v>201</v>
      </c>
      <c r="R30" s="106" t="s">
        <v>201</v>
      </c>
    </row>
    <row r="31" spans="3:19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3:19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3:12" x14ac:dyDescent="0.25">
      <c r="C33" s="5" t="s">
        <v>37</v>
      </c>
      <c r="D33" s="4"/>
      <c r="E33" s="4"/>
      <c r="F33" s="4"/>
      <c r="G33" s="4"/>
      <c r="H33" s="4"/>
      <c r="I33" s="4"/>
      <c r="J33" s="4"/>
      <c r="K33" s="4"/>
    </row>
    <row r="34" spans="3:12" ht="15.75" thickBot="1" x14ac:dyDescent="0.3">
      <c r="C34" s="3" t="s">
        <v>38</v>
      </c>
    </row>
    <row r="35" spans="3:12" x14ac:dyDescent="0.25">
      <c r="C35" s="113" t="s">
        <v>39</v>
      </c>
      <c r="D35" s="113" t="s">
        <v>40</v>
      </c>
      <c r="E35" s="113" t="s">
        <v>35</v>
      </c>
      <c r="F35" s="13"/>
      <c r="G35" s="13"/>
      <c r="H35" s="13"/>
      <c r="I35" s="13"/>
      <c r="J35" s="13"/>
      <c r="K35" s="13"/>
    </row>
    <row r="36" spans="3:12" ht="15.75" thickBot="1" x14ac:dyDescent="0.3">
      <c r="C36" s="124"/>
      <c r="D36" s="124"/>
      <c r="E36" s="124"/>
      <c r="F36" s="13"/>
      <c r="G36" s="13"/>
      <c r="H36" s="13"/>
      <c r="I36" s="13"/>
      <c r="J36" s="13"/>
      <c r="K36" s="13"/>
    </row>
    <row r="37" spans="3:12" ht="15.75" thickTop="1" x14ac:dyDescent="0.25">
      <c r="C37" s="6" t="s">
        <v>194</v>
      </c>
      <c r="D37" s="6" t="s">
        <v>193</v>
      </c>
      <c r="E37" s="106" t="s">
        <v>201</v>
      </c>
      <c r="F37" s="4"/>
      <c r="G37" s="4"/>
      <c r="H37" s="4"/>
      <c r="I37" s="4"/>
      <c r="J37" s="4"/>
      <c r="K37" s="4"/>
      <c r="L37" s="4"/>
    </row>
    <row r="38" spans="3:12" x14ac:dyDescent="0.25">
      <c r="C38" s="1"/>
      <c r="D38" s="1"/>
      <c r="E38" s="1"/>
      <c r="F38" s="4"/>
      <c r="G38" s="4"/>
      <c r="H38" s="4"/>
      <c r="I38" s="4"/>
      <c r="J38" s="4"/>
      <c r="K38" s="4"/>
      <c r="L38" s="4"/>
    </row>
    <row r="39" spans="3:12" x14ac:dyDescent="0.25">
      <c r="F39" s="4"/>
      <c r="G39" s="4"/>
      <c r="H39" s="4"/>
      <c r="I39" s="4"/>
      <c r="J39" s="4"/>
      <c r="K39" s="4"/>
      <c r="L39" s="4"/>
    </row>
    <row r="40" spans="3:12" x14ac:dyDescent="0.25">
      <c r="H40" s="4"/>
      <c r="I40" s="4"/>
      <c r="J40" s="4"/>
      <c r="K40" s="4"/>
      <c r="L40" s="4"/>
    </row>
    <row r="41" spans="3:12" x14ac:dyDescent="0.25">
      <c r="C41" s="5" t="s">
        <v>41</v>
      </c>
      <c r="D41" s="4"/>
      <c r="E41" s="4"/>
      <c r="F41" s="4"/>
      <c r="H41" s="4"/>
      <c r="I41" s="4"/>
      <c r="J41" s="4"/>
      <c r="K41" s="4"/>
      <c r="L41" s="4"/>
    </row>
    <row r="42" spans="3:12" ht="15.75" thickBot="1" x14ac:dyDescent="0.3">
      <c r="C42" s="3" t="s">
        <v>42</v>
      </c>
      <c r="H42" s="4"/>
      <c r="I42" s="4"/>
      <c r="J42" s="4"/>
      <c r="K42" s="4"/>
      <c r="L42" s="4"/>
    </row>
    <row r="43" spans="3:12" ht="15" customHeight="1" x14ac:dyDescent="0.25">
      <c r="C43" s="113" t="s">
        <v>4</v>
      </c>
      <c r="D43" s="113" t="s">
        <v>39</v>
      </c>
      <c r="E43" s="113" t="s">
        <v>43</v>
      </c>
      <c r="F43" s="115" t="s">
        <v>40</v>
      </c>
      <c r="G43" s="130" t="s">
        <v>7</v>
      </c>
      <c r="H43" s="4"/>
      <c r="I43" s="4"/>
      <c r="J43" s="4"/>
      <c r="K43" s="4"/>
      <c r="L43" s="4"/>
    </row>
    <row r="44" spans="3:12" ht="15.75" thickBot="1" x14ac:dyDescent="0.3">
      <c r="C44" s="124"/>
      <c r="D44" s="124"/>
      <c r="E44" s="124"/>
      <c r="F44" s="116"/>
      <c r="G44" s="131"/>
      <c r="H44" s="4"/>
      <c r="I44" s="4"/>
      <c r="J44" s="4"/>
      <c r="K44" s="4"/>
      <c r="L44" s="4"/>
    </row>
    <row r="45" spans="3:12" s="109" customFormat="1" ht="15.75" thickTop="1" x14ac:dyDescent="0.25">
      <c r="C45" s="106" t="s">
        <v>196</v>
      </c>
      <c r="D45" s="6" t="s">
        <v>194</v>
      </c>
      <c r="E45" s="106" t="s">
        <v>203</v>
      </c>
      <c r="F45" s="6" t="s">
        <v>193</v>
      </c>
      <c r="G45" s="106" t="s">
        <v>201</v>
      </c>
    </row>
    <row r="46" spans="3:12" x14ac:dyDescent="0.25">
      <c r="C46" s="1"/>
      <c r="D46" s="1"/>
      <c r="E46" s="1"/>
      <c r="F46" s="1"/>
      <c r="G46" s="1"/>
    </row>
    <row r="49" spans="3:7" x14ac:dyDescent="0.25">
      <c r="C49" s="5" t="s">
        <v>64</v>
      </c>
      <c r="D49" s="4"/>
      <c r="E49" s="4"/>
      <c r="F49" s="4"/>
    </row>
    <row r="50" spans="3:7" ht="15.75" thickBot="1" x14ac:dyDescent="0.3">
      <c r="C50" s="3" t="s">
        <v>66</v>
      </c>
    </row>
    <row r="51" spans="3:7" x14ac:dyDescent="0.25">
      <c r="C51" s="113" t="s">
        <v>65</v>
      </c>
      <c r="D51" s="113" t="s">
        <v>1</v>
      </c>
      <c r="E51" s="113" t="s">
        <v>67</v>
      </c>
      <c r="F51" s="113" t="s">
        <v>68</v>
      </c>
      <c r="G51" s="113" t="s">
        <v>69</v>
      </c>
    </row>
    <row r="52" spans="3:7" ht="15.75" thickBot="1" x14ac:dyDescent="0.3">
      <c r="C52" s="124"/>
      <c r="D52" s="124"/>
      <c r="E52" s="124"/>
      <c r="F52" s="124"/>
      <c r="G52" s="124"/>
    </row>
    <row r="53" spans="3:7" ht="15.75" thickTop="1" x14ac:dyDescent="0.25">
      <c r="C53" s="2" t="s">
        <v>204</v>
      </c>
      <c r="D53" s="6" t="s">
        <v>199</v>
      </c>
      <c r="E53" s="2"/>
      <c r="F53" s="6" t="s">
        <v>194</v>
      </c>
      <c r="G53" s="6" t="s">
        <v>193</v>
      </c>
    </row>
    <row r="54" spans="3:7" x14ac:dyDescent="0.25">
      <c r="C54" s="1"/>
      <c r="D54" s="1"/>
      <c r="E54" s="1"/>
      <c r="F54" s="1"/>
      <c r="G54" s="1"/>
    </row>
    <row r="56" spans="3:7" x14ac:dyDescent="0.25">
      <c r="C56" s="5" t="s">
        <v>70</v>
      </c>
      <c r="D56" s="4"/>
      <c r="E56" s="4"/>
      <c r="F56" s="4"/>
    </row>
    <row r="57" spans="3:7" ht="15.75" thickBot="1" x14ac:dyDescent="0.3">
      <c r="C57" s="3" t="s">
        <v>71</v>
      </c>
    </row>
    <row r="58" spans="3:7" x14ac:dyDescent="0.25">
      <c r="C58" s="115" t="s">
        <v>40</v>
      </c>
      <c r="D58" s="122"/>
      <c r="E58" s="113" t="s">
        <v>72</v>
      </c>
      <c r="F58" s="115" t="s">
        <v>4</v>
      </c>
      <c r="G58" s="121"/>
    </row>
    <row r="59" spans="3:7" ht="15.75" thickBot="1" x14ac:dyDescent="0.3">
      <c r="C59" s="121"/>
      <c r="D59" s="123"/>
      <c r="E59" s="114"/>
      <c r="F59" s="116"/>
      <c r="G59" s="121"/>
    </row>
    <row r="60" spans="3:7" ht="15.75" thickTop="1" x14ac:dyDescent="0.25">
      <c r="C60" s="117" t="s">
        <v>199</v>
      </c>
      <c r="D60" s="118"/>
      <c r="E60" s="1" t="s">
        <v>200</v>
      </c>
      <c r="F60" s="2" t="s">
        <v>196</v>
      </c>
    </row>
    <row r="61" spans="3:7" x14ac:dyDescent="0.25">
      <c r="C61" s="119"/>
      <c r="D61" s="120"/>
      <c r="E61" s="1"/>
      <c r="F61" s="2"/>
    </row>
    <row r="62" spans="3:7" x14ac:dyDescent="0.25">
      <c r="C62" s="112"/>
      <c r="D62" s="112"/>
      <c r="E62" s="1"/>
      <c r="F62" s="1"/>
      <c r="G62" s="4"/>
    </row>
    <row r="63" spans="3:7" x14ac:dyDescent="0.25">
      <c r="C63" t="s">
        <v>205</v>
      </c>
    </row>
    <row r="64" spans="3:7" x14ac:dyDescent="0.25">
      <c r="C64" s="112" t="s">
        <v>24</v>
      </c>
      <c r="D64" s="112"/>
      <c r="E64" s="110">
        <v>0.2</v>
      </c>
    </row>
    <row r="65" spans="3:5" x14ac:dyDescent="0.25">
      <c r="C65" s="112" t="s">
        <v>26</v>
      </c>
      <c r="D65" s="112"/>
      <c r="E65" s="110">
        <v>0.3</v>
      </c>
    </row>
  </sheetData>
  <mergeCells count="78">
    <mergeCell ref="C43:C44"/>
    <mergeCell ref="D43:D44"/>
    <mergeCell ref="E43:E44"/>
    <mergeCell ref="F43:F44"/>
    <mergeCell ref="G43:G44"/>
    <mergeCell ref="R28:R29"/>
    <mergeCell ref="C35:C36"/>
    <mergeCell ref="D35:D36"/>
    <mergeCell ref="E35:E36"/>
    <mergeCell ref="M28:M29"/>
    <mergeCell ref="N28:N29"/>
    <mergeCell ref="O28:O29"/>
    <mergeCell ref="P28:P29"/>
    <mergeCell ref="Q28:Q29"/>
    <mergeCell ref="H28:H29"/>
    <mergeCell ref="I28:I29"/>
    <mergeCell ref="J28:J29"/>
    <mergeCell ref="K28:K29"/>
    <mergeCell ref="L28:L29"/>
    <mergeCell ref="C28:C29"/>
    <mergeCell ref="D28:D29"/>
    <mergeCell ref="E28:E29"/>
    <mergeCell ref="F28:F29"/>
    <mergeCell ref="G28:G29"/>
    <mergeCell ref="N14:N15"/>
    <mergeCell ref="O14:O15"/>
    <mergeCell ref="R21:R22"/>
    <mergeCell ref="S21:S22"/>
    <mergeCell ref="G21:G22"/>
    <mergeCell ref="H21:H22"/>
    <mergeCell ref="I21:I22"/>
    <mergeCell ref="J21:J22"/>
    <mergeCell ref="C14:C15"/>
    <mergeCell ref="M21:M22"/>
    <mergeCell ref="N21:N22"/>
    <mergeCell ref="P21:P22"/>
    <mergeCell ref="Q21:Q22"/>
    <mergeCell ref="O21:O22"/>
    <mergeCell ref="C21:C22"/>
    <mergeCell ref="D21:D22"/>
    <mergeCell ref="E21:E22"/>
    <mergeCell ref="F21:F22"/>
    <mergeCell ref="K21:K22"/>
    <mergeCell ref="L21:L22"/>
    <mergeCell ref="L8:L9"/>
    <mergeCell ref="J14:J15"/>
    <mergeCell ref="K14:K15"/>
    <mergeCell ref="M14:M15"/>
    <mergeCell ref="I14:I15"/>
    <mergeCell ref="L14:L15"/>
    <mergeCell ref="C8:C9"/>
    <mergeCell ref="D8:D9"/>
    <mergeCell ref="E8:E9"/>
    <mergeCell ref="F8:F9"/>
    <mergeCell ref="G8:G9"/>
    <mergeCell ref="H8:H9"/>
    <mergeCell ref="K8:K9"/>
    <mergeCell ref="I8:I9"/>
    <mergeCell ref="J8:J9"/>
    <mergeCell ref="D14:D15"/>
    <mergeCell ref="E14:E15"/>
    <mergeCell ref="F14:F15"/>
    <mergeCell ref="G14:G15"/>
    <mergeCell ref="H14:H15"/>
    <mergeCell ref="G58:G59"/>
    <mergeCell ref="C58:D59"/>
    <mergeCell ref="C51:C52"/>
    <mergeCell ref="D51:D52"/>
    <mergeCell ref="E51:E52"/>
    <mergeCell ref="F51:F52"/>
    <mergeCell ref="G51:G52"/>
    <mergeCell ref="C64:D64"/>
    <mergeCell ref="C65:D65"/>
    <mergeCell ref="C62:D62"/>
    <mergeCell ref="E58:E59"/>
    <mergeCell ref="F58:F59"/>
    <mergeCell ref="C60:D60"/>
    <mergeCell ref="C61:D6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U227"/>
  <sheetViews>
    <sheetView tabSelected="1" topLeftCell="B112" zoomScale="90" zoomScaleNormal="90" workbookViewId="0">
      <selection activeCell="M167" sqref="M167"/>
    </sheetView>
  </sheetViews>
  <sheetFormatPr defaultRowHeight="15" x14ac:dyDescent="0.25"/>
  <cols>
    <col min="3" max="3" width="20" customWidth="1"/>
    <col min="4" max="4" width="19.5703125" customWidth="1"/>
    <col min="5" max="5" width="2.42578125" customWidth="1"/>
    <col min="6" max="6" width="21" customWidth="1"/>
    <col min="7" max="7" width="20.42578125" customWidth="1"/>
    <col min="8" max="8" width="14.140625" customWidth="1"/>
    <col min="9" max="9" width="14.42578125" customWidth="1"/>
    <col min="10" max="10" width="13.5703125" customWidth="1"/>
    <col min="11" max="11" width="31.5703125" customWidth="1"/>
    <col min="12" max="12" width="11.85546875" customWidth="1"/>
    <col min="13" max="13" width="11" customWidth="1"/>
    <col min="14" max="14" width="14" bestFit="1" customWidth="1"/>
    <col min="15" max="15" width="11.42578125" customWidth="1"/>
    <col min="17" max="17" width="12.5703125" customWidth="1"/>
    <col min="18" max="19" width="11.28515625" bestFit="1" customWidth="1"/>
    <col min="20" max="20" width="12.28515625" bestFit="1" customWidth="1"/>
  </cols>
  <sheetData>
    <row r="16" spans="2:7" ht="15.75" x14ac:dyDescent="0.25">
      <c r="B16" s="30" t="s">
        <v>163</v>
      </c>
      <c r="C16" s="31" t="s">
        <v>176</v>
      </c>
      <c r="D16" s="27"/>
      <c r="E16" s="27"/>
      <c r="F16" s="14"/>
      <c r="G16" s="14"/>
    </row>
    <row r="17" spans="2:11" ht="15.75" x14ac:dyDescent="0.25">
      <c r="B17" s="35"/>
      <c r="C17" s="38" t="s">
        <v>78</v>
      </c>
      <c r="D17" s="36"/>
      <c r="E17" s="36" t="s">
        <v>45</v>
      </c>
      <c r="F17" s="57" t="s">
        <v>50</v>
      </c>
      <c r="G17" s="37" t="s">
        <v>168</v>
      </c>
      <c r="H17" s="37"/>
      <c r="I17" s="37"/>
      <c r="J17" s="37"/>
      <c r="K17" s="37"/>
    </row>
    <row r="18" spans="2:11" x14ac:dyDescent="0.25">
      <c r="B18" s="18"/>
      <c r="C18" s="18" t="s">
        <v>4</v>
      </c>
      <c r="D18" s="18"/>
      <c r="E18" s="18" t="s">
        <v>45</v>
      </c>
      <c r="F18" s="19" t="s">
        <v>59</v>
      </c>
      <c r="G18" s="20"/>
    </row>
    <row r="19" spans="2:11" x14ac:dyDescent="0.25">
      <c r="B19" s="18"/>
      <c r="C19" s="18" t="s">
        <v>3</v>
      </c>
      <c r="D19" s="18"/>
      <c r="E19" s="18" t="s">
        <v>45</v>
      </c>
      <c r="F19" s="23" t="s">
        <v>50</v>
      </c>
      <c r="G19" s="18"/>
    </row>
    <row r="20" spans="2:11" x14ac:dyDescent="0.25">
      <c r="B20" s="18"/>
      <c r="C20" s="18" t="s">
        <v>1</v>
      </c>
      <c r="D20" s="18"/>
      <c r="E20" s="18" t="s">
        <v>45</v>
      </c>
      <c r="F20" s="18" t="s">
        <v>55</v>
      </c>
      <c r="G20" s="18"/>
    </row>
    <row r="21" spans="2:11" x14ac:dyDescent="0.25">
      <c r="B21" s="18"/>
      <c r="C21" s="18" t="s">
        <v>2</v>
      </c>
      <c r="D21" s="18"/>
      <c r="E21" s="18" t="s">
        <v>45</v>
      </c>
      <c r="F21" s="18" t="s">
        <v>56</v>
      </c>
      <c r="G21" s="18"/>
    </row>
    <row r="22" spans="2:11" x14ac:dyDescent="0.25">
      <c r="B22" s="18"/>
      <c r="C22" s="18" t="s">
        <v>29</v>
      </c>
      <c r="D22" s="18"/>
      <c r="E22" s="18" t="s">
        <v>45</v>
      </c>
      <c r="F22" s="18" t="s">
        <v>52</v>
      </c>
      <c r="G22" s="18"/>
    </row>
    <row r="23" spans="2:11" x14ac:dyDescent="0.25">
      <c r="B23" s="18"/>
      <c r="C23" s="18" t="s">
        <v>30</v>
      </c>
      <c r="D23" s="18"/>
      <c r="E23" s="18" t="s">
        <v>45</v>
      </c>
      <c r="F23" s="39">
        <v>27419</v>
      </c>
      <c r="G23" s="18"/>
    </row>
    <row r="24" spans="2:11" x14ac:dyDescent="0.25">
      <c r="B24" s="18"/>
      <c r="C24" s="18" t="s">
        <v>28</v>
      </c>
      <c r="D24" s="18"/>
      <c r="E24" s="18" t="s">
        <v>45</v>
      </c>
      <c r="F24" s="18" t="s">
        <v>57</v>
      </c>
      <c r="G24" s="18"/>
    </row>
    <row r="25" spans="2:11" x14ac:dyDescent="0.25">
      <c r="B25" s="18"/>
      <c r="C25" s="18" t="s">
        <v>31</v>
      </c>
      <c r="D25" s="18"/>
      <c r="E25" s="18" t="s">
        <v>45</v>
      </c>
      <c r="F25" s="18" t="s">
        <v>58</v>
      </c>
      <c r="G25" s="18"/>
    </row>
    <row r="26" spans="2:11" x14ac:dyDescent="0.25">
      <c r="B26" s="18"/>
      <c r="C26" s="18" t="s">
        <v>44</v>
      </c>
      <c r="D26" s="18"/>
      <c r="E26" s="18" t="s">
        <v>45</v>
      </c>
      <c r="F26" s="19" t="s">
        <v>76</v>
      </c>
      <c r="G26" s="18"/>
    </row>
    <row r="27" spans="2:11" x14ac:dyDescent="0.25">
      <c r="B27" s="18"/>
      <c r="C27" s="18" t="s">
        <v>0</v>
      </c>
      <c r="D27" s="18"/>
      <c r="E27" s="18" t="s">
        <v>45</v>
      </c>
      <c r="F27" s="18" t="s">
        <v>60</v>
      </c>
      <c r="G27" s="18"/>
    </row>
    <row r="28" spans="2:11" x14ac:dyDescent="0.25">
      <c r="B28" s="18"/>
      <c r="C28" s="18" t="s">
        <v>5</v>
      </c>
      <c r="D28" s="18"/>
      <c r="E28" s="18" t="s">
        <v>45</v>
      </c>
      <c r="F28" s="60">
        <v>20000000</v>
      </c>
      <c r="G28" s="18"/>
    </row>
    <row r="29" spans="2:11" x14ac:dyDescent="0.25">
      <c r="B29" s="18"/>
      <c r="C29" s="18" t="s">
        <v>22</v>
      </c>
      <c r="D29" s="18"/>
      <c r="E29" s="18" t="s">
        <v>45</v>
      </c>
      <c r="F29" s="61">
        <v>42449</v>
      </c>
      <c r="G29" s="18"/>
    </row>
    <row r="30" spans="2:11" x14ac:dyDescent="0.25">
      <c r="B30" s="18"/>
      <c r="C30" s="18" t="s">
        <v>6</v>
      </c>
      <c r="D30" s="18"/>
      <c r="E30" s="18" t="s">
        <v>45</v>
      </c>
      <c r="F30" s="60">
        <v>12</v>
      </c>
      <c r="G30" s="18" t="s">
        <v>62</v>
      </c>
    </row>
    <row r="31" spans="2:11" x14ac:dyDescent="0.25">
      <c r="B31" s="18"/>
      <c r="C31" s="18" t="s">
        <v>61</v>
      </c>
      <c r="D31" s="18"/>
      <c r="E31" s="18" t="s">
        <v>45</v>
      </c>
      <c r="F31" s="39">
        <f>+F29+(F30*30)</f>
        <v>42809</v>
      </c>
      <c r="G31" s="18"/>
    </row>
    <row r="32" spans="2:11" x14ac:dyDescent="0.25">
      <c r="B32" s="18"/>
      <c r="C32" s="18" t="s">
        <v>24</v>
      </c>
      <c r="D32" s="18"/>
      <c r="E32" s="18" t="s">
        <v>45</v>
      </c>
      <c r="F32" s="22">
        <f>+F28*0.2%</f>
        <v>40000</v>
      </c>
      <c r="G32" s="18"/>
    </row>
    <row r="33" spans="2:21" x14ac:dyDescent="0.25">
      <c r="B33" s="18"/>
      <c r="C33" s="18" t="s">
        <v>26</v>
      </c>
      <c r="D33" s="18"/>
      <c r="E33" s="18" t="s">
        <v>45</v>
      </c>
      <c r="F33" s="22">
        <f>+F28*0.3%</f>
        <v>60000</v>
      </c>
      <c r="G33" s="18"/>
    </row>
    <row r="34" spans="2:21" x14ac:dyDescent="0.25">
      <c r="B34" s="18"/>
      <c r="C34" s="18" t="s">
        <v>63</v>
      </c>
      <c r="D34" s="18"/>
      <c r="E34" s="18" t="s">
        <v>45</v>
      </c>
      <c r="F34" s="22">
        <f>+F32+F33</f>
        <v>100000</v>
      </c>
      <c r="G34" s="18"/>
    </row>
    <row r="35" spans="2:21" x14ac:dyDescent="0.25">
      <c r="B35" s="18"/>
      <c r="C35" s="18" t="s">
        <v>156</v>
      </c>
      <c r="D35" s="18"/>
      <c r="E35" s="18" t="s">
        <v>45</v>
      </c>
      <c r="F35" s="22" t="s">
        <v>157</v>
      </c>
      <c r="G35" s="18"/>
    </row>
    <row r="36" spans="2:21" x14ac:dyDescent="0.25">
      <c r="B36" s="14"/>
      <c r="C36" s="14"/>
      <c r="D36" s="14"/>
      <c r="E36" s="14"/>
      <c r="F36" s="14"/>
      <c r="G36" s="14"/>
    </row>
    <row r="39" spans="2:21" x14ac:dyDescent="0.25">
      <c r="C39" s="5"/>
      <c r="D39" s="4"/>
      <c r="E39" s="4"/>
    </row>
    <row r="40" spans="2:21" ht="15.75" thickBot="1" x14ac:dyDescent="0.3">
      <c r="C40" s="5" t="s">
        <v>166</v>
      </c>
    </row>
    <row r="41" spans="2:21" ht="15" customHeight="1" x14ac:dyDescent="0.25">
      <c r="C41" s="113" t="s">
        <v>4</v>
      </c>
      <c r="D41" s="115" t="s">
        <v>3</v>
      </c>
      <c r="E41" s="122"/>
      <c r="F41" s="113" t="s">
        <v>1</v>
      </c>
      <c r="G41" s="113" t="s">
        <v>2</v>
      </c>
      <c r="H41" s="113" t="s">
        <v>29</v>
      </c>
      <c r="I41" s="113" t="s">
        <v>30</v>
      </c>
      <c r="J41" s="113" t="s">
        <v>28</v>
      </c>
      <c r="K41" s="115" t="s">
        <v>31</v>
      </c>
      <c r="L41" s="113" t="s">
        <v>16</v>
      </c>
      <c r="M41" s="113" t="s">
        <v>0</v>
      </c>
      <c r="N41" s="113" t="s">
        <v>5</v>
      </c>
      <c r="O41" s="115" t="s">
        <v>22</v>
      </c>
      <c r="P41" s="113" t="s">
        <v>6</v>
      </c>
      <c r="Q41" s="115" t="s">
        <v>23</v>
      </c>
      <c r="R41" s="115" t="s">
        <v>24</v>
      </c>
      <c r="S41" s="115" t="s">
        <v>26</v>
      </c>
      <c r="T41" s="113" t="s">
        <v>25</v>
      </c>
      <c r="U41" s="113" t="s">
        <v>156</v>
      </c>
    </row>
    <row r="42" spans="2:21" ht="15.75" customHeight="1" thickBot="1" x14ac:dyDescent="0.3">
      <c r="C42" s="124"/>
      <c r="D42" s="116"/>
      <c r="E42" s="143"/>
      <c r="F42" s="124"/>
      <c r="G42" s="124"/>
      <c r="H42" s="124"/>
      <c r="I42" s="124"/>
      <c r="J42" s="124"/>
      <c r="K42" s="116"/>
      <c r="L42" s="124"/>
      <c r="M42" s="124"/>
      <c r="N42" s="124"/>
      <c r="O42" s="116"/>
      <c r="P42" s="124"/>
      <c r="Q42" s="116"/>
      <c r="R42" s="116"/>
      <c r="S42" s="116"/>
      <c r="T42" s="124"/>
      <c r="U42" s="124"/>
    </row>
    <row r="43" spans="2:21" ht="30.75" thickTop="1" x14ac:dyDescent="0.25">
      <c r="C43" s="25" t="str">
        <f>+F18</f>
        <v>(TANGGAL KOMPUTER)</v>
      </c>
      <c r="D43" s="149" t="str">
        <f>+F19</f>
        <v>3307082609660002</v>
      </c>
      <c r="E43" s="150"/>
      <c r="F43" s="24" t="str">
        <f>+F20</f>
        <v>AHMAD SUHARTO</v>
      </c>
      <c r="G43" s="25" t="str">
        <f>+F21</f>
        <v>JL PARAKAN 45 KERTEK WONOSOBO</v>
      </c>
      <c r="H43" s="24" t="str">
        <f>+F22</f>
        <v>WONOSOBO</v>
      </c>
      <c r="I43" s="33">
        <f>+F23</f>
        <v>27419</v>
      </c>
      <c r="J43" s="26" t="str">
        <f>+F24</f>
        <v>PASAR KERTEK</v>
      </c>
      <c r="K43" s="33" t="str">
        <f>+F25</f>
        <v>DAGANG KELONTONG</v>
      </c>
      <c r="L43" s="26" t="str">
        <f>+F26</f>
        <v>XX.XX.XX</v>
      </c>
      <c r="M43" s="24" t="str">
        <f>+F27</f>
        <v>XX.XXXXXX</v>
      </c>
      <c r="N43" s="26">
        <f>+F28</f>
        <v>20000000</v>
      </c>
      <c r="O43" s="33">
        <f>+F29</f>
        <v>42449</v>
      </c>
      <c r="P43" s="26">
        <f>+F30</f>
        <v>12</v>
      </c>
      <c r="Q43" s="33">
        <f>+F31</f>
        <v>42809</v>
      </c>
      <c r="R43" s="26">
        <f>+F32</f>
        <v>40000</v>
      </c>
      <c r="S43" s="26">
        <f>+F33</f>
        <v>60000</v>
      </c>
      <c r="T43" s="26">
        <f>+F34</f>
        <v>100000</v>
      </c>
      <c r="U43" s="26" t="s">
        <v>157</v>
      </c>
    </row>
    <row r="44" spans="2:21" x14ac:dyDescent="0.25">
      <c r="C44" s="1"/>
      <c r="D44" s="119"/>
      <c r="E44" s="120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7" spans="2:21" ht="15.75" thickBot="1" x14ac:dyDescent="0.3">
      <c r="C47" s="5" t="s">
        <v>79</v>
      </c>
    </row>
    <row r="48" spans="2:21" x14ac:dyDescent="0.25">
      <c r="C48" s="113" t="s">
        <v>4</v>
      </c>
      <c r="D48" s="115" t="s">
        <v>39</v>
      </c>
      <c r="E48" s="122"/>
      <c r="F48" s="113" t="s">
        <v>43</v>
      </c>
      <c r="G48" s="113" t="s">
        <v>40</v>
      </c>
      <c r="H48" s="113" t="s">
        <v>7</v>
      </c>
    </row>
    <row r="49" spans="2:8" ht="15.75" thickBot="1" x14ac:dyDescent="0.3">
      <c r="C49" s="124"/>
      <c r="D49" s="116"/>
      <c r="E49" s="143"/>
      <c r="F49" s="124"/>
      <c r="G49" s="124"/>
      <c r="H49" s="124"/>
    </row>
    <row r="50" spans="2:8" ht="15.75" thickTop="1" x14ac:dyDescent="0.25">
      <c r="C50" s="2" t="s">
        <v>27</v>
      </c>
      <c r="D50" s="139">
        <v>114001</v>
      </c>
      <c r="E50" s="140"/>
      <c r="F50" s="12" t="s">
        <v>154</v>
      </c>
      <c r="G50" s="2" t="s">
        <v>155</v>
      </c>
      <c r="H50" s="71">
        <f>+T43</f>
        <v>100000</v>
      </c>
    </row>
    <row r="51" spans="2:8" x14ac:dyDescent="0.25">
      <c r="C51" s="2"/>
      <c r="D51" s="146">
        <v>220001</v>
      </c>
      <c r="E51" s="147"/>
      <c r="F51" s="12" t="s">
        <v>158</v>
      </c>
      <c r="G51" s="2" t="s">
        <v>155</v>
      </c>
      <c r="H51" s="71">
        <f>+F32</f>
        <v>40000</v>
      </c>
    </row>
    <row r="52" spans="2:8" x14ac:dyDescent="0.25">
      <c r="C52" s="1"/>
      <c r="D52" s="146">
        <v>220002</v>
      </c>
      <c r="E52" s="147"/>
      <c r="F52" s="72" t="s">
        <v>158</v>
      </c>
      <c r="G52" s="1" t="s">
        <v>155</v>
      </c>
      <c r="H52" s="73">
        <f>+F33</f>
        <v>60000</v>
      </c>
    </row>
    <row r="55" spans="2:8" ht="15.75" thickBot="1" x14ac:dyDescent="0.3">
      <c r="C55" s="5" t="s">
        <v>81</v>
      </c>
    </row>
    <row r="56" spans="2:8" x14ac:dyDescent="0.25">
      <c r="C56" s="113" t="s">
        <v>39</v>
      </c>
      <c r="D56" s="115" t="s">
        <v>40</v>
      </c>
      <c r="E56" s="122"/>
      <c r="F56" s="113" t="s">
        <v>35</v>
      </c>
    </row>
    <row r="57" spans="2:8" ht="15.75" thickBot="1" x14ac:dyDescent="0.3">
      <c r="C57" s="124"/>
      <c r="D57" s="116"/>
      <c r="E57" s="143"/>
      <c r="F57" s="124"/>
    </row>
    <row r="58" spans="2:8" ht="15.75" thickTop="1" x14ac:dyDescent="0.25">
      <c r="C58" s="74">
        <f>+D50</f>
        <v>114001</v>
      </c>
      <c r="D58" s="148" t="s">
        <v>105</v>
      </c>
      <c r="E58" s="140"/>
      <c r="F58" s="2"/>
      <c r="G58" t="s">
        <v>160</v>
      </c>
    </row>
    <row r="59" spans="2:8" x14ac:dyDescent="0.25">
      <c r="C59" s="75">
        <f>+D51</f>
        <v>220001</v>
      </c>
      <c r="D59" s="119" t="s">
        <v>121</v>
      </c>
      <c r="E59" s="120"/>
      <c r="F59" s="1"/>
      <c r="G59" s="76" t="s">
        <v>161</v>
      </c>
    </row>
    <row r="60" spans="2:8" x14ac:dyDescent="0.25">
      <c r="C60" s="75">
        <f>+D52</f>
        <v>220002</v>
      </c>
      <c r="D60" s="119" t="s">
        <v>159</v>
      </c>
      <c r="E60" s="120"/>
      <c r="F60" s="1"/>
      <c r="G60" s="76" t="s">
        <v>162</v>
      </c>
    </row>
    <row r="64" spans="2:8" ht="15.75" x14ac:dyDescent="0.25">
      <c r="B64" s="30" t="s">
        <v>164</v>
      </c>
      <c r="C64" s="31" t="s">
        <v>165</v>
      </c>
      <c r="D64" s="27"/>
      <c r="E64" s="27"/>
      <c r="F64" s="14"/>
      <c r="G64" s="14"/>
    </row>
    <row r="65" spans="2:21" ht="15.75" x14ac:dyDescent="0.25">
      <c r="B65" s="35"/>
      <c r="C65" s="38" t="s">
        <v>78</v>
      </c>
      <c r="D65" s="36"/>
      <c r="E65" s="36" t="s">
        <v>45</v>
      </c>
      <c r="F65" s="57" t="s">
        <v>50</v>
      </c>
      <c r="G65" s="37" t="s">
        <v>169</v>
      </c>
    </row>
    <row r="66" spans="2:21" x14ac:dyDescent="0.25">
      <c r="B66" s="18"/>
      <c r="C66" s="18" t="s">
        <v>4</v>
      </c>
      <c r="D66" s="18"/>
      <c r="E66" s="18" t="s">
        <v>45</v>
      </c>
      <c r="F66" s="19" t="s">
        <v>59</v>
      </c>
      <c r="G66" s="20"/>
    </row>
    <row r="67" spans="2:21" x14ac:dyDescent="0.25">
      <c r="B67" s="18"/>
      <c r="C67" s="18" t="s">
        <v>3</v>
      </c>
      <c r="D67" s="18"/>
      <c r="E67" s="18" t="s">
        <v>45</v>
      </c>
      <c r="F67" s="23" t="s">
        <v>50</v>
      </c>
      <c r="G67" s="18"/>
    </row>
    <row r="68" spans="2:21" x14ac:dyDescent="0.25">
      <c r="B68" s="18"/>
      <c r="C68" s="18" t="s">
        <v>1</v>
      </c>
      <c r="D68" s="18"/>
      <c r="E68" s="18" t="s">
        <v>45</v>
      </c>
      <c r="F68" s="18" t="s">
        <v>55</v>
      </c>
      <c r="G68" s="18"/>
    </row>
    <row r="69" spans="2:21" x14ac:dyDescent="0.25">
      <c r="B69" s="18"/>
      <c r="C69" s="18" t="s">
        <v>171</v>
      </c>
      <c r="D69" s="18"/>
      <c r="E69" s="18" t="s">
        <v>45</v>
      </c>
      <c r="F69" s="18"/>
      <c r="G69" s="18"/>
    </row>
    <row r="70" spans="2:21" x14ac:dyDescent="0.25">
      <c r="B70" s="18"/>
      <c r="C70" s="18" t="s">
        <v>170</v>
      </c>
      <c r="D70" s="18"/>
      <c r="E70" s="18" t="s">
        <v>45</v>
      </c>
      <c r="F70" s="77">
        <f>+H50</f>
        <v>100000</v>
      </c>
      <c r="G70" s="18"/>
    </row>
    <row r="71" spans="2:21" x14ac:dyDescent="0.25">
      <c r="B71" s="18"/>
      <c r="C71" s="18" t="s">
        <v>173</v>
      </c>
      <c r="D71" s="18"/>
      <c r="E71" s="18" t="s">
        <v>45</v>
      </c>
      <c r="F71" s="77"/>
      <c r="G71" s="79" t="s">
        <v>10</v>
      </c>
    </row>
    <row r="72" spans="2:21" x14ac:dyDescent="0.25">
      <c r="B72" s="51"/>
      <c r="C72" s="51"/>
      <c r="D72" s="51"/>
      <c r="E72" s="51"/>
      <c r="F72" s="78"/>
      <c r="G72" s="51"/>
    </row>
    <row r="73" spans="2:21" x14ac:dyDescent="0.25">
      <c r="B73" s="51"/>
      <c r="C73" s="51"/>
      <c r="D73" s="51"/>
      <c r="E73" s="51"/>
      <c r="F73" s="78"/>
      <c r="G73" s="51"/>
    </row>
    <row r="74" spans="2:21" ht="15.75" thickBot="1" x14ac:dyDescent="0.3">
      <c r="B74" s="51"/>
      <c r="C74" s="5" t="s">
        <v>166</v>
      </c>
    </row>
    <row r="75" spans="2:21" x14ac:dyDescent="0.25">
      <c r="B75" s="51"/>
      <c r="C75" s="113" t="s">
        <v>4</v>
      </c>
      <c r="D75" s="115" t="s">
        <v>3</v>
      </c>
      <c r="E75" s="122"/>
      <c r="F75" s="113" t="s">
        <v>1</v>
      </c>
      <c r="G75" s="113" t="s">
        <v>2</v>
      </c>
      <c r="H75" s="113" t="s">
        <v>29</v>
      </c>
      <c r="I75" s="113" t="s">
        <v>30</v>
      </c>
      <c r="J75" s="113" t="s">
        <v>28</v>
      </c>
      <c r="K75" s="115" t="s">
        <v>31</v>
      </c>
      <c r="L75" s="113" t="s">
        <v>16</v>
      </c>
      <c r="M75" s="113" t="s">
        <v>0</v>
      </c>
      <c r="N75" s="113" t="s">
        <v>5</v>
      </c>
      <c r="O75" s="115" t="s">
        <v>22</v>
      </c>
      <c r="P75" s="113" t="s">
        <v>6</v>
      </c>
      <c r="Q75" s="115" t="s">
        <v>23</v>
      </c>
      <c r="R75" s="115" t="s">
        <v>24</v>
      </c>
      <c r="S75" s="115" t="s">
        <v>26</v>
      </c>
      <c r="T75" s="113" t="s">
        <v>25</v>
      </c>
      <c r="U75" s="113" t="s">
        <v>156</v>
      </c>
    </row>
    <row r="76" spans="2:21" ht="15.75" thickBot="1" x14ac:dyDescent="0.3">
      <c r="B76" s="51"/>
      <c r="C76" s="124"/>
      <c r="D76" s="116"/>
      <c r="E76" s="143"/>
      <c r="F76" s="124"/>
      <c r="G76" s="124"/>
      <c r="H76" s="124"/>
      <c r="I76" s="124"/>
      <c r="J76" s="124"/>
      <c r="K76" s="116"/>
      <c r="L76" s="124"/>
      <c r="M76" s="124"/>
      <c r="N76" s="124"/>
      <c r="O76" s="116"/>
      <c r="P76" s="124"/>
      <c r="Q76" s="116"/>
      <c r="R76" s="116"/>
      <c r="S76" s="116"/>
      <c r="T76" s="124"/>
      <c r="U76" s="124"/>
    </row>
    <row r="77" spans="2:21" ht="30.75" customHeight="1" thickTop="1" x14ac:dyDescent="0.25">
      <c r="B77" s="51"/>
      <c r="C77" s="25" t="str">
        <f>+C43</f>
        <v>(TANGGAL KOMPUTER)</v>
      </c>
      <c r="D77" s="137" t="str">
        <f t="shared" ref="D77:T77" si="0">+D43</f>
        <v>3307082609660002</v>
      </c>
      <c r="E77" s="138"/>
      <c r="F77" s="25" t="str">
        <f t="shared" si="0"/>
        <v>AHMAD SUHARTO</v>
      </c>
      <c r="G77" s="25" t="str">
        <f t="shared" si="0"/>
        <v>JL PARAKAN 45 KERTEK WONOSOBO</v>
      </c>
      <c r="H77" s="25" t="str">
        <f t="shared" si="0"/>
        <v>WONOSOBO</v>
      </c>
      <c r="I77" s="97">
        <f t="shared" si="0"/>
        <v>27419</v>
      </c>
      <c r="J77" s="25" t="str">
        <f t="shared" si="0"/>
        <v>PASAR KERTEK</v>
      </c>
      <c r="K77" s="25" t="str">
        <f t="shared" si="0"/>
        <v>DAGANG KELONTONG</v>
      </c>
      <c r="L77" s="25" t="str">
        <f t="shared" si="0"/>
        <v>XX.XX.XX</v>
      </c>
      <c r="M77" s="25" t="str">
        <f t="shared" si="0"/>
        <v>XX.XXXXXX</v>
      </c>
      <c r="N77" s="94">
        <f t="shared" si="0"/>
        <v>20000000</v>
      </c>
      <c r="O77" s="93">
        <f t="shared" si="0"/>
        <v>42449</v>
      </c>
      <c r="P77" s="25">
        <f t="shared" si="0"/>
        <v>12</v>
      </c>
      <c r="Q77" s="93">
        <f t="shared" si="0"/>
        <v>42809</v>
      </c>
      <c r="R77" s="94">
        <f t="shared" si="0"/>
        <v>40000</v>
      </c>
      <c r="S77" s="94">
        <f t="shared" si="0"/>
        <v>60000</v>
      </c>
      <c r="T77" s="94">
        <f t="shared" si="0"/>
        <v>100000</v>
      </c>
      <c r="U77" s="80" t="s">
        <v>172</v>
      </c>
    </row>
    <row r="78" spans="2:21" x14ac:dyDescent="0.25">
      <c r="C78" s="1"/>
      <c r="D78" s="119"/>
      <c r="E78" s="12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81" spans="2:10" ht="15.75" thickBot="1" x14ac:dyDescent="0.3">
      <c r="C81" s="5" t="s">
        <v>79</v>
      </c>
    </row>
    <row r="82" spans="2:10" x14ac:dyDescent="0.25">
      <c r="C82" s="113" t="s">
        <v>4</v>
      </c>
      <c r="D82" s="115" t="s">
        <v>39</v>
      </c>
      <c r="E82" s="122"/>
      <c r="F82" s="113" t="s">
        <v>43</v>
      </c>
      <c r="G82" s="113" t="s">
        <v>40</v>
      </c>
      <c r="H82" s="113" t="s">
        <v>7</v>
      </c>
    </row>
    <row r="83" spans="2:10" ht="15.75" thickBot="1" x14ac:dyDescent="0.3">
      <c r="C83" s="124"/>
      <c r="D83" s="116"/>
      <c r="E83" s="143"/>
      <c r="F83" s="124"/>
      <c r="G83" s="124"/>
      <c r="H83" s="124"/>
    </row>
    <row r="84" spans="2:10" ht="15.75" thickTop="1" x14ac:dyDescent="0.25">
      <c r="C84" s="2" t="s">
        <v>27</v>
      </c>
      <c r="D84" s="139">
        <v>111001</v>
      </c>
      <c r="E84" s="140"/>
      <c r="F84" s="12" t="s">
        <v>154</v>
      </c>
      <c r="G84" s="2" t="s">
        <v>174</v>
      </c>
      <c r="H84" s="71">
        <f>+T77</f>
        <v>100000</v>
      </c>
    </row>
    <row r="85" spans="2:10" x14ac:dyDescent="0.25">
      <c r="C85" s="2"/>
      <c r="D85" s="141">
        <v>114001</v>
      </c>
      <c r="E85" s="136"/>
      <c r="F85" s="12" t="s">
        <v>158</v>
      </c>
      <c r="G85" s="2" t="s">
        <v>174</v>
      </c>
      <c r="H85" s="71">
        <v>100000</v>
      </c>
    </row>
    <row r="86" spans="2:10" x14ac:dyDescent="0.25">
      <c r="C86" s="81"/>
      <c r="D86" s="142"/>
      <c r="E86" s="142"/>
      <c r="F86" s="82"/>
      <c r="G86" s="81"/>
      <c r="H86" s="83"/>
    </row>
    <row r="88" spans="2:10" ht="15.75" thickBot="1" x14ac:dyDescent="0.3">
      <c r="C88" s="5" t="s">
        <v>81</v>
      </c>
    </row>
    <row r="89" spans="2:10" x14ac:dyDescent="0.25">
      <c r="C89" s="113" t="s">
        <v>39</v>
      </c>
      <c r="D89" s="115" t="s">
        <v>40</v>
      </c>
      <c r="E89" s="122"/>
      <c r="F89" s="113" t="s">
        <v>35</v>
      </c>
    </row>
    <row r="90" spans="2:10" ht="15.75" thickBot="1" x14ac:dyDescent="0.3">
      <c r="C90" s="124"/>
      <c r="D90" s="116"/>
      <c r="E90" s="143"/>
      <c r="F90" s="124"/>
    </row>
    <row r="91" spans="2:10" ht="15.75" thickTop="1" x14ac:dyDescent="0.25">
      <c r="C91" s="63">
        <v>111001</v>
      </c>
      <c r="D91" s="133" t="s">
        <v>97</v>
      </c>
      <c r="E91" s="134"/>
      <c r="F91" s="2"/>
      <c r="G91" t="s">
        <v>160</v>
      </c>
    </row>
    <row r="92" spans="2:10" x14ac:dyDescent="0.25">
      <c r="C92" s="74">
        <f>+D85</f>
        <v>114001</v>
      </c>
      <c r="D92" s="135" t="s">
        <v>105</v>
      </c>
      <c r="E92" s="136"/>
      <c r="F92" s="2"/>
      <c r="G92" t="s">
        <v>175</v>
      </c>
    </row>
    <row r="94" spans="2:10" x14ac:dyDescent="0.25">
      <c r="B94" s="84"/>
      <c r="C94" s="84"/>
      <c r="D94" s="84"/>
      <c r="E94" s="84"/>
      <c r="F94" s="84"/>
      <c r="G94" s="84"/>
      <c r="H94" s="84"/>
      <c r="I94" s="84"/>
      <c r="J94" s="84"/>
    </row>
    <row r="101" spans="2:12" ht="15.75" x14ac:dyDescent="0.25">
      <c r="B101" s="30" t="s">
        <v>177</v>
      </c>
      <c r="C101" s="31" t="s">
        <v>178</v>
      </c>
      <c r="D101" s="27"/>
      <c r="E101" s="27"/>
      <c r="F101" s="14"/>
      <c r="G101" s="14"/>
    </row>
    <row r="102" spans="2:12" ht="15.75" x14ac:dyDescent="0.25">
      <c r="B102" s="35"/>
      <c r="C102" s="38" t="s">
        <v>179</v>
      </c>
      <c r="D102" s="79" t="s">
        <v>180</v>
      </c>
      <c r="E102" s="36"/>
      <c r="F102" s="85" t="s">
        <v>181</v>
      </c>
      <c r="G102" s="37"/>
    </row>
    <row r="103" spans="2:12" x14ac:dyDescent="0.25">
      <c r="B103" s="86"/>
      <c r="C103" s="87"/>
      <c r="D103" s="86"/>
      <c r="E103" s="86"/>
      <c r="F103" s="88"/>
      <c r="G103" s="89"/>
    </row>
    <row r="104" spans="2:12" x14ac:dyDescent="0.25">
      <c r="B104" s="90"/>
      <c r="C104" s="91" t="s">
        <v>182</v>
      </c>
      <c r="D104" s="90"/>
      <c r="E104" s="90"/>
      <c r="F104" s="92"/>
      <c r="G104" s="90"/>
      <c r="J104" s="4"/>
      <c r="K104" s="4"/>
      <c r="L104" s="4"/>
    </row>
    <row r="105" spans="2:12" x14ac:dyDescent="0.25">
      <c r="C105" s="95" t="s">
        <v>183</v>
      </c>
      <c r="D105" s="96"/>
      <c r="J105" s="4"/>
      <c r="K105" s="4"/>
      <c r="L105" s="4"/>
    </row>
    <row r="106" spans="2:12" x14ac:dyDescent="0.25">
      <c r="C106" s="98" t="s">
        <v>1</v>
      </c>
      <c r="D106" s="132" t="s">
        <v>28</v>
      </c>
      <c r="E106" s="132"/>
      <c r="F106" s="98" t="s">
        <v>31</v>
      </c>
      <c r="G106" s="98" t="s">
        <v>5</v>
      </c>
      <c r="H106" s="98" t="s">
        <v>24</v>
      </c>
      <c r="I106" s="98" t="s">
        <v>26</v>
      </c>
      <c r="J106" s="98" t="s">
        <v>25</v>
      </c>
      <c r="K106" s="152" t="s">
        <v>207</v>
      </c>
      <c r="L106" s="4"/>
    </row>
    <row r="107" spans="2:12" x14ac:dyDescent="0.25">
      <c r="C107" s="99"/>
      <c r="D107" s="100"/>
      <c r="E107" s="59"/>
      <c r="F107" s="1"/>
      <c r="G107" s="1"/>
      <c r="H107" s="1"/>
      <c r="I107" s="1"/>
      <c r="J107" s="1"/>
      <c r="K107" s="4"/>
      <c r="L107" s="4"/>
    </row>
    <row r="108" spans="2:12" x14ac:dyDescent="0.25">
      <c r="C108" s="99"/>
      <c r="D108" s="100"/>
      <c r="E108" s="59"/>
      <c r="F108" s="1"/>
      <c r="G108" s="1"/>
      <c r="H108" s="1"/>
      <c r="I108" s="1"/>
      <c r="J108" s="1"/>
      <c r="K108" s="4"/>
      <c r="L108" s="4"/>
    </row>
    <row r="109" spans="2:12" x14ac:dyDescent="0.25">
      <c r="C109" s="99"/>
      <c r="D109" s="100"/>
      <c r="E109" s="59"/>
      <c r="F109" s="1"/>
      <c r="G109" s="1"/>
      <c r="H109" s="1"/>
      <c r="I109" s="1"/>
      <c r="J109" s="1"/>
      <c r="K109" s="4"/>
      <c r="L109" s="4"/>
    </row>
    <row r="110" spans="2:12" x14ac:dyDescent="0.25">
      <c r="C110" s="5"/>
      <c r="J110" s="4"/>
      <c r="K110" s="4"/>
      <c r="L110" s="4"/>
    </row>
    <row r="111" spans="2:12" x14ac:dyDescent="0.25">
      <c r="C111" s="5"/>
      <c r="J111" s="4"/>
      <c r="K111" s="4"/>
      <c r="L111" s="4"/>
    </row>
    <row r="112" spans="2:12" ht="15.75" x14ac:dyDescent="0.25">
      <c r="B112" s="30" t="s">
        <v>184</v>
      </c>
      <c r="C112" s="31" t="s">
        <v>185</v>
      </c>
      <c r="D112" s="27"/>
      <c r="E112" s="27"/>
      <c r="F112" s="14"/>
      <c r="G112" s="14"/>
      <c r="K112" s="4"/>
      <c r="L112" s="4"/>
    </row>
    <row r="113" spans="2:12" ht="15.75" x14ac:dyDescent="0.25">
      <c r="B113" s="35"/>
      <c r="C113" s="38" t="s">
        <v>179</v>
      </c>
      <c r="D113" s="79" t="s">
        <v>180</v>
      </c>
      <c r="E113" s="36"/>
      <c r="F113" s="85" t="s">
        <v>186</v>
      </c>
      <c r="G113" s="37"/>
      <c r="K113" s="4"/>
      <c r="L113" s="4"/>
    </row>
    <row r="114" spans="2:12" x14ac:dyDescent="0.25">
      <c r="B114" s="86"/>
      <c r="C114" s="87"/>
      <c r="D114" s="86"/>
      <c r="E114" s="86"/>
      <c r="F114" s="88"/>
      <c r="G114" s="89"/>
      <c r="K114" s="4"/>
      <c r="L114" s="4"/>
    </row>
    <row r="115" spans="2:12" x14ac:dyDescent="0.25">
      <c r="B115" s="90"/>
      <c r="C115" s="91" t="s">
        <v>182</v>
      </c>
      <c r="D115" s="90"/>
      <c r="E115" s="90"/>
      <c r="F115" s="92"/>
      <c r="G115" s="90"/>
      <c r="J115" s="4"/>
      <c r="K115" s="4"/>
      <c r="L115" s="4"/>
    </row>
    <row r="116" spans="2:12" x14ac:dyDescent="0.25">
      <c r="C116" s="95" t="s">
        <v>183</v>
      </c>
      <c r="D116" s="96"/>
      <c r="J116" s="4"/>
      <c r="K116" s="4"/>
      <c r="L116" s="4"/>
    </row>
    <row r="117" spans="2:12" x14ac:dyDescent="0.25">
      <c r="C117" s="95" t="s">
        <v>187</v>
      </c>
      <c r="D117" s="96"/>
      <c r="J117" s="4"/>
      <c r="K117" s="4"/>
      <c r="L117" s="4"/>
    </row>
    <row r="118" spans="2:12" x14ac:dyDescent="0.25">
      <c r="C118" s="98" t="s">
        <v>1</v>
      </c>
      <c r="D118" s="132" t="s">
        <v>28</v>
      </c>
      <c r="E118" s="132"/>
      <c r="F118" s="98" t="s">
        <v>31</v>
      </c>
      <c r="G118" s="98" t="s">
        <v>5</v>
      </c>
      <c r="H118" s="98" t="s">
        <v>24</v>
      </c>
      <c r="I118" s="98" t="s">
        <v>26</v>
      </c>
      <c r="J118" s="98" t="s">
        <v>25</v>
      </c>
      <c r="K118" s="4" t="s">
        <v>207</v>
      </c>
      <c r="L118" s="4"/>
    </row>
    <row r="119" spans="2:12" x14ac:dyDescent="0.25">
      <c r="C119" s="99"/>
      <c r="D119" s="100"/>
      <c r="E119" s="59"/>
      <c r="F119" s="1"/>
      <c r="G119" s="1"/>
      <c r="H119" s="1"/>
      <c r="I119" s="1"/>
      <c r="J119" s="1"/>
      <c r="K119" s="4"/>
      <c r="L119" s="4"/>
    </row>
    <row r="120" spans="2:12" x14ac:dyDescent="0.25">
      <c r="C120" s="99"/>
      <c r="D120" s="100"/>
      <c r="E120" s="59"/>
      <c r="F120" s="1"/>
      <c r="G120" s="1"/>
      <c r="H120" s="1"/>
      <c r="I120" s="1"/>
      <c r="J120" s="1"/>
      <c r="K120" s="4"/>
      <c r="L120" s="4"/>
    </row>
    <row r="121" spans="2:12" x14ac:dyDescent="0.25">
      <c r="C121" s="99"/>
      <c r="D121" s="100"/>
      <c r="E121" s="59"/>
      <c r="F121" s="1"/>
      <c r="G121" s="1"/>
      <c r="H121" s="1"/>
      <c r="I121" s="1"/>
      <c r="J121" s="1"/>
      <c r="K121" s="4"/>
      <c r="L121" s="4"/>
    </row>
    <row r="122" spans="2:12" x14ac:dyDescent="0.25">
      <c r="C122" s="5"/>
      <c r="J122" s="4"/>
      <c r="K122" s="4"/>
      <c r="L122" s="4"/>
    </row>
    <row r="123" spans="2:12" x14ac:dyDescent="0.25">
      <c r="C123" s="5"/>
      <c r="J123" s="4"/>
      <c r="K123" s="4"/>
      <c r="L123" s="4"/>
    </row>
    <row r="124" spans="2:12" x14ac:dyDescent="0.25">
      <c r="C124" s="5"/>
      <c r="J124" s="4"/>
      <c r="K124" s="4"/>
      <c r="L124" s="4"/>
    </row>
    <row r="125" spans="2:12" x14ac:dyDescent="0.25">
      <c r="C125" s="5"/>
      <c r="J125" s="4"/>
      <c r="K125" s="4"/>
      <c r="L125" s="4"/>
    </row>
    <row r="126" spans="2:12" x14ac:dyDescent="0.25">
      <c r="B126" s="84"/>
      <c r="C126" s="84"/>
      <c r="D126" s="84"/>
      <c r="E126" s="84"/>
      <c r="F126" s="84"/>
      <c r="G126" s="84"/>
      <c r="H126" s="84"/>
      <c r="I126" s="84"/>
      <c r="J126" s="84"/>
      <c r="K126" s="4"/>
      <c r="L126" s="4"/>
    </row>
    <row r="127" spans="2:12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4"/>
      <c r="L127" s="4"/>
    </row>
    <row r="128" spans="2:12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4"/>
      <c r="L128" s="4"/>
    </row>
    <row r="129" spans="2:12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4"/>
      <c r="L129" s="4"/>
    </row>
    <row r="130" spans="2:12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4"/>
      <c r="L130" s="4"/>
    </row>
    <row r="131" spans="2:12" x14ac:dyDescent="0.25">
      <c r="B131" s="101"/>
      <c r="C131" s="101"/>
      <c r="D131" s="101"/>
      <c r="E131" s="101"/>
      <c r="F131" s="101"/>
      <c r="G131" s="101"/>
      <c r="H131" s="101"/>
      <c r="I131" s="101"/>
      <c r="J131" s="101"/>
      <c r="K131" s="4"/>
      <c r="L131" s="4"/>
    </row>
    <row r="132" spans="2:12" x14ac:dyDescent="0.25">
      <c r="B132" s="101"/>
      <c r="C132" s="101"/>
      <c r="D132" s="101"/>
      <c r="E132" s="101"/>
      <c r="F132" s="101"/>
      <c r="G132" s="101"/>
      <c r="H132" s="101"/>
      <c r="I132" s="101"/>
      <c r="J132" s="101"/>
      <c r="K132" s="4"/>
      <c r="L132" s="4"/>
    </row>
    <row r="133" spans="2:12" x14ac:dyDescent="0.25">
      <c r="B133" s="101"/>
      <c r="C133" s="101"/>
      <c r="D133" s="101"/>
      <c r="E133" s="101"/>
      <c r="F133" s="101"/>
      <c r="G133" s="101"/>
      <c r="H133" s="101"/>
      <c r="I133" s="101"/>
      <c r="J133" s="101"/>
      <c r="K133" s="4"/>
      <c r="L133" s="4"/>
    </row>
    <row r="134" spans="2:12" x14ac:dyDescent="0.25">
      <c r="B134" s="101"/>
      <c r="C134" s="101"/>
      <c r="D134" s="101"/>
      <c r="E134" s="101"/>
      <c r="F134" s="101"/>
      <c r="G134" s="101"/>
      <c r="H134" s="101"/>
      <c r="I134" s="101"/>
      <c r="J134" s="101"/>
      <c r="K134" s="4"/>
      <c r="L134" s="4"/>
    </row>
    <row r="135" spans="2:12" x14ac:dyDescent="0.25">
      <c r="B135" s="101"/>
      <c r="C135" s="101"/>
      <c r="D135" s="101"/>
      <c r="E135" s="101"/>
      <c r="F135" s="101"/>
      <c r="G135" s="101"/>
      <c r="H135" s="101"/>
      <c r="I135" s="101"/>
      <c r="J135" s="101"/>
      <c r="K135" s="4"/>
      <c r="L135" s="4"/>
    </row>
    <row r="136" spans="2:12" x14ac:dyDescent="0.25">
      <c r="B136" s="101"/>
      <c r="C136" s="101"/>
      <c r="D136" s="101"/>
      <c r="E136" s="101"/>
      <c r="F136" s="101"/>
      <c r="G136" s="101"/>
      <c r="H136" s="101"/>
      <c r="I136" s="101"/>
      <c r="J136" s="101"/>
      <c r="K136" s="4"/>
      <c r="L136" s="4"/>
    </row>
    <row r="137" spans="2:12" x14ac:dyDescent="0.25">
      <c r="C137" s="5"/>
      <c r="J137" s="4"/>
      <c r="K137" s="4"/>
      <c r="L137" s="4"/>
    </row>
    <row r="138" spans="2:12" ht="15.75" thickBot="1" x14ac:dyDescent="0.3">
      <c r="C138" s="5" t="s">
        <v>80</v>
      </c>
      <c r="J138" s="4"/>
      <c r="K138" s="4"/>
      <c r="L138" s="4"/>
    </row>
    <row r="139" spans="2:12" ht="15" customHeight="1" x14ac:dyDescent="0.25">
      <c r="C139" s="113" t="s">
        <v>16</v>
      </c>
      <c r="D139" s="115" t="s">
        <v>10</v>
      </c>
      <c r="E139" s="122"/>
      <c r="F139" s="113" t="s">
        <v>12</v>
      </c>
      <c r="G139" s="113" t="s">
        <v>77</v>
      </c>
      <c r="H139" s="113" t="s">
        <v>17</v>
      </c>
      <c r="I139" s="113" t="s">
        <v>18</v>
      </c>
      <c r="J139" s="113" t="s">
        <v>19</v>
      </c>
      <c r="K139" s="113" t="s">
        <v>21</v>
      </c>
      <c r="L139" s="113" t="s">
        <v>20</v>
      </c>
    </row>
    <row r="140" spans="2:12" ht="15.75" thickBot="1" x14ac:dyDescent="0.3">
      <c r="C140" s="124"/>
      <c r="D140" s="116"/>
      <c r="E140" s="143"/>
      <c r="F140" s="124"/>
      <c r="G140" s="124"/>
      <c r="H140" s="124"/>
      <c r="I140" s="124"/>
      <c r="J140" s="124"/>
      <c r="K140" s="124"/>
      <c r="L140" s="124"/>
    </row>
    <row r="141" spans="2:12" ht="30.75" thickTop="1" x14ac:dyDescent="0.25">
      <c r="C141" s="15">
        <v>700409</v>
      </c>
      <c r="D141" s="144" t="str">
        <f>+F147</f>
        <v>TAMZIS BINA UTAMA</v>
      </c>
      <c r="E141" s="145"/>
      <c r="F141" s="17" t="str">
        <f>+F148</f>
        <v>JL S PARMAN 46 WONOSOBO</v>
      </c>
      <c r="G141" s="15" t="str">
        <f>+F149</f>
        <v>XX.XX.XXX</v>
      </c>
      <c r="H141" s="15" t="str">
        <f>+F150</f>
        <v>WONOSOBO</v>
      </c>
      <c r="I141" s="15" t="str">
        <f>+F151</f>
        <v>JAWA TENGAH</v>
      </c>
      <c r="J141" s="16" t="str">
        <f>+F152</f>
        <v>0286 325303</v>
      </c>
      <c r="K141" s="15" t="str">
        <f>+F153</f>
        <v>TRI WURYANTO</v>
      </c>
      <c r="L141" s="15">
        <f>+F154</f>
        <v>812345678</v>
      </c>
    </row>
    <row r="142" spans="2:12" x14ac:dyDescent="0.25">
      <c r="C142" s="2"/>
      <c r="D142" s="119"/>
      <c r="E142" s="120"/>
      <c r="F142" s="2"/>
      <c r="G142" s="2"/>
      <c r="H142" s="2"/>
      <c r="I142" s="2"/>
      <c r="J142" s="10"/>
      <c r="K142" s="2"/>
      <c r="L142" s="2"/>
    </row>
    <row r="143" spans="2:12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5" spans="2:19" ht="15.75" x14ac:dyDescent="0.25">
      <c r="B145" s="30">
        <v>4.0999999999999996</v>
      </c>
      <c r="C145" s="32" t="s">
        <v>73</v>
      </c>
      <c r="D145" s="21"/>
      <c r="E145" s="21"/>
      <c r="F145" s="14"/>
      <c r="G145" s="14"/>
    </row>
    <row r="146" spans="2:19" x14ac:dyDescent="0.25">
      <c r="B146" s="18"/>
      <c r="C146" s="18" t="s">
        <v>44</v>
      </c>
      <c r="D146" s="18"/>
      <c r="E146" s="18" t="s">
        <v>45</v>
      </c>
      <c r="F146" s="19">
        <v>700409</v>
      </c>
      <c r="G146" s="20"/>
    </row>
    <row r="147" spans="2:19" x14ac:dyDescent="0.25">
      <c r="B147" s="18"/>
      <c r="C147" s="18" t="s">
        <v>10</v>
      </c>
      <c r="D147" s="18"/>
      <c r="E147" s="18" t="s">
        <v>45</v>
      </c>
      <c r="F147" s="18" t="s">
        <v>47</v>
      </c>
      <c r="G147" s="18"/>
    </row>
    <row r="148" spans="2:19" x14ac:dyDescent="0.25">
      <c r="B148" s="18"/>
      <c r="C148" s="18" t="s">
        <v>12</v>
      </c>
      <c r="D148" s="18"/>
      <c r="E148" s="18" t="s">
        <v>45</v>
      </c>
      <c r="F148" s="18" t="s">
        <v>51</v>
      </c>
      <c r="G148" s="18"/>
    </row>
    <row r="149" spans="2:19" x14ac:dyDescent="0.25">
      <c r="B149" s="18"/>
      <c r="C149" s="18" t="s">
        <v>191</v>
      </c>
      <c r="D149" s="18"/>
      <c r="E149" s="18" t="s">
        <v>45</v>
      </c>
      <c r="F149" s="18" t="s">
        <v>48</v>
      </c>
      <c r="G149" s="18"/>
    </row>
    <row r="150" spans="2:19" x14ac:dyDescent="0.25">
      <c r="B150" s="18"/>
      <c r="C150" s="18" t="s">
        <v>17</v>
      </c>
      <c r="D150" s="18"/>
      <c r="E150" s="18" t="s">
        <v>45</v>
      </c>
      <c r="F150" s="18" t="s">
        <v>52</v>
      </c>
      <c r="G150" s="18"/>
    </row>
    <row r="151" spans="2:19" x14ac:dyDescent="0.25">
      <c r="B151" s="18"/>
      <c r="C151" s="18" t="s">
        <v>18</v>
      </c>
      <c r="D151" s="18"/>
      <c r="E151" s="18" t="s">
        <v>45</v>
      </c>
      <c r="F151" s="18" t="s">
        <v>53</v>
      </c>
      <c r="G151" s="18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 spans="2:19" ht="15" customHeight="1" x14ac:dyDescent="0.25">
      <c r="B152" s="18"/>
      <c r="C152" s="18" t="s">
        <v>19</v>
      </c>
      <c r="D152" s="18"/>
      <c r="E152" s="18" t="s">
        <v>45</v>
      </c>
      <c r="F152" s="18" t="s">
        <v>49</v>
      </c>
      <c r="G152" s="18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1"/>
    </row>
    <row r="153" spans="2:19" x14ac:dyDescent="0.25">
      <c r="B153" s="18"/>
      <c r="C153" s="18" t="s">
        <v>21</v>
      </c>
      <c r="D153" s="18"/>
      <c r="E153" s="18" t="s">
        <v>45</v>
      </c>
      <c r="F153" s="18" t="s">
        <v>54</v>
      </c>
      <c r="G153" s="18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1"/>
    </row>
    <row r="154" spans="2:19" x14ac:dyDescent="0.25">
      <c r="B154" s="18"/>
      <c r="C154" s="18" t="s">
        <v>20</v>
      </c>
      <c r="D154" s="18"/>
      <c r="E154" s="18" t="s">
        <v>45</v>
      </c>
      <c r="F154" s="19">
        <v>812345678</v>
      </c>
      <c r="G154" s="18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 spans="2:19" x14ac:dyDescent="0.25">
      <c r="B155" s="14"/>
      <c r="C155" s="14"/>
      <c r="D155" s="14"/>
      <c r="E155" s="14"/>
      <c r="F155" s="14"/>
      <c r="G155" s="14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8" spans="2:19" ht="15.75" x14ac:dyDescent="0.25">
      <c r="B158" s="30">
        <v>4.2</v>
      </c>
      <c r="C158" s="32" t="s">
        <v>188</v>
      </c>
      <c r="D158" s="21"/>
      <c r="E158" s="21"/>
      <c r="F158" s="14"/>
      <c r="G158" s="14"/>
    </row>
    <row r="159" spans="2:19" ht="15.75" x14ac:dyDescent="0.25">
      <c r="B159" s="35"/>
      <c r="C159" s="38" t="s">
        <v>17</v>
      </c>
      <c r="D159" s="36"/>
      <c r="E159" s="85" t="s">
        <v>189</v>
      </c>
      <c r="F159" s="37"/>
      <c r="G159" s="37"/>
    </row>
    <row r="160" spans="2:19" ht="15.75" x14ac:dyDescent="0.25">
      <c r="B160" s="35"/>
      <c r="C160" s="38" t="s">
        <v>18</v>
      </c>
      <c r="D160" s="36"/>
      <c r="E160" s="85" t="s">
        <v>190</v>
      </c>
      <c r="F160" s="37"/>
      <c r="G160" s="37"/>
    </row>
    <row r="161" spans="2:13" ht="16.5" thickBot="1" x14ac:dyDescent="0.3">
      <c r="B161" s="102"/>
      <c r="C161" s="103" t="s">
        <v>182</v>
      </c>
      <c r="D161" s="104"/>
      <c r="E161" s="105"/>
      <c r="F161" s="101"/>
      <c r="G161" s="101"/>
    </row>
    <row r="162" spans="2:13" ht="30" x14ac:dyDescent="0.25">
      <c r="C162" s="67" t="s">
        <v>16</v>
      </c>
      <c r="D162" s="68" t="s">
        <v>10</v>
      </c>
      <c r="E162" s="69"/>
      <c r="F162" s="67" t="s">
        <v>12</v>
      </c>
      <c r="G162" s="67" t="s">
        <v>77</v>
      </c>
      <c r="H162" s="67" t="s">
        <v>17</v>
      </c>
      <c r="I162" s="67" t="s">
        <v>18</v>
      </c>
      <c r="J162" s="67" t="s">
        <v>19</v>
      </c>
      <c r="K162" s="67" t="s">
        <v>21</v>
      </c>
      <c r="L162" s="67" t="s">
        <v>20</v>
      </c>
      <c r="M162" t="s">
        <v>207</v>
      </c>
    </row>
    <row r="163" spans="2:13" x14ac:dyDescent="0.25">
      <c r="C163" s="1"/>
      <c r="D163" s="100"/>
      <c r="E163" s="59"/>
      <c r="F163" s="1"/>
      <c r="G163" s="1"/>
      <c r="H163" s="1"/>
      <c r="I163" s="1"/>
      <c r="J163" s="1"/>
      <c r="K163" s="1"/>
      <c r="L163" s="1"/>
    </row>
    <row r="164" spans="2:13" x14ac:dyDescent="0.25">
      <c r="C164" s="1"/>
      <c r="D164" s="100"/>
      <c r="E164" s="59"/>
      <c r="F164" s="1"/>
      <c r="G164" s="1"/>
      <c r="H164" s="1"/>
      <c r="I164" s="1"/>
      <c r="J164" s="1"/>
      <c r="K164" s="1"/>
      <c r="L164" s="1"/>
    </row>
    <row r="165" spans="2:13" x14ac:dyDescent="0.25">
      <c r="C165" s="1"/>
      <c r="D165" s="100"/>
      <c r="E165" s="59"/>
      <c r="F165" s="1"/>
      <c r="G165" s="1"/>
      <c r="H165" s="1"/>
      <c r="I165" s="1"/>
      <c r="J165" s="1"/>
      <c r="K165" s="1"/>
      <c r="L165" s="1"/>
    </row>
    <row r="168" spans="2:13" ht="15.75" x14ac:dyDescent="0.25">
      <c r="B168" s="30">
        <v>4.3</v>
      </c>
      <c r="C168" s="32" t="s">
        <v>74</v>
      </c>
      <c r="D168" s="21"/>
      <c r="E168" s="21"/>
      <c r="F168" s="14"/>
      <c r="G168" s="14"/>
    </row>
    <row r="169" spans="2:13" ht="15.75" x14ac:dyDescent="0.25">
      <c r="B169" s="35"/>
      <c r="C169" s="38" t="s">
        <v>75</v>
      </c>
      <c r="D169" s="36"/>
      <c r="E169" s="36" t="s">
        <v>45</v>
      </c>
      <c r="F169" s="37" t="s">
        <v>76</v>
      </c>
      <c r="G169" s="37"/>
    </row>
    <row r="170" spans="2:13" x14ac:dyDescent="0.25">
      <c r="B170" s="18"/>
      <c r="C170" s="18" t="s">
        <v>44</v>
      </c>
      <c r="D170" s="18"/>
      <c r="E170" s="18" t="s">
        <v>45</v>
      </c>
      <c r="F170" s="34" t="s">
        <v>46</v>
      </c>
      <c r="G170" s="20"/>
    </row>
    <row r="171" spans="2:13" x14ac:dyDescent="0.25">
      <c r="B171" s="18"/>
      <c r="C171" s="18" t="s">
        <v>10</v>
      </c>
      <c r="D171" s="18"/>
      <c r="E171" s="18" t="s">
        <v>45</v>
      </c>
      <c r="F171" s="18" t="s">
        <v>47</v>
      </c>
      <c r="G171" s="18"/>
    </row>
    <row r="172" spans="2:13" x14ac:dyDescent="0.25">
      <c r="B172" s="18"/>
      <c r="C172" s="18" t="s">
        <v>12</v>
      </c>
      <c r="D172" s="18"/>
      <c r="E172" s="18" t="s">
        <v>45</v>
      </c>
      <c r="F172" s="18" t="s">
        <v>51</v>
      </c>
      <c r="G172" s="18"/>
    </row>
    <row r="173" spans="2:13" x14ac:dyDescent="0.25">
      <c r="B173" s="18"/>
      <c r="C173" s="18" t="s">
        <v>77</v>
      </c>
      <c r="D173" s="18"/>
      <c r="E173" s="18" t="s">
        <v>45</v>
      </c>
      <c r="F173" s="18" t="s">
        <v>48</v>
      </c>
      <c r="G173" s="18"/>
    </row>
    <row r="174" spans="2:13" x14ac:dyDescent="0.25">
      <c r="B174" s="18"/>
      <c r="C174" s="18" t="s">
        <v>17</v>
      </c>
      <c r="D174" s="18"/>
      <c r="E174" s="18" t="s">
        <v>45</v>
      </c>
      <c r="F174" s="18" t="s">
        <v>52</v>
      </c>
      <c r="G174" s="18"/>
    </row>
    <row r="175" spans="2:13" x14ac:dyDescent="0.25">
      <c r="B175" s="18"/>
      <c r="C175" s="18" t="s">
        <v>18</v>
      </c>
      <c r="D175" s="18"/>
      <c r="E175" s="18" t="s">
        <v>45</v>
      </c>
      <c r="F175" s="18" t="s">
        <v>53</v>
      </c>
      <c r="G175" s="18"/>
    </row>
    <row r="176" spans="2:13" x14ac:dyDescent="0.25">
      <c r="B176" s="18"/>
      <c r="C176" s="18" t="s">
        <v>19</v>
      </c>
      <c r="D176" s="18"/>
      <c r="E176" s="18" t="s">
        <v>45</v>
      </c>
      <c r="F176" s="18" t="s">
        <v>49</v>
      </c>
      <c r="G176" s="18"/>
    </row>
    <row r="177" spans="1:12" x14ac:dyDescent="0.25">
      <c r="B177" s="18"/>
      <c r="C177" s="18" t="s">
        <v>21</v>
      </c>
      <c r="D177" s="18"/>
      <c r="E177" s="18" t="s">
        <v>45</v>
      </c>
      <c r="F177" s="18" t="s">
        <v>54</v>
      </c>
      <c r="G177" s="18"/>
    </row>
    <row r="178" spans="1:12" x14ac:dyDescent="0.25">
      <c r="B178" s="18"/>
      <c r="C178" s="18" t="s">
        <v>20</v>
      </c>
      <c r="D178" s="18"/>
      <c r="E178" s="18" t="s">
        <v>45</v>
      </c>
      <c r="F178" s="19">
        <v>812345678</v>
      </c>
      <c r="G178" s="18"/>
    </row>
    <row r="179" spans="1:12" x14ac:dyDescent="0.25">
      <c r="B179" s="14"/>
      <c r="C179" s="14"/>
      <c r="D179" s="14"/>
      <c r="E179" s="14"/>
      <c r="F179" s="14"/>
      <c r="G179" s="14"/>
    </row>
    <row r="184" spans="1:12" x14ac:dyDescent="0.25">
      <c r="B184" s="11"/>
      <c r="C184" s="11"/>
      <c r="D184" s="11"/>
      <c r="E184" s="11"/>
      <c r="F184" s="11"/>
      <c r="G184" s="11"/>
      <c r="H184" s="11"/>
      <c r="I184" s="11"/>
    </row>
    <row r="185" spans="1:12" x14ac:dyDescent="0.25">
      <c r="A185" s="11"/>
      <c r="B185" s="11"/>
      <c r="C185" s="40"/>
      <c r="D185" s="11"/>
      <c r="E185" s="11"/>
      <c r="F185" s="11"/>
      <c r="G185" s="11"/>
      <c r="H185" s="11"/>
      <c r="I185" s="11"/>
      <c r="J185" s="11"/>
      <c r="K185" s="11"/>
      <c r="L185" s="11"/>
    </row>
    <row r="186" spans="1:12" x14ac:dyDescent="0.25">
      <c r="A186" s="11"/>
      <c r="B186" s="11"/>
      <c r="C186" s="41"/>
      <c r="D186" s="11"/>
      <c r="E186" s="11"/>
      <c r="F186" s="11"/>
      <c r="G186" s="11"/>
      <c r="H186" s="11"/>
      <c r="I186" s="11"/>
      <c r="J186" s="11"/>
      <c r="K186" s="11"/>
      <c r="L186" s="11"/>
    </row>
    <row r="187" spans="1:12" x14ac:dyDescent="0.25">
      <c r="A187" s="11"/>
      <c r="B187" s="11"/>
      <c r="C187" s="13"/>
      <c r="D187" s="13"/>
      <c r="E187" s="13"/>
      <c r="F187" s="13"/>
      <c r="G187" s="13"/>
      <c r="H187" s="13"/>
      <c r="I187" s="13"/>
      <c r="J187" s="13"/>
      <c r="K187" s="13"/>
      <c r="L187" s="11"/>
    </row>
    <row r="188" spans="1:12" x14ac:dyDescent="0.25">
      <c r="A188" s="11"/>
      <c r="B188" s="11"/>
      <c r="C188" s="13"/>
      <c r="D188" s="13"/>
      <c r="E188" s="13"/>
      <c r="F188" s="13"/>
      <c r="G188" s="13"/>
      <c r="H188" s="13"/>
      <c r="I188" s="13"/>
      <c r="J188" s="13"/>
      <c r="K188" s="13"/>
      <c r="L188" s="11"/>
    </row>
    <row r="189" spans="1:12" x14ac:dyDescent="0.25">
      <c r="A189" s="11"/>
      <c r="B189" s="11"/>
      <c r="C189" s="42"/>
      <c r="D189" s="44"/>
      <c r="E189" s="44"/>
      <c r="F189" s="43"/>
      <c r="G189" s="44"/>
      <c r="H189" s="45"/>
      <c r="I189" s="44"/>
      <c r="J189" s="46"/>
      <c r="K189" s="44"/>
      <c r="L189" s="11"/>
    </row>
    <row r="190" spans="1:12" x14ac:dyDescent="0.25">
      <c r="A190" s="11"/>
      <c r="B190" s="11"/>
      <c r="C190" s="11"/>
      <c r="D190" s="56"/>
      <c r="E190" s="56"/>
      <c r="F190" s="11"/>
      <c r="G190" s="11"/>
      <c r="H190" s="11"/>
      <c r="I190" s="11"/>
      <c r="J190" s="11"/>
      <c r="K190" s="11"/>
      <c r="L190" s="11"/>
    </row>
    <row r="191" spans="1:12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spans="1:12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spans="1:12" ht="15.75" x14ac:dyDescent="0.25">
      <c r="A193" s="11"/>
      <c r="B193" s="47"/>
      <c r="C193" s="48"/>
      <c r="D193" s="49"/>
      <c r="E193" s="49"/>
      <c r="F193" s="11"/>
      <c r="G193" s="11"/>
      <c r="H193" s="11"/>
      <c r="I193" s="11"/>
      <c r="J193" s="11"/>
      <c r="K193" s="11"/>
      <c r="L193" s="11"/>
    </row>
    <row r="194" spans="1:12" ht="15.75" x14ac:dyDescent="0.25">
      <c r="A194" s="11"/>
      <c r="B194" s="47"/>
      <c r="C194" s="50"/>
      <c r="D194" s="49"/>
      <c r="E194" s="49"/>
      <c r="F194" s="11"/>
      <c r="G194" s="11"/>
      <c r="H194" s="11"/>
      <c r="I194" s="11"/>
      <c r="J194" s="11"/>
      <c r="K194" s="11"/>
      <c r="L194" s="11"/>
    </row>
    <row r="195" spans="1:12" x14ac:dyDescent="0.25">
      <c r="A195" s="11"/>
      <c r="B195" s="51"/>
      <c r="C195" s="51"/>
      <c r="D195" s="51"/>
      <c r="E195" s="51"/>
      <c r="F195" s="52"/>
      <c r="G195" s="53"/>
      <c r="H195" s="11"/>
      <c r="I195" s="11"/>
      <c r="J195" s="11"/>
      <c r="K195" s="11"/>
      <c r="L195" s="11"/>
    </row>
    <row r="196" spans="1:12" x14ac:dyDescent="0.25">
      <c r="A196" s="11"/>
      <c r="B196" s="51"/>
      <c r="C196" s="51"/>
      <c r="D196" s="51"/>
      <c r="E196" s="51"/>
      <c r="F196" s="51"/>
      <c r="G196" s="51"/>
      <c r="H196" s="11"/>
      <c r="I196" s="11"/>
      <c r="J196" s="11"/>
      <c r="K196" s="11"/>
      <c r="L196" s="11"/>
    </row>
    <row r="197" spans="1:12" x14ac:dyDescent="0.25">
      <c r="A197" s="11"/>
      <c r="B197" s="51"/>
      <c r="C197" s="51"/>
      <c r="D197" s="51"/>
      <c r="E197" s="51"/>
      <c r="F197" s="51"/>
      <c r="G197" s="51"/>
      <c r="H197" s="11"/>
      <c r="I197" s="11"/>
      <c r="J197" s="11"/>
      <c r="K197" s="11"/>
      <c r="L197" s="11"/>
    </row>
    <row r="198" spans="1:12" x14ac:dyDescent="0.25">
      <c r="A198" s="11"/>
      <c r="B198" s="51"/>
      <c r="C198" s="51"/>
      <c r="D198" s="51"/>
      <c r="E198" s="51"/>
      <c r="F198" s="51"/>
      <c r="G198" s="51"/>
      <c r="H198" s="11"/>
      <c r="I198" s="11"/>
      <c r="J198" s="11"/>
      <c r="K198" s="11"/>
      <c r="L198" s="11"/>
    </row>
    <row r="199" spans="1:12" x14ac:dyDescent="0.25">
      <c r="A199" s="11"/>
      <c r="B199" s="51"/>
      <c r="C199" s="51"/>
      <c r="D199" s="51"/>
      <c r="E199" s="51"/>
      <c r="F199" s="54"/>
      <c r="G199" s="51"/>
      <c r="H199" s="11"/>
      <c r="I199" s="11"/>
      <c r="J199" s="11"/>
      <c r="K199" s="11"/>
      <c r="L199" s="11"/>
    </row>
    <row r="200" spans="1:12" x14ac:dyDescent="0.25">
      <c r="A200" s="11"/>
      <c r="B200" s="51"/>
      <c r="C200" s="51"/>
      <c r="D200" s="51"/>
      <c r="E200" s="51"/>
      <c r="F200" s="51"/>
      <c r="G200" s="51"/>
      <c r="H200" s="11"/>
      <c r="I200" s="11"/>
      <c r="J200" s="11"/>
      <c r="K200" s="11"/>
      <c r="L200" s="11"/>
    </row>
    <row r="201" spans="1:12" x14ac:dyDescent="0.25">
      <c r="A201" s="11"/>
      <c r="B201" s="51"/>
      <c r="C201" s="51"/>
      <c r="D201" s="51"/>
      <c r="E201" s="51"/>
      <c r="F201" s="51"/>
      <c r="G201" s="51"/>
      <c r="H201" s="11"/>
      <c r="I201" s="11"/>
      <c r="J201" s="11"/>
      <c r="K201" s="11"/>
      <c r="L201" s="11"/>
    </row>
    <row r="202" spans="1:12" x14ac:dyDescent="0.25">
      <c r="A202" s="11"/>
      <c r="B202" s="51"/>
      <c r="C202" s="51"/>
      <c r="D202" s="51"/>
      <c r="E202" s="51"/>
      <c r="F202" s="55"/>
      <c r="G202" s="51"/>
      <c r="H202" s="11"/>
      <c r="I202" s="11"/>
      <c r="J202" s="11"/>
      <c r="K202" s="11"/>
      <c r="L202" s="11"/>
    </row>
    <row r="203" spans="1:12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spans="1:12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spans="1:12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spans="1:12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spans="1:12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spans="1:12" ht="1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spans="1:12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spans="1:12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spans="1:12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spans="1:12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12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spans="1:12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spans="1:12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spans="1:12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spans="1:12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spans="1:12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spans="1:12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spans="1:12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spans="1:12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 spans="1:12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 spans="1:12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 spans="1:12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 spans="1:12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spans="1:12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spans="1:12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</sheetData>
  <mergeCells count="84">
    <mergeCell ref="U41:U42"/>
    <mergeCell ref="D58:E58"/>
    <mergeCell ref="C48:C49"/>
    <mergeCell ref="D48:D49"/>
    <mergeCell ref="E48:E49"/>
    <mergeCell ref="G48:G49"/>
    <mergeCell ref="D51:E51"/>
    <mergeCell ref="R41:R42"/>
    <mergeCell ref="S41:S42"/>
    <mergeCell ref="T41:T42"/>
    <mergeCell ref="Q41:Q42"/>
    <mergeCell ref="C41:C42"/>
    <mergeCell ref="D43:E43"/>
    <mergeCell ref="D44:E44"/>
    <mergeCell ref="I139:I140"/>
    <mergeCell ref="P41:P42"/>
    <mergeCell ref="L139:L140"/>
    <mergeCell ref="O41:O42"/>
    <mergeCell ref="I41:I42"/>
    <mergeCell ref="J41:J42"/>
    <mergeCell ref="K41:K42"/>
    <mergeCell ref="L41:L42"/>
    <mergeCell ref="M41:M42"/>
    <mergeCell ref="N41:N42"/>
    <mergeCell ref="J139:J140"/>
    <mergeCell ref="K139:K140"/>
    <mergeCell ref="I75:I76"/>
    <mergeCell ref="J75:J76"/>
    <mergeCell ref="K75:K76"/>
    <mergeCell ref="L75:L76"/>
    <mergeCell ref="D139:E140"/>
    <mergeCell ref="H41:H42"/>
    <mergeCell ref="C139:C140"/>
    <mergeCell ref="H139:H140"/>
    <mergeCell ref="G139:G140"/>
    <mergeCell ref="F139:F140"/>
    <mergeCell ref="H48:H49"/>
    <mergeCell ref="F48:F49"/>
    <mergeCell ref="C56:C57"/>
    <mergeCell ref="D56:D57"/>
    <mergeCell ref="E56:E57"/>
    <mergeCell ref="C75:C76"/>
    <mergeCell ref="H75:H76"/>
    <mergeCell ref="C82:C83"/>
    <mergeCell ref="F82:F83"/>
    <mergeCell ref="G82:G83"/>
    <mergeCell ref="D141:E141"/>
    <mergeCell ref="D142:E142"/>
    <mergeCell ref="D41:E42"/>
    <mergeCell ref="F41:F42"/>
    <mergeCell ref="G41:G42"/>
    <mergeCell ref="D50:E50"/>
    <mergeCell ref="D52:E52"/>
    <mergeCell ref="F56:F57"/>
    <mergeCell ref="D59:E59"/>
    <mergeCell ref="D60:E60"/>
    <mergeCell ref="D75:E76"/>
    <mergeCell ref="F75:F76"/>
    <mergeCell ref="G75:G76"/>
    <mergeCell ref="D78:E78"/>
    <mergeCell ref="D82:D83"/>
    <mergeCell ref="E82:E83"/>
    <mergeCell ref="R75:R76"/>
    <mergeCell ref="S75:S76"/>
    <mergeCell ref="T75:T76"/>
    <mergeCell ref="U75:U76"/>
    <mergeCell ref="M75:M76"/>
    <mergeCell ref="N75:N76"/>
    <mergeCell ref="O75:O76"/>
    <mergeCell ref="P75:P76"/>
    <mergeCell ref="Q75:Q76"/>
    <mergeCell ref="H82:H83"/>
    <mergeCell ref="D84:E84"/>
    <mergeCell ref="D85:E85"/>
    <mergeCell ref="D86:E86"/>
    <mergeCell ref="C89:C90"/>
    <mergeCell ref="D89:D90"/>
    <mergeCell ref="E89:E90"/>
    <mergeCell ref="F89:F90"/>
    <mergeCell ref="D118:E118"/>
    <mergeCell ref="D91:E91"/>
    <mergeCell ref="D92:E92"/>
    <mergeCell ref="D77:E77"/>
    <mergeCell ref="D106:E10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9"/>
  <sheetViews>
    <sheetView zoomScale="110" zoomScaleNormal="110" workbookViewId="0">
      <selection activeCell="B10" sqref="B10:C10"/>
    </sheetView>
  </sheetViews>
  <sheetFormatPr defaultRowHeight="15" x14ac:dyDescent="0.25"/>
  <cols>
    <col min="2" max="2" width="13.140625" customWidth="1"/>
    <col min="3" max="3" width="35.28515625" customWidth="1"/>
    <col min="4" max="6" width="11.5703125" customWidth="1"/>
    <col min="7" max="7" width="30.85546875" customWidth="1"/>
    <col min="8" max="8" width="11.5703125" customWidth="1"/>
  </cols>
  <sheetData>
    <row r="3" spans="2:8" ht="18.75" x14ac:dyDescent="0.3">
      <c r="B3" s="62" t="s">
        <v>82</v>
      </c>
    </row>
    <row r="4" spans="2:8" ht="15.75" x14ac:dyDescent="0.25">
      <c r="B4" s="70" t="s">
        <v>153</v>
      </c>
    </row>
    <row r="5" spans="2:8" ht="15.75" thickBot="1" x14ac:dyDescent="0.3"/>
    <row r="6" spans="2:8" x14ac:dyDescent="0.25">
      <c r="B6" s="113" t="s">
        <v>39</v>
      </c>
      <c r="C6" s="113" t="s">
        <v>40</v>
      </c>
      <c r="D6" s="113" t="s">
        <v>35</v>
      </c>
      <c r="E6" s="29"/>
      <c r="F6" s="113" t="s">
        <v>39</v>
      </c>
      <c r="G6" s="113" t="s">
        <v>40</v>
      </c>
      <c r="H6" s="113" t="s">
        <v>35</v>
      </c>
    </row>
    <row r="7" spans="2:8" ht="15.75" thickBot="1" x14ac:dyDescent="0.3">
      <c r="B7" s="114"/>
      <c r="C7" s="114"/>
      <c r="D7" s="124"/>
      <c r="E7" s="29"/>
      <c r="F7" s="114"/>
      <c r="G7" s="114"/>
      <c r="H7" s="124"/>
    </row>
    <row r="8" spans="2:8" ht="15.75" thickTop="1" x14ac:dyDescent="0.25">
      <c r="B8" s="63">
        <v>110001</v>
      </c>
      <c r="C8" s="64" t="s">
        <v>83</v>
      </c>
      <c r="D8" s="58"/>
      <c r="E8" s="11"/>
      <c r="F8" s="63">
        <v>650001</v>
      </c>
      <c r="G8" s="64" t="s">
        <v>126</v>
      </c>
      <c r="H8" s="58"/>
    </row>
    <row r="9" spans="2:8" x14ac:dyDescent="0.25">
      <c r="B9" s="63">
        <v>110002</v>
      </c>
      <c r="C9" s="64" t="s">
        <v>84</v>
      </c>
      <c r="D9" s="58"/>
      <c r="E9" s="4"/>
      <c r="F9" s="63">
        <v>650002</v>
      </c>
      <c r="G9" s="64" t="s">
        <v>127</v>
      </c>
      <c r="H9" s="58"/>
    </row>
    <row r="10" spans="2:8" x14ac:dyDescent="0.25">
      <c r="B10" s="63">
        <v>111001</v>
      </c>
      <c r="C10" s="64" t="s">
        <v>97</v>
      </c>
      <c r="D10" s="58"/>
      <c r="E10" s="4"/>
      <c r="F10" s="63">
        <v>651001</v>
      </c>
      <c r="G10" s="64" t="s">
        <v>128</v>
      </c>
      <c r="H10" s="58"/>
    </row>
    <row r="11" spans="2:8" x14ac:dyDescent="0.25">
      <c r="B11" s="63">
        <v>111002</v>
      </c>
      <c r="C11" s="64" t="s">
        <v>98</v>
      </c>
      <c r="D11" s="58"/>
      <c r="E11" s="4"/>
      <c r="F11" s="63">
        <v>651002</v>
      </c>
      <c r="G11" s="64" t="s">
        <v>125</v>
      </c>
      <c r="H11" s="58"/>
    </row>
    <row r="12" spans="2:8" x14ac:dyDescent="0.25">
      <c r="B12" s="63">
        <v>111003</v>
      </c>
      <c r="C12" s="64" t="s">
        <v>99</v>
      </c>
      <c r="D12" s="58"/>
      <c r="E12" s="4"/>
      <c r="F12" s="63">
        <v>652001</v>
      </c>
      <c r="G12" s="64" t="s">
        <v>129</v>
      </c>
      <c r="H12" s="59"/>
    </row>
    <row r="13" spans="2:8" x14ac:dyDescent="0.25">
      <c r="B13" s="63">
        <v>111888</v>
      </c>
      <c r="C13" s="64" t="s">
        <v>85</v>
      </c>
      <c r="D13" s="58"/>
      <c r="E13" s="4"/>
      <c r="F13" s="63"/>
      <c r="G13" s="64"/>
      <c r="H13" s="58"/>
    </row>
    <row r="14" spans="2:8" x14ac:dyDescent="0.25">
      <c r="B14" s="63">
        <v>111999</v>
      </c>
      <c r="C14" s="64" t="s">
        <v>104</v>
      </c>
      <c r="D14" s="58"/>
      <c r="E14" s="4"/>
      <c r="F14" s="65"/>
      <c r="G14" s="66"/>
      <c r="H14" s="4"/>
    </row>
    <row r="15" spans="2:8" x14ac:dyDescent="0.25">
      <c r="B15" s="63">
        <v>112001</v>
      </c>
      <c r="C15" s="64" t="s">
        <v>100</v>
      </c>
      <c r="D15" s="58"/>
      <c r="E15" s="4"/>
      <c r="F15" s="65"/>
      <c r="G15" s="66"/>
      <c r="H15" s="4"/>
    </row>
    <row r="16" spans="2:8" x14ac:dyDescent="0.25">
      <c r="B16" s="63">
        <v>112002</v>
      </c>
      <c r="C16" s="64" t="s">
        <v>101</v>
      </c>
      <c r="D16" s="58"/>
      <c r="E16" s="4"/>
      <c r="F16" s="65"/>
      <c r="G16" s="66"/>
      <c r="H16" s="4"/>
    </row>
    <row r="17" spans="2:8" x14ac:dyDescent="0.25">
      <c r="B17" s="63">
        <v>112999</v>
      </c>
      <c r="C17" s="64" t="s">
        <v>86</v>
      </c>
      <c r="D17" s="58"/>
      <c r="E17" s="4"/>
      <c r="F17" s="151" t="s">
        <v>39</v>
      </c>
      <c r="G17" s="151" t="s">
        <v>40</v>
      </c>
      <c r="H17" s="151" t="s">
        <v>35</v>
      </c>
    </row>
    <row r="18" spans="2:8" x14ac:dyDescent="0.25">
      <c r="B18" s="63">
        <v>113001</v>
      </c>
      <c r="C18" s="64" t="s">
        <v>102</v>
      </c>
      <c r="D18" s="58"/>
      <c r="E18" s="4"/>
      <c r="F18" s="114"/>
      <c r="G18" s="114"/>
      <c r="H18" s="114"/>
    </row>
    <row r="19" spans="2:8" x14ac:dyDescent="0.25">
      <c r="B19" s="63">
        <v>113002</v>
      </c>
      <c r="C19" s="64" t="s">
        <v>103</v>
      </c>
      <c r="D19" s="58"/>
      <c r="E19" s="4"/>
      <c r="F19" s="63">
        <v>770001</v>
      </c>
      <c r="G19" s="64" t="s">
        <v>130</v>
      </c>
      <c r="H19" s="1"/>
    </row>
    <row r="20" spans="2:8" x14ac:dyDescent="0.25">
      <c r="B20" s="63">
        <v>113999</v>
      </c>
      <c r="C20" s="64" t="s">
        <v>87</v>
      </c>
      <c r="D20" s="59"/>
      <c r="E20" s="4"/>
      <c r="F20" s="63">
        <v>771001</v>
      </c>
      <c r="G20" s="64" t="s">
        <v>139</v>
      </c>
      <c r="H20" s="1"/>
    </row>
    <row r="21" spans="2:8" x14ac:dyDescent="0.25">
      <c r="B21" s="63">
        <v>114001</v>
      </c>
      <c r="C21" s="64" t="s">
        <v>105</v>
      </c>
      <c r="D21" s="59"/>
      <c r="E21" s="4"/>
      <c r="F21" s="63">
        <v>772001</v>
      </c>
      <c r="G21" s="64" t="s">
        <v>131</v>
      </c>
      <c r="H21" s="58"/>
    </row>
    <row r="22" spans="2:8" x14ac:dyDescent="0.25">
      <c r="B22" s="63">
        <v>114002</v>
      </c>
      <c r="C22" s="64" t="s">
        <v>113</v>
      </c>
      <c r="D22" s="59"/>
      <c r="E22" s="4"/>
      <c r="F22" s="63">
        <v>772002</v>
      </c>
      <c r="G22" s="64" t="s">
        <v>132</v>
      </c>
      <c r="H22" s="58"/>
    </row>
    <row r="23" spans="2:8" x14ac:dyDescent="0.25">
      <c r="B23" s="63">
        <v>114999</v>
      </c>
      <c r="C23" s="64" t="s">
        <v>88</v>
      </c>
      <c r="D23" s="59"/>
      <c r="E23" s="4"/>
      <c r="F23" s="63">
        <v>772003</v>
      </c>
      <c r="G23" s="64" t="s">
        <v>133</v>
      </c>
      <c r="H23" s="58"/>
    </row>
    <row r="24" spans="2:8" ht="15" customHeight="1" x14ac:dyDescent="0.25">
      <c r="B24" s="63">
        <v>115001</v>
      </c>
      <c r="C24" s="64" t="s">
        <v>106</v>
      </c>
      <c r="D24" s="59"/>
      <c r="E24" s="4"/>
      <c r="F24" s="63">
        <v>772004</v>
      </c>
      <c r="G24" s="64" t="s">
        <v>134</v>
      </c>
      <c r="H24" s="58"/>
    </row>
    <row r="25" spans="2:8" ht="15" customHeight="1" x14ac:dyDescent="0.25">
      <c r="B25" s="63">
        <v>116001</v>
      </c>
      <c r="C25" s="64" t="s">
        <v>107</v>
      </c>
      <c r="D25" s="59"/>
      <c r="E25" s="4"/>
      <c r="F25" s="63">
        <v>772005</v>
      </c>
      <c r="G25" s="64" t="s">
        <v>135</v>
      </c>
      <c r="H25" s="58"/>
    </row>
    <row r="26" spans="2:8" x14ac:dyDescent="0.25">
      <c r="B26" s="63">
        <v>117001</v>
      </c>
      <c r="C26" s="64" t="s">
        <v>89</v>
      </c>
      <c r="D26" s="59"/>
      <c r="E26" s="4"/>
      <c r="F26" s="63">
        <v>773001</v>
      </c>
      <c r="G26" s="64" t="s">
        <v>137</v>
      </c>
      <c r="H26" s="58"/>
    </row>
    <row r="27" spans="2:8" x14ac:dyDescent="0.25">
      <c r="B27" s="63">
        <v>117002</v>
      </c>
      <c r="C27" s="64" t="s">
        <v>90</v>
      </c>
      <c r="D27" s="59"/>
      <c r="E27" s="4"/>
      <c r="F27" s="63">
        <v>773001</v>
      </c>
      <c r="G27" s="64" t="s">
        <v>136</v>
      </c>
      <c r="H27" s="58"/>
    </row>
    <row r="28" spans="2:8" x14ac:dyDescent="0.25">
      <c r="B28" s="63">
        <v>117003</v>
      </c>
      <c r="C28" s="64" t="s">
        <v>91</v>
      </c>
      <c r="D28" s="59"/>
      <c r="E28" s="4"/>
      <c r="F28" s="63">
        <v>774008</v>
      </c>
      <c r="G28" s="64" t="s">
        <v>138</v>
      </c>
      <c r="H28" s="58"/>
    </row>
    <row r="29" spans="2:8" x14ac:dyDescent="0.25">
      <c r="B29" s="63">
        <v>117004</v>
      </c>
      <c r="C29" s="64" t="s">
        <v>92</v>
      </c>
      <c r="D29" s="59"/>
      <c r="E29" s="4"/>
      <c r="F29" s="63">
        <v>775001</v>
      </c>
      <c r="G29" s="64" t="s">
        <v>140</v>
      </c>
      <c r="H29" s="58"/>
    </row>
    <row r="30" spans="2:8" x14ac:dyDescent="0.25">
      <c r="B30" s="63">
        <v>117888</v>
      </c>
      <c r="C30" s="64" t="s">
        <v>93</v>
      </c>
      <c r="D30" s="59"/>
      <c r="E30" s="4"/>
      <c r="F30" s="63">
        <v>775002</v>
      </c>
      <c r="G30" s="64" t="s">
        <v>141</v>
      </c>
      <c r="H30" s="58"/>
    </row>
    <row r="31" spans="2:8" x14ac:dyDescent="0.25">
      <c r="B31" s="63">
        <v>118001</v>
      </c>
      <c r="C31" s="64" t="s">
        <v>108</v>
      </c>
      <c r="D31" s="59"/>
      <c r="E31" s="4"/>
      <c r="F31" s="63">
        <v>776001</v>
      </c>
      <c r="G31" s="64" t="s">
        <v>142</v>
      </c>
      <c r="H31" s="58"/>
    </row>
    <row r="32" spans="2:8" x14ac:dyDescent="0.25">
      <c r="B32" s="63">
        <v>118002</v>
      </c>
      <c r="C32" s="64" t="s">
        <v>109</v>
      </c>
      <c r="D32" s="59"/>
      <c r="E32" s="4"/>
      <c r="F32" s="63">
        <v>777001</v>
      </c>
      <c r="G32" s="64" t="s">
        <v>143</v>
      </c>
      <c r="H32" s="58"/>
    </row>
    <row r="33" spans="2:8" x14ac:dyDescent="0.25">
      <c r="B33" s="63">
        <v>118999</v>
      </c>
      <c r="C33" s="64" t="s">
        <v>94</v>
      </c>
      <c r="D33" s="59"/>
      <c r="E33" s="4"/>
      <c r="F33" s="63">
        <v>778001</v>
      </c>
      <c r="G33" s="64" t="s">
        <v>144</v>
      </c>
      <c r="H33" s="58"/>
    </row>
    <row r="34" spans="2:8" x14ac:dyDescent="0.25">
      <c r="B34" s="63">
        <v>119001</v>
      </c>
      <c r="C34" s="64" t="s">
        <v>110</v>
      </c>
      <c r="D34" s="59"/>
      <c r="E34" s="4"/>
      <c r="F34" s="63">
        <v>778002</v>
      </c>
      <c r="G34" s="64" t="s">
        <v>145</v>
      </c>
      <c r="H34" s="58"/>
    </row>
    <row r="35" spans="2:8" x14ac:dyDescent="0.25">
      <c r="B35" s="63">
        <v>119002</v>
      </c>
      <c r="C35" s="64" t="s">
        <v>111</v>
      </c>
      <c r="D35" s="59"/>
      <c r="E35" s="4"/>
      <c r="F35" s="63">
        <v>778003</v>
      </c>
      <c r="G35" s="64" t="s">
        <v>146</v>
      </c>
      <c r="H35" s="58"/>
    </row>
    <row r="36" spans="2:8" x14ac:dyDescent="0.25">
      <c r="B36" s="63">
        <v>119999</v>
      </c>
      <c r="C36" s="64" t="s">
        <v>112</v>
      </c>
      <c r="D36" s="59"/>
      <c r="E36" s="4"/>
      <c r="F36" s="63">
        <v>779888</v>
      </c>
      <c r="G36" s="64" t="s">
        <v>147</v>
      </c>
      <c r="H36" s="58"/>
    </row>
    <row r="37" spans="2:8" x14ac:dyDescent="0.25">
      <c r="B37" s="63">
        <v>120001</v>
      </c>
      <c r="C37" s="64" t="s">
        <v>95</v>
      </c>
      <c r="D37" s="59"/>
      <c r="E37" s="4"/>
      <c r="F37" s="63">
        <v>780001</v>
      </c>
      <c r="G37" s="64" t="s">
        <v>148</v>
      </c>
      <c r="H37" s="58"/>
    </row>
    <row r="38" spans="2:8" x14ac:dyDescent="0.25">
      <c r="B38" s="63">
        <v>120999</v>
      </c>
      <c r="C38" s="64" t="s">
        <v>96</v>
      </c>
      <c r="D38" s="59"/>
      <c r="E38" s="4"/>
      <c r="F38" s="63">
        <v>781001</v>
      </c>
      <c r="G38" s="64" t="s">
        <v>149</v>
      </c>
      <c r="H38" s="58"/>
    </row>
    <row r="39" spans="2:8" x14ac:dyDescent="0.25">
      <c r="B39" s="63">
        <v>122001</v>
      </c>
      <c r="C39" s="64" t="s">
        <v>114</v>
      </c>
      <c r="D39" s="59"/>
      <c r="E39" s="4"/>
      <c r="F39" s="63">
        <v>781002</v>
      </c>
      <c r="G39" s="64" t="s">
        <v>150</v>
      </c>
      <c r="H39" s="58"/>
    </row>
    <row r="40" spans="2:8" x14ac:dyDescent="0.25">
      <c r="B40" s="65"/>
      <c r="C40" s="66"/>
      <c r="D40" s="4"/>
      <c r="E40" s="4"/>
      <c r="F40" s="63">
        <v>781003</v>
      </c>
      <c r="G40" s="64" t="s">
        <v>151</v>
      </c>
      <c r="H40" s="58"/>
    </row>
    <row r="41" spans="2:8" ht="15.75" thickBot="1" x14ac:dyDescent="0.3">
      <c r="B41" s="4"/>
      <c r="C41" s="4"/>
      <c r="D41" s="4"/>
      <c r="E41" s="4"/>
      <c r="F41" s="63">
        <v>783001</v>
      </c>
      <c r="G41" s="64" t="s">
        <v>152</v>
      </c>
      <c r="H41" s="59"/>
    </row>
    <row r="42" spans="2:8" x14ac:dyDescent="0.25">
      <c r="B42" s="113" t="s">
        <v>39</v>
      </c>
      <c r="C42" s="113" t="s">
        <v>40</v>
      </c>
      <c r="D42" s="113" t="s">
        <v>35</v>
      </c>
      <c r="E42" s="28"/>
      <c r="F42" s="65"/>
      <c r="G42" s="66"/>
      <c r="H42" s="4"/>
    </row>
    <row r="43" spans="2:8" x14ac:dyDescent="0.25">
      <c r="B43" s="114"/>
      <c r="C43" s="114"/>
      <c r="D43" s="114"/>
      <c r="E43" s="28"/>
      <c r="F43" s="65"/>
      <c r="G43" s="66"/>
      <c r="H43" s="4"/>
    </row>
    <row r="44" spans="2:8" x14ac:dyDescent="0.25">
      <c r="B44" s="63">
        <v>210001</v>
      </c>
      <c r="C44" s="64" t="s">
        <v>118</v>
      </c>
      <c r="D44" s="1"/>
      <c r="E44" s="4"/>
      <c r="F44" s="65"/>
      <c r="G44" s="66"/>
      <c r="H44" s="4"/>
    </row>
    <row r="45" spans="2:8" x14ac:dyDescent="0.25">
      <c r="B45" s="63">
        <v>210002</v>
      </c>
      <c r="C45" s="64" t="s">
        <v>115</v>
      </c>
      <c r="D45" s="1"/>
      <c r="E45" s="4"/>
      <c r="F45" s="65"/>
      <c r="G45" s="66"/>
      <c r="H45" s="4"/>
    </row>
    <row r="46" spans="2:8" x14ac:dyDescent="0.25">
      <c r="B46" s="63">
        <v>211001</v>
      </c>
      <c r="C46" s="64" t="s">
        <v>116</v>
      </c>
      <c r="D46" s="1"/>
      <c r="E46" s="4"/>
      <c r="F46" s="65"/>
      <c r="G46" s="66"/>
      <c r="H46" s="4"/>
    </row>
    <row r="47" spans="2:8" x14ac:dyDescent="0.25">
      <c r="B47" s="63">
        <v>211002</v>
      </c>
      <c r="C47" s="64" t="s">
        <v>117</v>
      </c>
      <c r="D47" s="1"/>
      <c r="E47" s="4"/>
      <c r="F47" s="65"/>
      <c r="G47" s="66"/>
      <c r="H47" s="4"/>
    </row>
    <row r="48" spans="2:8" x14ac:dyDescent="0.25">
      <c r="B48" s="63">
        <v>211003</v>
      </c>
      <c r="C48" s="64" t="s">
        <v>119</v>
      </c>
      <c r="D48" s="1"/>
      <c r="E48" s="4"/>
      <c r="F48" s="65"/>
      <c r="G48" s="66"/>
      <c r="H48" s="4"/>
    </row>
    <row r="49" spans="2:8" x14ac:dyDescent="0.25">
      <c r="B49" s="63">
        <v>212001</v>
      </c>
      <c r="C49" s="64" t="s">
        <v>120</v>
      </c>
      <c r="D49" s="1"/>
      <c r="E49" s="4"/>
      <c r="F49" s="65"/>
      <c r="G49" s="66"/>
      <c r="H49" s="4"/>
    </row>
    <row r="50" spans="2:8" x14ac:dyDescent="0.25">
      <c r="B50" s="63">
        <v>219001</v>
      </c>
      <c r="C50" s="64" t="s">
        <v>124</v>
      </c>
      <c r="D50" s="1"/>
      <c r="E50" s="4"/>
      <c r="F50" s="65"/>
      <c r="G50" s="66"/>
      <c r="H50" s="4"/>
    </row>
    <row r="51" spans="2:8" x14ac:dyDescent="0.25">
      <c r="B51" s="63">
        <v>220001</v>
      </c>
      <c r="C51" s="64" t="s">
        <v>121</v>
      </c>
      <c r="D51" s="1"/>
      <c r="E51" s="4"/>
      <c r="F51" s="65"/>
      <c r="G51" s="66"/>
      <c r="H51" s="4"/>
    </row>
    <row r="52" spans="2:8" x14ac:dyDescent="0.25">
      <c r="B52" s="63">
        <v>220002</v>
      </c>
      <c r="C52" s="64" t="s">
        <v>159</v>
      </c>
      <c r="D52" s="1"/>
      <c r="E52" s="4"/>
      <c r="F52" s="65"/>
      <c r="G52" s="66"/>
      <c r="H52" s="4"/>
    </row>
    <row r="53" spans="2:8" x14ac:dyDescent="0.25">
      <c r="B53" s="63">
        <v>230001</v>
      </c>
      <c r="C53" s="64" t="s">
        <v>122</v>
      </c>
      <c r="D53" s="1"/>
      <c r="E53" s="4"/>
      <c r="F53" s="65"/>
      <c r="G53" s="66"/>
      <c r="H53" s="4"/>
    </row>
    <row r="54" spans="2:8" x14ac:dyDescent="0.25">
      <c r="B54" s="63">
        <v>230001</v>
      </c>
      <c r="C54" s="64" t="s">
        <v>123</v>
      </c>
      <c r="D54" s="1"/>
      <c r="E54" s="4"/>
      <c r="F54" s="65"/>
      <c r="G54" s="66"/>
      <c r="H54" s="4"/>
    </row>
    <row r="55" spans="2:8" x14ac:dyDescent="0.25">
      <c r="B55" s="65"/>
      <c r="C55" s="66"/>
      <c r="D55" s="4"/>
      <c r="E55" s="4"/>
      <c r="F55" s="65"/>
      <c r="G55" s="66"/>
      <c r="H55" s="4"/>
    </row>
    <row r="56" spans="2:8" x14ac:dyDescent="0.25">
      <c r="B56" s="65"/>
      <c r="C56" s="66"/>
      <c r="D56" s="4"/>
      <c r="E56" s="4"/>
      <c r="F56" s="65"/>
      <c r="G56" s="66"/>
      <c r="H56" s="4"/>
    </row>
    <row r="57" spans="2:8" x14ac:dyDescent="0.25">
      <c r="B57" s="65"/>
      <c r="C57" s="66"/>
      <c r="D57" s="4"/>
      <c r="E57" s="4"/>
      <c r="F57" s="65"/>
      <c r="G57" s="66"/>
      <c r="H57" s="4"/>
    </row>
    <row r="58" spans="2:8" x14ac:dyDescent="0.25">
      <c r="B58" s="65"/>
      <c r="C58" s="66"/>
      <c r="D58" s="4"/>
      <c r="E58" s="4"/>
      <c r="F58" s="4"/>
      <c r="G58" s="4"/>
      <c r="H58" s="4"/>
    </row>
    <row r="59" spans="2:8" x14ac:dyDescent="0.25">
      <c r="B59" s="65"/>
      <c r="C59" s="66"/>
      <c r="D59" s="4"/>
      <c r="E59" s="4"/>
      <c r="F59" s="4"/>
      <c r="G59" s="4"/>
      <c r="H59" s="4"/>
    </row>
    <row r="60" spans="2:8" x14ac:dyDescent="0.25">
      <c r="B60" s="65"/>
      <c r="C60" s="66"/>
      <c r="D60" s="4"/>
      <c r="E60" s="4"/>
      <c r="F60" s="4"/>
      <c r="G60" s="4"/>
      <c r="H60" s="4"/>
    </row>
    <row r="61" spans="2:8" x14ac:dyDescent="0.25">
      <c r="B61" s="65"/>
      <c r="C61" s="66"/>
      <c r="D61" s="4"/>
      <c r="E61" s="4"/>
      <c r="F61" s="4"/>
      <c r="G61" s="4"/>
      <c r="H61" s="4"/>
    </row>
    <row r="62" spans="2:8" x14ac:dyDescent="0.25">
      <c r="B62" s="65"/>
      <c r="C62" s="66"/>
      <c r="D62" s="4"/>
      <c r="E62" s="4"/>
      <c r="F62" s="4"/>
      <c r="G62" s="4"/>
      <c r="H62" s="4"/>
    </row>
    <row r="63" spans="2:8" x14ac:dyDescent="0.25">
      <c r="B63" s="65"/>
      <c r="C63" s="66"/>
      <c r="D63" s="4"/>
      <c r="E63" s="4"/>
      <c r="F63" s="4"/>
      <c r="G63" s="4"/>
      <c r="H63" s="4"/>
    </row>
    <row r="64" spans="2:8" x14ac:dyDescent="0.25">
      <c r="B64" s="4"/>
      <c r="C64" s="4"/>
      <c r="D64" s="4"/>
      <c r="E64" s="4"/>
      <c r="F64" s="4"/>
      <c r="G64" s="4"/>
      <c r="H64" s="4"/>
    </row>
    <row r="65" spans="2:9" x14ac:dyDescent="0.25">
      <c r="B65" s="4"/>
      <c r="C65" s="4"/>
      <c r="D65" s="4"/>
      <c r="E65" s="4"/>
      <c r="F65" s="4"/>
      <c r="G65" s="4"/>
      <c r="H65" s="4"/>
    </row>
    <row r="69" spans="2:9" x14ac:dyDescent="0.25">
      <c r="B69" s="4"/>
      <c r="C69" s="4"/>
      <c r="D69" s="4"/>
      <c r="E69" s="4"/>
      <c r="F69" s="4"/>
      <c r="G69" s="4"/>
      <c r="H69" s="4"/>
      <c r="I69" s="4"/>
    </row>
    <row r="70" spans="2:9" x14ac:dyDescent="0.25">
      <c r="B70" s="4"/>
      <c r="C70" s="4"/>
      <c r="D70" s="4"/>
      <c r="E70" s="4"/>
      <c r="F70" s="4"/>
      <c r="G70" s="4"/>
      <c r="H70" s="4"/>
      <c r="I70" s="4"/>
    </row>
    <row r="71" spans="2:9" x14ac:dyDescent="0.25">
      <c r="B71" s="4"/>
      <c r="C71" s="4"/>
      <c r="D71" s="4"/>
      <c r="E71" s="4"/>
      <c r="F71" s="4"/>
      <c r="G71" s="4"/>
      <c r="H71" s="4"/>
      <c r="I71" s="4"/>
    </row>
    <row r="72" spans="2:9" x14ac:dyDescent="0.25">
      <c r="B72" s="65"/>
      <c r="C72" s="66"/>
      <c r="D72" s="4"/>
      <c r="E72" s="4"/>
      <c r="F72" s="4"/>
      <c r="G72" s="4"/>
      <c r="H72" s="4"/>
      <c r="I72" s="4"/>
    </row>
    <row r="73" spans="2:9" x14ac:dyDescent="0.25">
      <c r="B73" s="65"/>
      <c r="C73" s="66"/>
      <c r="D73" s="4"/>
      <c r="E73" s="4"/>
      <c r="F73" s="4"/>
      <c r="G73" s="4"/>
      <c r="H73" s="4"/>
      <c r="I73" s="4"/>
    </row>
    <row r="74" spans="2:9" x14ac:dyDescent="0.25">
      <c r="B74" s="65"/>
      <c r="C74" s="66"/>
      <c r="D74" s="4"/>
      <c r="E74" s="4"/>
      <c r="F74" s="4"/>
      <c r="G74" s="4"/>
      <c r="H74" s="4"/>
      <c r="I74" s="4"/>
    </row>
    <row r="75" spans="2:9" x14ac:dyDescent="0.25">
      <c r="B75" s="65"/>
      <c r="C75" s="66"/>
      <c r="D75" s="4"/>
      <c r="E75" s="4"/>
      <c r="F75" s="4"/>
      <c r="G75" s="4"/>
      <c r="H75" s="4"/>
      <c r="I75" s="4"/>
    </row>
    <row r="76" spans="2:9" x14ac:dyDescent="0.25">
      <c r="B76" s="65"/>
      <c r="C76" s="66"/>
      <c r="D76" s="4"/>
      <c r="E76" s="4"/>
      <c r="F76" s="4"/>
      <c r="G76" s="4"/>
      <c r="H76" s="4"/>
      <c r="I76" s="4"/>
    </row>
    <row r="77" spans="2:9" x14ac:dyDescent="0.25">
      <c r="B77" s="4"/>
      <c r="C77" s="4"/>
      <c r="D77" s="4"/>
      <c r="E77" s="4"/>
      <c r="F77" s="4"/>
      <c r="G77" s="4"/>
      <c r="H77" s="4"/>
      <c r="I77" s="4"/>
    </row>
    <row r="78" spans="2:9" x14ac:dyDescent="0.25">
      <c r="B78" s="4"/>
      <c r="C78" s="4"/>
      <c r="D78" s="4"/>
      <c r="E78" s="4"/>
      <c r="F78" s="4"/>
      <c r="G78" s="4"/>
      <c r="H78" s="4"/>
      <c r="I78" s="4"/>
    </row>
    <row r="79" spans="2:9" x14ac:dyDescent="0.25">
      <c r="B79" s="4"/>
      <c r="C79" s="4"/>
      <c r="D79" s="4"/>
      <c r="E79" s="4"/>
      <c r="F79" s="4"/>
      <c r="G79" s="4"/>
      <c r="H79" s="4"/>
      <c r="I79" s="4"/>
    </row>
  </sheetData>
  <mergeCells count="12">
    <mergeCell ref="B6:B7"/>
    <mergeCell ref="C6:C7"/>
    <mergeCell ref="D6:D7"/>
    <mergeCell ref="B42:B43"/>
    <mergeCell ref="C42:C43"/>
    <mergeCell ref="D42:D43"/>
    <mergeCell ref="F6:F7"/>
    <mergeCell ref="G6:G7"/>
    <mergeCell ref="H6:H7"/>
    <mergeCell ref="F17:F18"/>
    <mergeCell ref="G17:G18"/>
    <mergeCell ref="H17:H18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MENU</vt:lpstr>
      <vt:lpstr>COA</vt:lpstr>
      <vt:lpstr>Sheet1</vt:lpstr>
    </vt:vector>
  </TitlesOfParts>
  <Company>PBMT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Rahman</dc:creator>
  <cp:lastModifiedBy>X450</cp:lastModifiedBy>
  <cp:lastPrinted>2016-03-11T02:50:25Z</cp:lastPrinted>
  <dcterms:created xsi:type="dcterms:W3CDTF">2016-01-19T03:03:14Z</dcterms:created>
  <dcterms:modified xsi:type="dcterms:W3CDTF">2017-01-10T14:02:44Z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32e60ce4-90b0-44d2-a36c-498a12ddf37d</vt:lpwstr>
  </property>
</Properties>
</file>