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F - ANDRÉ\Dropbox\Grafico_Proposta\dados\DC_10.98\"/>
    </mc:Choice>
  </mc:AlternateContent>
  <xr:revisionPtr revIDLastSave="0" documentId="13_ncr:1_{E5544AD2-3A60-465B-80BC-BB69907B12F4}" xr6:coauthVersionLast="46" xr6:coauthVersionMax="46" xr10:uidLastSave="{00000000-0000-0000-0000-000000000000}"/>
  <bookViews>
    <workbookView xWindow="4005" yWindow="1110" windowWidth="24930" windowHeight="11505" xr2:uid="{C5387BC5-944E-4B21-8725-2EB89608AB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S11" i="1" s="1"/>
  <c r="P10" i="1"/>
  <c r="P9" i="1"/>
  <c r="R9" i="1" s="1"/>
  <c r="P8" i="1"/>
  <c r="S8" i="1" s="1"/>
  <c r="P7" i="1"/>
  <c r="P6" i="1"/>
  <c r="R6" i="1" s="1"/>
  <c r="P5" i="1"/>
  <c r="S5" i="1" s="1"/>
  <c r="P4" i="1"/>
  <c r="P3" i="1"/>
  <c r="R3" i="1" s="1"/>
  <c r="P2" i="1"/>
  <c r="S2" i="1" s="1"/>
  <c r="S3" i="1" l="1"/>
  <c r="S9" i="1"/>
  <c r="S6" i="1"/>
  <c r="R4" i="1"/>
  <c r="S4" i="1"/>
  <c r="R7" i="1"/>
  <c r="S7" i="1"/>
  <c r="R10" i="1"/>
  <c r="S10" i="1"/>
  <c r="R2" i="1"/>
  <c r="R5" i="1"/>
  <c r="R8" i="1"/>
  <c r="R11" i="1"/>
</calcChain>
</file>

<file path=xl/sharedStrings.xml><?xml version="1.0" encoding="utf-8"?>
<sst xmlns="http://schemas.openxmlformats.org/spreadsheetml/2006/main" count="20" uniqueCount="10">
  <si>
    <t>42,85</t>
  </si>
  <si>
    <t>media</t>
  </si>
  <si>
    <t>desvio</t>
  </si>
  <si>
    <t>ic</t>
  </si>
  <si>
    <t>alfa</t>
  </si>
  <si>
    <t>superior</t>
  </si>
  <si>
    <t>inferior</t>
  </si>
  <si>
    <t>tamanho</t>
  </si>
  <si>
    <t>#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</si>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</sst>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6513-64D6-4C42-B0E4-24063F1FF961}">
  <dimension ref="A1:AD30"/>
  <sheetViews>
    <sheetView tabSelected="1" workbookViewId="0">
      <selection activeCell="U2" sqref="U2:AD13"/>
    </sheetView>
  </sheetViews>
  <sheetFormatPr defaultRowHeight="15" x14ac:dyDescent="0.25"/>
  <sheetData>
    <row r="1" spans="1:30" x14ac:dyDescent="0.25">
      <c r="N1" t="s">
        <v>1</v>
      </c>
      <c r="O1" t="s">
        <v>2</v>
      </c>
      <c r="P1" t="s">
        <v>3</v>
      </c>
      <c r="Q1" s="1" t="s">
        <v>4</v>
      </c>
      <c r="R1" t="s">
        <v>5</v>
      </c>
      <c r="S1" t="s">
        <v>6</v>
      </c>
    </row>
    <row r="2" spans="1:30" x14ac:dyDescent="0.25">
      <c r="A2" s="2">
        <v>7</v>
      </c>
      <c r="B2" s="3" t="s">
        <v>0</v>
      </c>
      <c r="C2" s="4"/>
      <c r="M2">
        <v>7</v>
      </c>
      <c r="N2">
        <v>15.98</v>
      </c>
      <c r="O2">
        <v>14.7</v>
      </c>
      <c r="P2">
        <f>_xlfn.CONFIDENCE.NORM(Q2,O2,Q6)</f>
        <v>0.17097381159047095</v>
      </c>
      <c r="Q2" s="1">
        <v>0.1</v>
      </c>
      <c r="R2" s="8">
        <f>N2+P2</f>
        <v>16.150973811590472</v>
      </c>
      <c r="S2" s="8">
        <f>N2-P2</f>
        <v>15.809026188409529</v>
      </c>
      <c r="U2" t="s">
        <v>8</v>
      </c>
      <c r="W2">
        <v>10.98</v>
      </c>
      <c r="X2">
        <v>9.02</v>
      </c>
      <c r="Y2">
        <v>7.65</v>
      </c>
      <c r="Z2">
        <v>6.22</v>
      </c>
      <c r="AA2">
        <v>5.86</v>
      </c>
    </row>
    <row r="3" spans="1:30" x14ac:dyDescent="0.25">
      <c r="A3" s="4">
        <v>13</v>
      </c>
      <c r="B3" s="5">
        <v>30.76</v>
      </c>
      <c r="C3" s="4"/>
      <c r="D3" s="1"/>
      <c r="F3" s="1"/>
      <c r="H3" s="1"/>
      <c r="J3" s="1"/>
      <c r="L3" s="1"/>
      <c r="M3">
        <v>40</v>
      </c>
      <c r="N3" s="1">
        <v>26.09</v>
      </c>
      <c r="O3">
        <v>25</v>
      </c>
      <c r="P3">
        <f>_xlfn.CONFIDENCE.NORM(Q2,O3,Q6)</f>
        <v>0.29077178841916829</v>
      </c>
      <c r="Q3" s="1"/>
      <c r="R3" s="8">
        <f t="shared" ref="R3:R11" si="0">N3+P3</f>
        <v>26.380771788419167</v>
      </c>
      <c r="S3" s="8">
        <f t="shared" ref="S3:S11" si="1">N3-P3</f>
        <v>25.799228211580832</v>
      </c>
      <c r="U3">
        <v>42.85</v>
      </c>
      <c r="V3">
        <v>15.98</v>
      </c>
      <c r="W3">
        <v>22.61</v>
      </c>
      <c r="X3">
        <v>24.23</v>
      </c>
      <c r="Y3">
        <v>33.340000000000003</v>
      </c>
      <c r="Z3">
        <v>41.74</v>
      </c>
    </row>
    <row r="4" spans="1:30" x14ac:dyDescent="0.25">
      <c r="A4" s="4">
        <v>21</v>
      </c>
      <c r="B4" s="5">
        <v>23.8</v>
      </c>
      <c r="C4" s="4"/>
      <c r="M4">
        <v>13</v>
      </c>
      <c r="N4">
        <v>23.12</v>
      </c>
      <c r="O4">
        <v>21.99</v>
      </c>
      <c r="P4">
        <f>_xlfn.CONFIDENCE.NORM(Q2,O4,Q6)</f>
        <v>0.25576286509350044</v>
      </c>
      <c r="R4" s="8">
        <f t="shared" si="0"/>
        <v>23.375762865093503</v>
      </c>
      <c r="S4" s="8">
        <f t="shared" si="1"/>
        <v>22.864237134906499</v>
      </c>
      <c r="U4">
        <v>30.76</v>
      </c>
      <c r="V4">
        <v>23.12</v>
      </c>
      <c r="W4">
        <v>33.14</v>
      </c>
      <c r="X4">
        <v>37.880000000000003</v>
      </c>
      <c r="Y4">
        <v>44.46</v>
      </c>
      <c r="Z4">
        <v>50.7</v>
      </c>
    </row>
    <row r="5" spans="1:30" x14ac:dyDescent="0.25">
      <c r="A5" s="4">
        <v>31</v>
      </c>
      <c r="B5" s="5">
        <v>19.350000000000001</v>
      </c>
      <c r="C5" s="4"/>
      <c r="M5">
        <v>85</v>
      </c>
      <c r="N5">
        <v>31.75</v>
      </c>
      <c r="O5">
        <v>29.8</v>
      </c>
      <c r="P5">
        <f>_xlfn.CONFIDENCE.NORM(Q2,O5,Q6)</f>
        <v>0.34659997179564861</v>
      </c>
      <c r="Q5" s="1" t="s">
        <v>7</v>
      </c>
      <c r="R5" s="8">
        <f t="shared" si="0"/>
        <v>32.096599971795648</v>
      </c>
      <c r="S5" s="8">
        <f t="shared" si="1"/>
        <v>31.403400028204352</v>
      </c>
      <c r="U5">
        <v>23.8</v>
      </c>
      <c r="V5">
        <v>33.1</v>
      </c>
      <c r="W5">
        <v>46.33</v>
      </c>
      <c r="X5">
        <v>47.48</v>
      </c>
      <c r="Y5">
        <v>62.76</v>
      </c>
      <c r="Z5">
        <v>61.14</v>
      </c>
    </row>
    <row r="6" spans="1:30" x14ac:dyDescent="0.25">
      <c r="A6" s="4">
        <v>57</v>
      </c>
      <c r="B6" s="5">
        <v>14.03</v>
      </c>
      <c r="C6" s="4"/>
      <c r="M6">
        <v>21</v>
      </c>
      <c r="N6">
        <v>33.1</v>
      </c>
      <c r="O6">
        <v>30.97</v>
      </c>
      <c r="P6">
        <f>_xlfn.CONFIDENCE.NORM(Q2,O6,Q6)</f>
        <v>0.36020809149366567</v>
      </c>
      <c r="Q6" s="1">
        <v>20000</v>
      </c>
      <c r="R6" s="8">
        <f t="shared" si="0"/>
        <v>33.460208091493669</v>
      </c>
      <c r="S6" s="8">
        <f t="shared" si="1"/>
        <v>32.739791908506334</v>
      </c>
      <c r="U6">
        <v>19.350000000000001</v>
      </c>
      <c r="V6">
        <v>42.11</v>
      </c>
      <c r="W6">
        <v>48.1</v>
      </c>
      <c r="X6">
        <v>61.46</v>
      </c>
      <c r="Y6">
        <v>72.28</v>
      </c>
      <c r="Z6">
        <v>79.7</v>
      </c>
    </row>
    <row r="7" spans="1:30" x14ac:dyDescent="0.25">
      <c r="A7" s="4">
        <v>73</v>
      </c>
      <c r="B7" s="5">
        <v>12.23</v>
      </c>
      <c r="C7" s="4"/>
      <c r="M7">
        <v>31</v>
      </c>
      <c r="N7">
        <v>42.11</v>
      </c>
      <c r="O7">
        <v>40</v>
      </c>
      <c r="P7">
        <f>_xlfn.CONFIDENCE.NORM(Q2,O7,Q6)</f>
        <v>0.46523486147066928</v>
      </c>
      <c r="R7" s="8">
        <f t="shared" si="0"/>
        <v>42.575234861470669</v>
      </c>
      <c r="S7" s="8">
        <f t="shared" si="1"/>
        <v>41.64476513852933</v>
      </c>
      <c r="U7">
        <v>14.03</v>
      </c>
      <c r="V7">
        <v>61.72</v>
      </c>
      <c r="W7">
        <v>76.22</v>
      </c>
      <c r="X7">
        <v>82.86</v>
      </c>
      <c r="Y7">
        <v>100.09</v>
      </c>
      <c r="Z7">
        <v>110.92</v>
      </c>
    </row>
    <row r="8" spans="1:30" x14ac:dyDescent="0.25">
      <c r="A8" s="4">
        <v>91</v>
      </c>
      <c r="B8" s="5">
        <v>10.98</v>
      </c>
      <c r="C8" s="4"/>
      <c r="E8">
        <v>7</v>
      </c>
      <c r="F8">
        <v>13</v>
      </c>
      <c r="G8">
        <v>21</v>
      </c>
      <c r="H8">
        <v>31</v>
      </c>
      <c r="I8">
        <v>57</v>
      </c>
      <c r="J8">
        <v>73</v>
      </c>
      <c r="K8">
        <v>91</v>
      </c>
      <c r="M8">
        <v>57</v>
      </c>
      <c r="N8">
        <v>61.72</v>
      </c>
      <c r="O8">
        <v>59.5</v>
      </c>
      <c r="P8">
        <f>_xlfn.CONFIDENCE.NORM(Q2,O8,Q6)</f>
        <v>0.69203685643762058</v>
      </c>
      <c r="R8" s="8">
        <f t="shared" si="0"/>
        <v>62.412036856437616</v>
      </c>
      <c r="S8" s="8">
        <f t="shared" si="1"/>
        <v>61.027963143562381</v>
      </c>
      <c r="U8">
        <v>12.23</v>
      </c>
      <c r="V8">
        <v>62.65</v>
      </c>
      <c r="W8">
        <v>85.16</v>
      </c>
      <c r="X8">
        <v>90.4</v>
      </c>
      <c r="Y8">
        <v>116.76</v>
      </c>
      <c r="Z8">
        <v>124.24</v>
      </c>
    </row>
    <row r="9" spans="1:30" x14ac:dyDescent="0.25">
      <c r="A9" s="4"/>
      <c r="B9" s="5"/>
      <c r="C9" s="4"/>
      <c r="D9">
        <v>91</v>
      </c>
      <c r="E9">
        <v>15.98</v>
      </c>
      <c r="F9">
        <v>23.12</v>
      </c>
      <c r="G9">
        <v>33.1</v>
      </c>
      <c r="H9">
        <v>42.11</v>
      </c>
      <c r="I9">
        <v>61.72</v>
      </c>
      <c r="J9">
        <v>62.65</v>
      </c>
      <c r="K9">
        <v>44.58</v>
      </c>
      <c r="M9">
        <v>73</v>
      </c>
      <c r="N9">
        <v>62.65</v>
      </c>
      <c r="O9">
        <v>60.5</v>
      </c>
      <c r="P9">
        <f>_xlfn.CONFIDENCE.NORM(Q2,O9,Q6)</f>
        <v>0.70366772797438737</v>
      </c>
      <c r="R9" s="8">
        <f t="shared" si="0"/>
        <v>63.353667727974383</v>
      </c>
      <c r="S9" s="8">
        <f t="shared" si="1"/>
        <v>61.946332272025614</v>
      </c>
      <c r="U9">
        <v>10.98</v>
      </c>
      <c r="V9">
        <v>44.58</v>
      </c>
      <c r="W9">
        <v>86.58</v>
      </c>
      <c r="X9">
        <v>97.37</v>
      </c>
      <c r="Y9" t="s">
        <v>9</v>
      </c>
      <c r="AA9">
        <v>147.9</v>
      </c>
    </row>
    <row r="10" spans="1:30" x14ac:dyDescent="0.25">
      <c r="A10" s="4"/>
      <c r="B10" s="5"/>
      <c r="C10" s="4">
        <v>7.65</v>
      </c>
      <c r="E10">
        <v>42.85</v>
      </c>
      <c r="F10">
        <v>30.76</v>
      </c>
      <c r="G10">
        <v>23.8</v>
      </c>
      <c r="H10">
        <v>19.350000000000001</v>
      </c>
      <c r="I10">
        <v>14.03</v>
      </c>
      <c r="J10">
        <v>12.23</v>
      </c>
      <c r="K10">
        <v>10.98</v>
      </c>
      <c r="M10">
        <v>99</v>
      </c>
      <c r="N10">
        <v>75.38</v>
      </c>
      <c r="O10">
        <v>72.989999999999995</v>
      </c>
      <c r="P10">
        <f>_xlfn.CONFIDENCE.NORM(Q2,O10,Q6)</f>
        <v>0.84893731346860368</v>
      </c>
      <c r="R10" s="8">
        <f t="shared" si="0"/>
        <v>76.228937313468606</v>
      </c>
      <c r="S10" s="8">
        <f t="shared" si="1"/>
        <v>74.531062686531385</v>
      </c>
      <c r="U10">
        <v>9.02</v>
      </c>
      <c r="V10" t="s">
        <v>9</v>
      </c>
      <c r="X10">
        <v>65.58</v>
      </c>
      <c r="Y10">
        <v>142.01</v>
      </c>
      <c r="Z10">
        <v>171.68</v>
      </c>
      <c r="AA10">
        <v>171.07</v>
      </c>
    </row>
    <row r="11" spans="1:30" x14ac:dyDescent="0.25">
      <c r="A11" s="6"/>
      <c r="B11" s="7"/>
      <c r="C11" s="6"/>
      <c r="M11">
        <v>91</v>
      </c>
      <c r="N11">
        <v>44.58</v>
      </c>
      <c r="O11">
        <v>42.5</v>
      </c>
      <c r="P11">
        <f>_xlfn.CONFIDENCE.NORM(Q2,O11,Q6)</f>
        <v>0.49431204031258608</v>
      </c>
      <c r="R11" s="8">
        <f t="shared" si="0"/>
        <v>45.074312040312584</v>
      </c>
      <c r="S11" s="8">
        <f t="shared" si="1"/>
        <v>44.085687959687412</v>
      </c>
      <c r="U11">
        <v>7.65</v>
      </c>
      <c r="V11" t="s">
        <v>9</v>
      </c>
      <c r="X11" t="s">
        <v>9</v>
      </c>
      <c r="Z11">
        <v>90.56</v>
      </c>
      <c r="AA11">
        <v>189.59</v>
      </c>
      <c r="AB11">
        <v>212.37</v>
      </c>
    </row>
    <row r="12" spans="1:30" x14ac:dyDescent="0.25">
      <c r="A12" s="6"/>
      <c r="B12" s="7"/>
      <c r="C12" s="6"/>
      <c r="R12" s="8"/>
      <c r="S12" s="8"/>
      <c r="U12">
        <v>6.22</v>
      </c>
      <c r="V12" t="s">
        <v>9</v>
      </c>
      <c r="X12" t="s">
        <v>9</v>
      </c>
      <c r="Z12" t="s">
        <v>9</v>
      </c>
      <c r="AB12">
        <v>135.54</v>
      </c>
      <c r="AC12">
        <v>250.94</v>
      </c>
    </row>
    <row r="13" spans="1:30" x14ac:dyDescent="0.25">
      <c r="A13" s="6"/>
      <c r="B13" s="6"/>
      <c r="C13" s="6"/>
      <c r="R13" s="8"/>
      <c r="S13" s="8"/>
      <c r="U13">
        <v>5.86</v>
      </c>
      <c r="V13" t="s">
        <v>9</v>
      </c>
      <c r="X13" t="s">
        <v>9</v>
      </c>
      <c r="Z13" t="s">
        <v>9</v>
      </c>
      <c r="AB13" t="s">
        <v>9</v>
      </c>
      <c r="AD13">
        <v>152.55000000000001</v>
      </c>
    </row>
    <row r="14" spans="1:30" x14ac:dyDescent="0.25">
      <c r="A14" s="6"/>
      <c r="B14" s="6"/>
      <c r="C14" s="6"/>
    </row>
    <row r="15" spans="1:30" x14ac:dyDescent="0.25">
      <c r="A15" s="6"/>
      <c r="B15" s="6"/>
      <c r="C15" s="6"/>
    </row>
    <row r="16" spans="1:30" x14ac:dyDescent="0.25">
      <c r="A16" s="6"/>
      <c r="B16" s="6"/>
      <c r="C16" s="6"/>
    </row>
    <row r="17" spans="1:2" x14ac:dyDescent="0.25">
      <c r="A17" s="6"/>
      <c r="B17" s="6"/>
    </row>
    <row r="18" spans="1:2" x14ac:dyDescent="0.25">
      <c r="A18" s="6"/>
      <c r="B18" s="6"/>
    </row>
    <row r="19" spans="1:2" x14ac:dyDescent="0.25">
      <c r="A19" s="6"/>
      <c r="B19" s="6"/>
    </row>
    <row r="20" spans="1:2" x14ac:dyDescent="0.25">
      <c r="A20" s="6"/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6"/>
    </row>
    <row r="27" spans="1:2" x14ac:dyDescent="0.25">
      <c r="A27" s="6"/>
      <c r="B27" s="6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2020-09-14T11:57:13Z</dcterms:created>
  <dcterms:modified xsi:type="dcterms:W3CDTF">2021-02-07T13:06:03Z</dcterms:modified>
</cp:coreProperties>
</file>