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F - ANDRÉ\Dropbox\Grafico_Proposta\dados\"/>
    </mc:Choice>
  </mc:AlternateContent>
  <xr:revisionPtr revIDLastSave="0" documentId="13_ncr:1_{EF35BB91-E87E-4648-B978-2C8C4F5320EE}" xr6:coauthVersionLast="46" xr6:coauthVersionMax="46" xr10:uidLastSave="{00000000-0000-0000-0000-000000000000}"/>
  <bookViews>
    <workbookView xWindow="1590" yWindow="6540" windowWidth="24930" windowHeight="11505" xr2:uid="{C5387BC5-944E-4B21-8725-2EB89608AB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1" l="1"/>
  <c r="R15" i="1"/>
  <c r="Q14" i="1"/>
  <c r="Q15" i="1"/>
  <c r="O15" i="1"/>
  <c r="O13" i="1"/>
  <c r="R13" i="1" s="1"/>
  <c r="O14" i="1"/>
  <c r="O12" i="1"/>
  <c r="O11" i="1"/>
  <c r="O10" i="1"/>
  <c r="O9" i="1"/>
  <c r="O8" i="1"/>
  <c r="O7" i="1"/>
  <c r="O6" i="1"/>
  <c r="O5" i="1"/>
  <c r="O4" i="1"/>
  <c r="O3" i="1"/>
  <c r="O2" i="1"/>
  <c r="R2" i="1" l="1"/>
  <c r="Q2" i="1"/>
  <c r="R8" i="1"/>
  <c r="Q8" i="1"/>
  <c r="R3" i="1"/>
  <c r="Q3" i="1"/>
  <c r="R9" i="1"/>
  <c r="Q9" i="1"/>
  <c r="R4" i="1"/>
  <c r="Q4" i="1"/>
  <c r="R10" i="1"/>
  <c r="Q10" i="1"/>
  <c r="R5" i="1"/>
  <c r="Q5" i="1"/>
  <c r="R6" i="1"/>
  <c r="Q6" i="1"/>
  <c r="R12" i="1"/>
  <c r="Q12" i="1"/>
  <c r="R11" i="1"/>
  <c r="Q11" i="1"/>
  <c r="R7" i="1"/>
  <c r="Q7" i="1"/>
  <c r="Q13" i="1"/>
</calcChain>
</file>

<file path=xl/sharedStrings.xml><?xml version="1.0" encoding="utf-8"?>
<sst xmlns="http://schemas.openxmlformats.org/spreadsheetml/2006/main" count="10" uniqueCount="9">
  <si>
    <t>42,85</t>
  </si>
  <si>
    <t>32,5</t>
  </si>
  <si>
    <t>media</t>
  </si>
  <si>
    <t>desvio</t>
  </si>
  <si>
    <t>ic</t>
  </si>
  <si>
    <t>alfa</t>
  </si>
  <si>
    <t>superior</t>
  </si>
  <si>
    <t>inferior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</si>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</sst>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6513-64D6-4C42-B0E4-24063F1FF961}">
  <dimension ref="A1:W15"/>
  <sheetViews>
    <sheetView tabSelected="1" workbookViewId="0">
      <selection activeCell="R13" sqref="R13:R15"/>
    </sheetView>
  </sheetViews>
  <sheetFormatPr defaultRowHeight="15" x14ac:dyDescent="0.25"/>
  <sheetData>
    <row r="1" spans="1:23" x14ac:dyDescent="0.25">
      <c r="A1" s="3">
        <v>7</v>
      </c>
      <c r="B1" s="4" t="s">
        <v>0</v>
      </c>
      <c r="C1" s="2"/>
      <c r="M1" t="s">
        <v>2</v>
      </c>
      <c r="N1" t="s">
        <v>3</v>
      </c>
      <c r="O1" t="s">
        <v>4</v>
      </c>
      <c r="P1" s="1" t="s">
        <v>5</v>
      </c>
      <c r="Q1" t="s">
        <v>6</v>
      </c>
      <c r="R1" t="s">
        <v>7</v>
      </c>
      <c r="U1">
        <v>48.38</v>
      </c>
      <c r="W1">
        <v>32.33</v>
      </c>
    </row>
    <row r="2" spans="1:23" x14ac:dyDescent="0.25">
      <c r="A2" s="5">
        <v>13</v>
      </c>
      <c r="B2" s="6">
        <v>30.76</v>
      </c>
      <c r="C2" s="2"/>
      <c r="D2" s="1"/>
      <c r="F2" s="1"/>
      <c r="H2" s="1"/>
      <c r="J2" s="1"/>
      <c r="L2" s="7">
        <v>7</v>
      </c>
      <c r="M2" s="1">
        <v>41.74</v>
      </c>
      <c r="N2">
        <v>40.700000000000003</v>
      </c>
      <c r="O2">
        <f>_xlfn.CONFIDENCE.NORM(P2,N2,P6)</f>
        <v>0.473376471546406</v>
      </c>
      <c r="P2" s="1">
        <v>0.1</v>
      </c>
      <c r="Q2" s="8">
        <f>M2+O2</f>
        <v>42.213376471546411</v>
      </c>
      <c r="R2" s="8">
        <f>M2-O2</f>
        <v>41.266623528453593</v>
      </c>
      <c r="U2" s="4" t="s">
        <v>0</v>
      </c>
      <c r="V2">
        <v>41.74</v>
      </c>
    </row>
    <row r="3" spans="1:23" x14ac:dyDescent="0.25">
      <c r="A3" s="5">
        <v>21</v>
      </c>
      <c r="B3" s="6">
        <v>23.8</v>
      </c>
      <c r="C3" s="2"/>
      <c r="L3">
        <v>40</v>
      </c>
      <c r="M3">
        <v>48.1</v>
      </c>
      <c r="N3">
        <v>44</v>
      </c>
      <c r="O3">
        <f>_xlfn.CONFIDENCE.NORM(P2,N3,P6)</f>
        <v>0.5117583476177362</v>
      </c>
      <c r="P3" s="1"/>
      <c r="Q3" s="8">
        <f t="shared" ref="Q3:Q15" si="0">M3+O3</f>
        <v>48.611758347617737</v>
      </c>
      <c r="R3" s="8">
        <f t="shared" ref="R3:R15" si="1">M3-O3</f>
        <v>47.588241652382266</v>
      </c>
      <c r="U3" s="4" t="s">
        <v>1</v>
      </c>
      <c r="W3">
        <v>48.1</v>
      </c>
    </row>
    <row r="4" spans="1:23" x14ac:dyDescent="0.25">
      <c r="A4" s="5">
        <v>31</v>
      </c>
      <c r="B4" s="6">
        <v>19.350000000000001</v>
      </c>
      <c r="C4" s="2"/>
      <c r="L4">
        <v>13</v>
      </c>
      <c r="M4">
        <v>50.07</v>
      </c>
      <c r="N4">
        <v>48.07</v>
      </c>
      <c r="O4">
        <f>_xlfn.CONFIDENCE.NORM(P2,N4,P6)</f>
        <v>0.55909599477237681</v>
      </c>
      <c r="Q4" s="8">
        <f t="shared" si="0"/>
        <v>50.629095994772378</v>
      </c>
      <c r="R4" s="8">
        <f t="shared" si="1"/>
        <v>49.510904005227623</v>
      </c>
      <c r="U4" s="6">
        <v>30.76</v>
      </c>
      <c r="V4">
        <v>50.07</v>
      </c>
    </row>
    <row r="5" spans="1:23" x14ac:dyDescent="0.25">
      <c r="A5" s="5">
        <v>57</v>
      </c>
      <c r="B5" s="6">
        <v>14.03</v>
      </c>
      <c r="C5" s="2"/>
      <c r="L5">
        <v>85</v>
      </c>
      <c r="M5">
        <v>64.86</v>
      </c>
      <c r="N5">
        <v>61.86</v>
      </c>
      <c r="O5">
        <f>_xlfn.CONFIDENCE.NORM(P2,N5,P6)</f>
        <v>0.71948571326439004</v>
      </c>
      <c r="P5" s="1" t="s">
        <v>8</v>
      </c>
      <c r="Q5" s="8">
        <f t="shared" si="0"/>
        <v>65.57948571326439</v>
      </c>
      <c r="R5" s="8">
        <f t="shared" si="1"/>
        <v>64.140514286735609</v>
      </c>
      <c r="U5" s="6">
        <v>24.7</v>
      </c>
      <c r="W5">
        <v>64.86</v>
      </c>
    </row>
    <row r="6" spans="1:23" x14ac:dyDescent="0.25">
      <c r="A6" s="5">
        <v>73</v>
      </c>
      <c r="B6" s="6">
        <v>12.23</v>
      </c>
      <c r="C6" s="2"/>
      <c r="L6">
        <v>21</v>
      </c>
      <c r="M6">
        <v>61.14</v>
      </c>
      <c r="N6">
        <v>59.14</v>
      </c>
      <c r="O6">
        <f>_xlfn.CONFIDENCE.NORM(P2,N6,P6)</f>
        <v>0.68784974268438459</v>
      </c>
      <c r="P6" s="1">
        <v>20000</v>
      </c>
      <c r="Q6" s="8">
        <f t="shared" si="0"/>
        <v>61.827849742684386</v>
      </c>
      <c r="R6" s="8">
        <f t="shared" si="1"/>
        <v>60.452150257315616</v>
      </c>
      <c r="U6" s="6">
        <v>23.8</v>
      </c>
      <c r="V6">
        <v>61.14</v>
      </c>
    </row>
    <row r="7" spans="1:23" x14ac:dyDescent="0.25">
      <c r="A7" s="5">
        <v>91</v>
      </c>
      <c r="B7" s="6">
        <v>10.98</v>
      </c>
      <c r="C7" s="2"/>
      <c r="E7">
        <v>7</v>
      </c>
      <c r="F7">
        <v>13</v>
      </c>
      <c r="G7">
        <v>21</v>
      </c>
      <c r="H7">
        <v>31</v>
      </c>
      <c r="I7">
        <v>57</v>
      </c>
      <c r="J7">
        <v>73</v>
      </c>
      <c r="L7">
        <v>31</v>
      </c>
      <c r="M7">
        <v>79.7</v>
      </c>
      <c r="N7">
        <v>76.5</v>
      </c>
      <c r="O7">
        <f>_xlfn.CONFIDENCE.NORM(P2,N7,P6)</f>
        <v>0.88976167256265504</v>
      </c>
      <c r="Q7" s="8">
        <f t="shared" si="0"/>
        <v>80.589761672562659</v>
      </c>
      <c r="R7" s="8">
        <f t="shared" si="1"/>
        <v>78.810238327437347</v>
      </c>
      <c r="U7" s="6">
        <v>19.350000000000001</v>
      </c>
      <c r="V7">
        <v>79.7</v>
      </c>
    </row>
    <row r="8" spans="1:23" x14ac:dyDescent="0.25">
      <c r="A8" s="5">
        <v>133</v>
      </c>
      <c r="B8" s="6">
        <v>9.02</v>
      </c>
      <c r="C8" s="2"/>
      <c r="D8">
        <v>307</v>
      </c>
      <c r="E8">
        <v>41.74</v>
      </c>
      <c r="F8">
        <v>50.07</v>
      </c>
      <c r="G8">
        <v>61.14</v>
      </c>
      <c r="H8">
        <v>79.7</v>
      </c>
      <c r="I8">
        <v>110.92</v>
      </c>
      <c r="J8">
        <v>124.24</v>
      </c>
      <c r="L8">
        <v>57</v>
      </c>
      <c r="M8">
        <v>110.92</v>
      </c>
      <c r="N8">
        <v>107.9</v>
      </c>
      <c r="O8">
        <f>_xlfn.CONFIDENCE.NORM(P2,N8,P6)</f>
        <v>1.2549710388171305</v>
      </c>
      <c r="Q8" s="8">
        <f t="shared" si="0"/>
        <v>112.17497103881713</v>
      </c>
      <c r="R8" s="8">
        <f t="shared" si="1"/>
        <v>109.66502896118287</v>
      </c>
      <c r="U8" s="6">
        <v>14.03</v>
      </c>
      <c r="V8">
        <v>110.92</v>
      </c>
    </row>
    <row r="9" spans="1:23" x14ac:dyDescent="0.25">
      <c r="A9" s="5">
        <v>183</v>
      </c>
      <c r="B9" s="6">
        <v>7.65</v>
      </c>
      <c r="C9" s="2">
        <v>7.65</v>
      </c>
      <c r="E9">
        <v>42.85</v>
      </c>
      <c r="F9">
        <v>30.76</v>
      </c>
      <c r="G9">
        <v>23.8</v>
      </c>
      <c r="H9">
        <v>19.350000000000001</v>
      </c>
      <c r="I9">
        <v>14.03</v>
      </c>
      <c r="J9">
        <v>12.23</v>
      </c>
      <c r="L9">
        <v>73</v>
      </c>
      <c r="M9">
        <v>124.24</v>
      </c>
      <c r="N9">
        <v>121.3</v>
      </c>
      <c r="O9">
        <f>_xlfn.CONFIDENCE.NORM(P2,N9,P6)</f>
        <v>1.4108247174098045</v>
      </c>
      <c r="Q9" s="8">
        <f t="shared" si="0"/>
        <v>125.6508247174098</v>
      </c>
      <c r="R9" s="8">
        <f t="shared" si="1"/>
        <v>122.82917528259019</v>
      </c>
      <c r="U9" s="6">
        <v>12.23</v>
      </c>
      <c r="V9">
        <v>124.24</v>
      </c>
    </row>
    <row r="10" spans="1:23" x14ac:dyDescent="0.25">
      <c r="A10" s="5">
        <v>273</v>
      </c>
      <c r="B10" s="6">
        <v>6.22</v>
      </c>
      <c r="C10" s="2"/>
      <c r="L10">
        <v>99</v>
      </c>
      <c r="M10">
        <v>142.51</v>
      </c>
      <c r="N10">
        <v>139.4</v>
      </c>
      <c r="O10">
        <f>_xlfn.CONFIDENCE.NORM(P2,N10,P6)</f>
        <v>1.6213434922252825</v>
      </c>
      <c r="Q10" s="8">
        <f t="shared" si="0"/>
        <v>144.13134349222528</v>
      </c>
      <c r="R10" s="8">
        <f t="shared" si="1"/>
        <v>140.8886565077747</v>
      </c>
      <c r="U10" s="6">
        <v>12.12</v>
      </c>
      <c r="W10">
        <v>142.51</v>
      </c>
    </row>
    <row r="11" spans="1:23" x14ac:dyDescent="0.25">
      <c r="A11" s="5">
        <v>307</v>
      </c>
      <c r="B11" s="6">
        <v>5.86</v>
      </c>
      <c r="C11" s="2"/>
      <c r="L11">
        <v>91</v>
      </c>
      <c r="M11">
        <v>147.9</v>
      </c>
      <c r="N11">
        <v>145</v>
      </c>
      <c r="O11">
        <f>_xlfn.CONFIDENCE.NORM(P2,N11,P6)</f>
        <v>1.6864763728311762</v>
      </c>
      <c r="Q11" s="8">
        <f t="shared" si="0"/>
        <v>149.58647637283119</v>
      </c>
      <c r="R11" s="8">
        <f t="shared" si="1"/>
        <v>146.21352362716883</v>
      </c>
      <c r="U11" s="6">
        <v>10.98</v>
      </c>
      <c r="V11">
        <v>147.9</v>
      </c>
    </row>
    <row r="12" spans="1:23" x14ac:dyDescent="0.25">
      <c r="A12" s="5"/>
      <c r="B12" s="5"/>
      <c r="L12">
        <v>133</v>
      </c>
      <c r="M12">
        <v>171.07</v>
      </c>
      <c r="N12">
        <v>168.02</v>
      </c>
      <c r="O12">
        <f>_xlfn.CONFIDENCE.NORM(P2,N12,P6)</f>
        <v>1.9542190356075466</v>
      </c>
      <c r="Q12" s="8">
        <f t="shared" si="0"/>
        <v>173.02421903560753</v>
      </c>
      <c r="R12" s="8">
        <f t="shared" si="1"/>
        <v>169.11578096439246</v>
      </c>
      <c r="U12" s="6">
        <v>9.02</v>
      </c>
      <c r="V12">
        <v>171.07</v>
      </c>
    </row>
    <row r="13" spans="1:23" x14ac:dyDescent="0.25">
      <c r="F13">
        <v>91</v>
      </c>
      <c r="G13">
        <v>133</v>
      </c>
      <c r="H13">
        <v>183</v>
      </c>
      <c r="I13">
        <v>273</v>
      </c>
      <c r="J13">
        <v>307</v>
      </c>
      <c r="L13">
        <v>183</v>
      </c>
      <c r="M13">
        <v>212.37</v>
      </c>
      <c r="N13">
        <v>208.2</v>
      </c>
      <c r="O13">
        <f>_xlfn.CONFIDENCE.NORM(P2,N13,P6)</f>
        <v>2.4215474539548336</v>
      </c>
      <c r="Q13" s="8">
        <f t="shared" si="0"/>
        <v>214.79154745395485</v>
      </c>
      <c r="R13" s="8">
        <f t="shared" si="1"/>
        <v>209.94845254604516</v>
      </c>
      <c r="U13" s="6">
        <v>7.65</v>
      </c>
      <c r="V13">
        <v>212.37</v>
      </c>
    </row>
    <row r="14" spans="1:23" x14ac:dyDescent="0.25">
      <c r="F14">
        <v>147.9</v>
      </c>
      <c r="G14">
        <v>171.07</v>
      </c>
      <c r="H14">
        <v>212.37</v>
      </c>
      <c r="I14">
        <v>250.94</v>
      </c>
      <c r="J14">
        <v>152.55000000000001</v>
      </c>
      <c r="L14">
        <v>273</v>
      </c>
      <c r="M14">
        <v>250.94</v>
      </c>
      <c r="N14">
        <v>247.4</v>
      </c>
      <c r="O14">
        <f>_xlfn.CONFIDENCE.NORM(P2,N14,P6)</f>
        <v>2.8774776181960897</v>
      </c>
      <c r="Q14" s="8">
        <f t="shared" si="0"/>
        <v>253.81747761819608</v>
      </c>
      <c r="R14" s="8">
        <f t="shared" si="1"/>
        <v>248.06252238180392</v>
      </c>
      <c r="U14" s="6">
        <v>6.22</v>
      </c>
      <c r="V14">
        <v>250.94</v>
      </c>
    </row>
    <row r="15" spans="1:23" x14ac:dyDescent="0.25">
      <c r="F15">
        <v>10.99</v>
      </c>
      <c r="G15">
        <v>9.02</v>
      </c>
      <c r="H15">
        <v>7.65</v>
      </c>
      <c r="I15">
        <v>6.22</v>
      </c>
      <c r="J15">
        <v>5.86</v>
      </c>
      <c r="L15">
        <v>307</v>
      </c>
      <c r="M15">
        <v>152.55000000000001</v>
      </c>
      <c r="N15">
        <v>150.5</v>
      </c>
      <c r="O15">
        <f>_xlfn.CONFIDENCE.NORM(P2,N15,P6)</f>
        <v>1.7504461662833932</v>
      </c>
      <c r="Q15" s="8">
        <f t="shared" si="0"/>
        <v>154.30044616628339</v>
      </c>
      <c r="R15" s="8">
        <f t="shared" si="1"/>
        <v>150.79955383371663</v>
      </c>
      <c r="U15" s="6">
        <v>5.86</v>
      </c>
      <c r="V15">
        <v>152.55000000000001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2020-09-14T11:57:13Z</dcterms:created>
  <dcterms:modified xsi:type="dcterms:W3CDTF">2021-02-05T21:02:44Z</dcterms:modified>
</cp:coreProperties>
</file>