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Raposo\Documents\Andre\Universidade\4º Ano - 2º Semestre\OD\Project\OD22_G12\"/>
    </mc:Choice>
  </mc:AlternateContent>
  <xr:revisionPtr revIDLastSave="0" documentId="8_{275FA2DA-100F-4689-9BB2-C44DA1DB84BD}" xr6:coauthVersionLast="45" xr6:coauthVersionMax="45" xr10:uidLastSave="{00000000-0000-0000-0000-000000000000}"/>
  <bookViews>
    <workbookView xWindow="13320" yWindow="1440" windowWidth="27000" windowHeight="14160" xr2:uid="{386706DC-645C-4040-A20B-90F51F7DCAFF}"/>
  </bookViews>
  <sheets>
    <sheet name="Sheet1" sheetId="1" r:id="rId1"/>
  </sheets>
  <definedNames>
    <definedName name="cap">Sheet1!$C$5:$C$14</definedName>
    <definedName name="profit">Sheet1!$H$7:$H$26</definedName>
    <definedName name="qtd">Sheet1!$G$7:$G$26</definedName>
    <definedName name="solver_adj" localSheetId="0" hidden="1">Sheet1!$I$32:$R$51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Sheet1!$G$32:$G$51</definedName>
    <definedName name="solver_lhs2" localSheetId="0" hidden="1">Sheet1!$I$28:$R$28</definedName>
    <definedName name="solver_lhs3" localSheetId="0" hidden="1">Sheet1!$I$32:$R$51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Sheet1!$C$21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5</definedName>
    <definedName name="solver_rhs1" localSheetId="0" hidden="1">1</definedName>
    <definedName name="solver_rhs2" localSheetId="0" hidden="1">Sheet1!$I$3:$R$3</definedName>
    <definedName name="solver_rhs3" localSheetId="0" hidden="1">binary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5" i="1" l="1" a="1"/>
  <c r="M55" i="1" s="1"/>
  <c r="I55" i="1" a="1"/>
  <c r="I55" i="1" s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2" i="1"/>
  <c r="J55" i="1" a="1"/>
  <c r="J55" i="1" s="1"/>
  <c r="K55" i="1" a="1"/>
  <c r="K55" i="1" s="1"/>
  <c r="L55" i="1" a="1"/>
  <c r="L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I28" i="1" a="1"/>
  <c r="I28" i="1" s="1"/>
  <c r="C15" i="1"/>
  <c r="C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<sst xmlns="http://schemas.openxmlformats.org/spreadsheetml/2006/main" count="15" uniqueCount="15">
  <si>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obj</t>
  </si>
  <si>
    <t>qtd</t>
  </si>
  <si>
    <t>profit</t>
  </si>
  <si>
    <t>used in bag…</t>
  </si>
  <si>
    <t>bag</t>
  </si>
  <si>
    <t>cap</t>
  </si>
  <si>
    <t>total</t>
  </si>
  <si>
    <t>known optimum</t>
  </si>
  <si>
    <t>results</t>
  </si>
  <si>
    <t>B&amp;B</t>
  </si>
  <si>
    <t>profit in bag…</t>
  </si>
  <si>
    <t>weights for bag…</t>
  </si>
  <si>
    <t>used</t>
  </si>
  <si>
    <t>weight in</t>
  </si>
  <si>
    <t>capacity for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</si>
</sst>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FBE7-A51D-4883-BAF7-E5BE2388374B}">
  <dimension ref="B1:R55"/>
  <sheetViews>
    <sheetView tabSelected="1" topLeftCell="B1" zoomScale="85" zoomScaleNormal="85" workbookViewId="0">
      <selection activeCell="G29" sqref="G29"/>
    </sheetView>
  </sheetViews>
  <sheetFormatPr defaultRowHeight="14.4" x14ac:dyDescent="0.3"/>
  <sheetData>
    <row r="1" spans="2:18" x14ac:dyDescent="0.3">
      <c r="I1" t="s">
        <v>14</v>
      </c>
    </row>
    <row r="2" spans="2:18" x14ac:dyDescent="0.3"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</row>
    <row r="3" spans="2:18" x14ac:dyDescent="0.3">
      <c r="I3">
        <v>463</v>
      </c>
      <c r="J3">
        <v>451</v>
      </c>
      <c r="K3">
        <v>623</v>
      </c>
      <c r="L3">
        <v>493</v>
      </c>
      <c r="M3">
        <v>551</v>
      </c>
      <c r="N3">
        <v>647</v>
      </c>
      <c r="O3">
        <v>624</v>
      </c>
      <c r="P3">
        <v>511</v>
      </c>
      <c r="Q3">
        <v>595</v>
      </c>
      <c r="R3">
        <v>526</v>
      </c>
    </row>
    <row r="4" spans="2:18" x14ac:dyDescent="0.3">
      <c r="B4" t="s">
        <v>4</v>
      </c>
      <c r="C4" t="s">
        <v>5</v>
      </c>
    </row>
    <row r="5" spans="2:18" x14ac:dyDescent="0.3">
      <c r="B5">
        <v>1</v>
      </c>
      <c r="C5">
        <v>463</v>
      </c>
      <c r="I5" t="s">
        <v>11</v>
      </c>
    </row>
    <row r="6" spans="2:18" x14ac:dyDescent="0.3">
      <c r="B6">
        <v>2</v>
      </c>
      <c r="C6">
        <v>451</v>
      </c>
      <c r="F6" t="s">
        <v>0</v>
      </c>
      <c r="G6" t="s">
        <v>1</v>
      </c>
      <c r="H6" t="s">
        <v>2</v>
      </c>
      <c r="I6">
        <v>1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</row>
    <row r="7" spans="2:18" x14ac:dyDescent="0.3">
      <c r="B7">
        <v>3</v>
      </c>
      <c r="C7">
        <v>623</v>
      </c>
      <c r="F7">
        <v>1</v>
      </c>
      <c r="G7">
        <v>1</v>
      </c>
      <c r="H7">
        <v>245</v>
      </c>
      <c r="I7">
        <v>77</v>
      </c>
      <c r="J7">
        <v>21</v>
      </c>
      <c r="K7">
        <v>72</v>
      </c>
      <c r="L7">
        <v>76</v>
      </c>
      <c r="M7">
        <v>11</v>
      </c>
      <c r="N7">
        <v>28</v>
      </c>
      <c r="O7">
        <v>32</v>
      </c>
      <c r="P7">
        <v>77</v>
      </c>
      <c r="Q7">
        <v>53</v>
      </c>
      <c r="R7">
        <v>41</v>
      </c>
    </row>
    <row r="8" spans="2:18" x14ac:dyDescent="0.3">
      <c r="B8">
        <v>4</v>
      </c>
      <c r="C8">
        <v>493</v>
      </c>
      <c r="F8">
        <v>2</v>
      </c>
      <c r="G8">
        <v>1</v>
      </c>
      <c r="H8">
        <v>177</v>
      </c>
      <c r="I8">
        <v>12</v>
      </c>
      <c r="J8">
        <v>85</v>
      </c>
      <c r="K8">
        <v>58</v>
      </c>
      <c r="L8">
        <v>14</v>
      </c>
      <c r="M8">
        <v>62</v>
      </c>
      <c r="N8">
        <v>85</v>
      </c>
      <c r="O8">
        <v>42</v>
      </c>
      <c r="P8">
        <v>18</v>
      </c>
      <c r="Q8">
        <v>83</v>
      </c>
      <c r="R8">
        <v>68</v>
      </c>
    </row>
    <row r="9" spans="2:18" x14ac:dyDescent="0.3">
      <c r="B9">
        <v>5</v>
      </c>
      <c r="C9">
        <v>551</v>
      </c>
      <c r="F9">
        <v>3</v>
      </c>
      <c r="G9">
        <v>1</v>
      </c>
      <c r="H9">
        <v>291</v>
      </c>
      <c r="I9">
        <v>57</v>
      </c>
      <c r="J9">
        <v>87</v>
      </c>
      <c r="K9">
        <v>72</v>
      </c>
      <c r="L9">
        <v>86</v>
      </c>
      <c r="M9">
        <v>93</v>
      </c>
      <c r="N9">
        <v>3</v>
      </c>
      <c r="O9">
        <v>54</v>
      </c>
      <c r="P9">
        <v>87</v>
      </c>
      <c r="Q9">
        <v>68</v>
      </c>
      <c r="R9">
        <v>47</v>
      </c>
    </row>
    <row r="10" spans="2:18" x14ac:dyDescent="0.3">
      <c r="B10">
        <v>6</v>
      </c>
      <c r="C10">
        <v>647</v>
      </c>
      <c r="F10">
        <v>4</v>
      </c>
      <c r="G10">
        <v>1</v>
      </c>
      <c r="H10">
        <v>237</v>
      </c>
      <c r="I10">
        <v>7</v>
      </c>
      <c r="J10">
        <v>82</v>
      </c>
      <c r="K10">
        <v>93</v>
      </c>
      <c r="L10">
        <v>37</v>
      </c>
      <c r="M10">
        <v>56</v>
      </c>
      <c r="N10">
        <v>31</v>
      </c>
      <c r="O10">
        <v>90</v>
      </c>
      <c r="P10">
        <v>61</v>
      </c>
      <c r="Q10">
        <v>50</v>
      </c>
      <c r="R10">
        <v>16</v>
      </c>
    </row>
    <row r="11" spans="2:18" x14ac:dyDescent="0.3">
      <c r="B11">
        <v>7</v>
      </c>
      <c r="C11">
        <v>624</v>
      </c>
      <c r="F11">
        <v>5</v>
      </c>
      <c r="G11">
        <v>1</v>
      </c>
      <c r="H11">
        <v>114</v>
      </c>
      <c r="I11">
        <v>21</v>
      </c>
      <c r="J11">
        <v>26</v>
      </c>
      <c r="K11">
        <v>3</v>
      </c>
      <c r="L11">
        <v>12</v>
      </c>
      <c r="M11">
        <v>80</v>
      </c>
      <c r="N11">
        <v>93</v>
      </c>
      <c r="O11">
        <v>59</v>
      </c>
      <c r="P11">
        <v>64</v>
      </c>
      <c r="Q11">
        <v>86</v>
      </c>
      <c r="R11">
        <v>5</v>
      </c>
    </row>
    <row r="12" spans="2:18" x14ac:dyDescent="0.3">
      <c r="B12">
        <v>8</v>
      </c>
      <c r="C12">
        <v>511</v>
      </c>
      <c r="F12">
        <v>6</v>
      </c>
      <c r="G12">
        <v>1</v>
      </c>
      <c r="H12">
        <v>237</v>
      </c>
      <c r="I12">
        <v>20</v>
      </c>
      <c r="J12">
        <v>61</v>
      </c>
      <c r="K12">
        <v>93</v>
      </c>
      <c r="L12">
        <v>48</v>
      </c>
      <c r="M12">
        <v>52</v>
      </c>
      <c r="N12">
        <v>44</v>
      </c>
      <c r="O12">
        <v>98</v>
      </c>
      <c r="P12">
        <v>37</v>
      </c>
      <c r="Q12">
        <v>20</v>
      </c>
      <c r="R12">
        <v>9</v>
      </c>
    </row>
    <row r="13" spans="2:18" x14ac:dyDescent="0.3">
      <c r="B13">
        <v>9</v>
      </c>
      <c r="C13">
        <v>595</v>
      </c>
      <c r="F13">
        <v>7</v>
      </c>
      <c r="G13">
        <v>1</v>
      </c>
      <c r="H13">
        <v>194</v>
      </c>
      <c r="I13">
        <v>85</v>
      </c>
      <c r="J13">
        <v>36</v>
      </c>
      <c r="K13">
        <v>17</v>
      </c>
      <c r="L13">
        <v>54</v>
      </c>
      <c r="M13">
        <v>93</v>
      </c>
      <c r="N13">
        <v>93</v>
      </c>
      <c r="O13">
        <v>94</v>
      </c>
      <c r="P13">
        <v>41</v>
      </c>
      <c r="Q13">
        <v>19</v>
      </c>
      <c r="R13">
        <v>35</v>
      </c>
    </row>
    <row r="14" spans="2:18" x14ac:dyDescent="0.3">
      <c r="B14">
        <v>10</v>
      </c>
      <c r="C14">
        <v>526</v>
      </c>
      <c r="F14">
        <v>8</v>
      </c>
      <c r="G14">
        <v>1</v>
      </c>
      <c r="H14">
        <v>211</v>
      </c>
      <c r="I14">
        <v>52</v>
      </c>
      <c r="J14">
        <v>1</v>
      </c>
      <c r="K14">
        <v>54</v>
      </c>
      <c r="L14">
        <v>58</v>
      </c>
      <c r="M14">
        <v>38</v>
      </c>
      <c r="N14">
        <v>73</v>
      </c>
      <c r="O14">
        <v>88</v>
      </c>
      <c r="P14">
        <v>39</v>
      </c>
      <c r="Q14">
        <v>58</v>
      </c>
      <c r="R14">
        <v>52</v>
      </c>
    </row>
    <row r="15" spans="2:18" x14ac:dyDescent="0.3">
      <c r="B15" t="s">
        <v>6</v>
      </c>
      <c r="C15">
        <f>SUM(cap)</f>
        <v>5484</v>
      </c>
      <c r="F15">
        <v>9</v>
      </c>
      <c r="G15">
        <v>1</v>
      </c>
      <c r="H15">
        <v>231</v>
      </c>
      <c r="I15">
        <v>72</v>
      </c>
      <c r="J15">
        <v>14</v>
      </c>
      <c r="K15">
        <v>92</v>
      </c>
      <c r="L15">
        <v>32</v>
      </c>
      <c r="M15">
        <v>89</v>
      </c>
      <c r="N15">
        <v>35</v>
      </c>
      <c r="O15">
        <v>59</v>
      </c>
      <c r="P15">
        <v>3</v>
      </c>
      <c r="Q15">
        <v>48</v>
      </c>
      <c r="R15">
        <v>88</v>
      </c>
    </row>
    <row r="16" spans="2:18" x14ac:dyDescent="0.3">
      <c r="F16">
        <v>10</v>
      </c>
      <c r="G16">
        <v>1</v>
      </c>
      <c r="H16">
        <v>211</v>
      </c>
      <c r="I16">
        <v>90</v>
      </c>
      <c r="J16">
        <v>19</v>
      </c>
      <c r="K16">
        <v>79</v>
      </c>
      <c r="L16">
        <v>15</v>
      </c>
      <c r="M16">
        <v>33</v>
      </c>
      <c r="N16">
        <v>28</v>
      </c>
      <c r="O16">
        <v>86</v>
      </c>
      <c r="P16">
        <v>18</v>
      </c>
      <c r="Q16">
        <v>99</v>
      </c>
      <c r="R16">
        <v>73</v>
      </c>
    </row>
    <row r="17" spans="2:18" x14ac:dyDescent="0.3">
      <c r="B17" s="2" t="s">
        <v>7</v>
      </c>
      <c r="C17" s="1">
        <v>2139</v>
      </c>
      <c r="F17">
        <v>11</v>
      </c>
      <c r="G17">
        <v>1</v>
      </c>
      <c r="H17">
        <v>97</v>
      </c>
      <c r="I17">
        <v>62</v>
      </c>
      <c r="J17">
        <v>74</v>
      </c>
      <c r="K17">
        <v>12</v>
      </c>
      <c r="L17">
        <v>6</v>
      </c>
      <c r="M17">
        <v>17</v>
      </c>
      <c r="N17">
        <v>11</v>
      </c>
      <c r="O17">
        <v>10</v>
      </c>
      <c r="P17">
        <v>20</v>
      </c>
      <c r="Q17">
        <v>57</v>
      </c>
      <c r="R17">
        <v>64</v>
      </c>
    </row>
    <row r="18" spans="2:18" x14ac:dyDescent="0.3">
      <c r="B18" s="2"/>
      <c r="C18" s="1"/>
      <c r="F18">
        <v>12</v>
      </c>
      <c r="G18">
        <v>1</v>
      </c>
      <c r="H18">
        <v>168</v>
      </c>
      <c r="I18">
        <v>71</v>
      </c>
      <c r="J18">
        <v>26</v>
      </c>
      <c r="K18">
        <v>20</v>
      </c>
      <c r="L18">
        <v>54</v>
      </c>
      <c r="M18">
        <v>32</v>
      </c>
      <c r="N18">
        <v>37</v>
      </c>
      <c r="O18" s="3">
        <v>100000000</v>
      </c>
      <c r="P18">
        <v>55</v>
      </c>
      <c r="Q18">
        <v>67</v>
      </c>
      <c r="R18">
        <v>96</v>
      </c>
    </row>
    <row r="19" spans="2:18" x14ac:dyDescent="0.3">
      <c r="F19">
        <v>13</v>
      </c>
      <c r="G19">
        <v>1</v>
      </c>
      <c r="H19">
        <v>174</v>
      </c>
      <c r="I19">
        <v>93</v>
      </c>
      <c r="J19">
        <v>85</v>
      </c>
      <c r="K19">
        <v>24</v>
      </c>
      <c r="L19">
        <v>32</v>
      </c>
      <c r="M19">
        <v>35</v>
      </c>
      <c r="N19">
        <v>99</v>
      </c>
      <c r="O19">
        <v>59</v>
      </c>
      <c r="P19">
        <v>50</v>
      </c>
      <c r="Q19">
        <v>21</v>
      </c>
      <c r="R19">
        <v>9</v>
      </c>
    </row>
    <row r="20" spans="2:18" x14ac:dyDescent="0.3">
      <c r="B20" t="s">
        <v>8</v>
      </c>
      <c r="F20">
        <v>14</v>
      </c>
      <c r="G20">
        <v>1</v>
      </c>
      <c r="H20">
        <v>134</v>
      </c>
      <c r="I20">
        <v>8</v>
      </c>
      <c r="J20">
        <v>24</v>
      </c>
      <c r="K20">
        <v>30</v>
      </c>
      <c r="L20">
        <v>32</v>
      </c>
      <c r="M20">
        <v>76</v>
      </c>
      <c r="N20">
        <v>73</v>
      </c>
      <c r="O20">
        <v>15</v>
      </c>
      <c r="P20">
        <v>30</v>
      </c>
      <c r="Q20">
        <v>36</v>
      </c>
      <c r="R20">
        <v>62</v>
      </c>
    </row>
    <row r="21" spans="2:18" x14ac:dyDescent="0.3">
      <c r="B21" t="s">
        <v>9</v>
      </c>
      <c r="C21">
        <f>SUM(I55:R55)</f>
        <v>4021</v>
      </c>
      <c r="F21">
        <v>15</v>
      </c>
      <c r="G21">
        <v>1</v>
      </c>
      <c r="H21">
        <v>308</v>
      </c>
      <c r="I21">
        <v>79</v>
      </c>
      <c r="J21">
        <v>56</v>
      </c>
      <c r="K21">
        <v>99</v>
      </c>
      <c r="L21">
        <v>71</v>
      </c>
      <c r="M21">
        <v>51</v>
      </c>
      <c r="N21">
        <v>91</v>
      </c>
      <c r="O21">
        <v>76</v>
      </c>
      <c r="P21">
        <v>51</v>
      </c>
      <c r="Q21">
        <v>41</v>
      </c>
      <c r="R21">
        <v>79</v>
      </c>
    </row>
    <row r="22" spans="2:18" x14ac:dyDescent="0.3">
      <c r="F22">
        <v>16</v>
      </c>
      <c r="G22">
        <v>1</v>
      </c>
      <c r="H22">
        <v>271</v>
      </c>
      <c r="I22">
        <v>68</v>
      </c>
      <c r="J22">
        <v>63</v>
      </c>
      <c r="K22">
        <v>79</v>
      </c>
      <c r="L22">
        <v>61</v>
      </c>
      <c r="M22">
        <v>31</v>
      </c>
      <c r="N22">
        <v>67</v>
      </c>
      <c r="O22">
        <v>97</v>
      </c>
      <c r="P22">
        <v>92</v>
      </c>
      <c r="Q22">
        <v>13</v>
      </c>
      <c r="R22">
        <v>27</v>
      </c>
    </row>
    <row r="23" spans="2:18" x14ac:dyDescent="0.3">
      <c r="F23">
        <v>17</v>
      </c>
      <c r="G23">
        <v>1</v>
      </c>
      <c r="H23">
        <v>131</v>
      </c>
      <c r="I23">
        <v>68</v>
      </c>
      <c r="J23" s="3">
        <v>100000000</v>
      </c>
      <c r="K23">
        <v>15</v>
      </c>
      <c r="L23">
        <v>29</v>
      </c>
      <c r="M23">
        <v>40</v>
      </c>
      <c r="N23">
        <v>7</v>
      </c>
      <c r="O23">
        <v>55</v>
      </c>
      <c r="P23">
        <v>88</v>
      </c>
      <c r="Q23">
        <v>34</v>
      </c>
      <c r="R23">
        <v>16</v>
      </c>
    </row>
    <row r="24" spans="2:18" x14ac:dyDescent="0.3">
      <c r="F24">
        <v>18</v>
      </c>
      <c r="G24">
        <v>1</v>
      </c>
      <c r="H24">
        <v>211</v>
      </c>
      <c r="I24">
        <v>44</v>
      </c>
      <c r="J24">
        <v>12</v>
      </c>
      <c r="K24">
        <v>11</v>
      </c>
      <c r="L24">
        <v>92</v>
      </c>
      <c r="M24">
        <v>73</v>
      </c>
      <c r="N24">
        <v>95</v>
      </c>
      <c r="O24">
        <v>87</v>
      </c>
      <c r="P24">
        <v>55</v>
      </c>
      <c r="Q24">
        <v>94</v>
      </c>
      <c r="R24">
        <v>24</v>
      </c>
    </row>
    <row r="25" spans="2:18" x14ac:dyDescent="0.3">
      <c r="F25">
        <v>19</v>
      </c>
      <c r="G25">
        <v>1</v>
      </c>
      <c r="H25">
        <v>97</v>
      </c>
      <c r="I25">
        <v>13</v>
      </c>
      <c r="J25">
        <v>1</v>
      </c>
      <c r="K25">
        <v>8</v>
      </c>
      <c r="L25">
        <v>20</v>
      </c>
      <c r="M25">
        <v>42</v>
      </c>
      <c r="N25">
        <v>15</v>
      </c>
      <c r="O25">
        <v>70</v>
      </c>
      <c r="P25">
        <v>60</v>
      </c>
      <c r="Q25">
        <v>50</v>
      </c>
      <c r="R25">
        <v>30</v>
      </c>
    </row>
    <row r="26" spans="2:18" x14ac:dyDescent="0.3">
      <c r="F26">
        <v>20</v>
      </c>
      <c r="G26">
        <v>1</v>
      </c>
      <c r="H26">
        <v>282</v>
      </c>
      <c r="I26">
        <v>52</v>
      </c>
      <c r="J26">
        <v>39</v>
      </c>
      <c r="K26">
        <v>89</v>
      </c>
      <c r="L26">
        <v>73</v>
      </c>
      <c r="M26">
        <v>78</v>
      </c>
      <c r="N26">
        <v>97</v>
      </c>
      <c r="O26">
        <v>1</v>
      </c>
      <c r="P26">
        <v>86</v>
      </c>
      <c r="Q26">
        <v>50</v>
      </c>
      <c r="R26">
        <v>60</v>
      </c>
    </row>
    <row r="28" spans="2:18" x14ac:dyDescent="0.3">
      <c r="H28" t="s">
        <v>13</v>
      </c>
      <c r="I28" cm="1">
        <f t="array" ref="I28">SUM(I32:I51*I7:I26)</f>
        <v>427</v>
      </c>
      <c r="J28" cm="1">
        <f t="array" ref="J28">SUM(J32:J51*J7:J26)</f>
        <v>353</v>
      </c>
      <c r="K28" cm="1">
        <f t="array" ref="K28">SUM(K32:K51*K7:K26)</f>
        <v>15</v>
      </c>
      <c r="L28" cm="1">
        <f t="array" ref="L28">SUM(L32:L51*L7:L26)</f>
        <v>0</v>
      </c>
      <c r="M28" cm="1">
        <f t="array" ref="M28">SUM(M32:M51*M7:M26)</f>
        <v>0</v>
      </c>
      <c r="N28" cm="1">
        <f t="array" ref="N28">SUM(N32:N51*N7:N26)</f>
        <v>0</v>
      </c>
      <c r="O28" cm="1">
        <f t="array" ref="O28">SUM(O32:O51*O7:O26)</f>
        <v>0</v>
      </c>
      <c r="P28" cm="1">
        <f t="array" ref="P28">SUM(P32:P51*P7:P26)</f>
        <v>0</v>
      </c>
      <c r="Q28" cm="1">
        <f t="array" ref="Q28">SUM(Q32:Q51*Q7:Q26)</f>
        <v>0</v>
      </c>
      <c r="R28" cm="1">
        <f t="array" ref="R28">SUM(R32:R51*R7:R26)</f>
        <v>0</v>
      </c>
    </row>
    <row r="30" spans="2:18" x14ac:dyDescent="0.3">
      <c r="I30" t="s">
        <v>3</v>
      </c>
    </row>
    <row r="31" spans="2:18" x14ac:dyDescent="0.3">
      <c r="G31" t="s">
        <v>12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P31">
        <v>8</v>
      </c>
      <c r="Q31">
        <v>9</v>
      </c>
      <c r="R31">
        <v>10</v>
      </c>
    </row>
    <row r="32" spans="2:18" x14ac:dyDescent="0.3">
      <c r="G32">
        <f>SUM(I32:R32)</f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7:18" x14ac:dyDescent="0.3">
      <c r="G33">
        <f t="shared" ref="G33:G51" si="0">SUM(I33:R33)</f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7:18" x14ac:dyDescent="0.3">
      <c r="G34">
        <f t="shared" si="0"/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7:18" x14ac:dyDescent="0.3">
      <c r="G35">
        <f t="shared" si="0"/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7:18" x14ac:dyDescent="0.3">
      <c r="G36">
        <f t="shared" si="0"/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7:18" x14ac:dyDescent="0.3">
      <c r="G37">
        <f t="shared" si="0"/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7:18" x14ac:dyDescent="0.3">
      <c r="G38">
        <f t="shared" si="0"/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7:18" x14ac:dyDescent="0.3">
      <c r="G39">
        <f t="shared" si="0"/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7:18" x14ac:dyDescent="0.3">
      <c r="G40">
        <f t="shared" si="0"/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7:18" x14ac:dyDescent="0.3">
      <c r="G41">
        <f t="shared" si="0"/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7:18" x14ac:dyDescent="0.3">
      <c r="G42">
        <f t="shared" si="0"/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7:18" x14ac:dyDescent="0.3">
      <c r="G43">
        <f t="shared" si="0"/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7:18" x14ac:dyDescent="0.3">
      <c r="G44">
        <f t="shared" si="0"/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7:18" x14ac:dyDescent="0.3">
      <c r="G45">
        <f t="shared" si="0"/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7:18" x14ac:dyDescent="0.3">
      <c r="G46">
        <f t="shared" si="0"/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7:18" x14ac:dyDescent="0.3">
      <c r="G47">
        <f t="shared" si="0"/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7:18" x14ac:dyDescent="0.3">
      <c r="G48">
        <f t="shared" si="0"/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7:18" x14ac:dyDescent="0.3">
      <c r="G49">
        <f t="shared" si="0"/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7:18" x14ac:dyDescent="0.3">
      <c r="G50">
        <f t="shared" si="0"/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7:18" x14ac:dyDescent="0.3">
      <c r="G51">
        <f t="shared" si="0"/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3" spans="7:18" x14ac:dyDescent="0.3">
      <c r="I53" t="s">
        <v>10</v>
      </c>
    </row>
    <row r="54" spans="7:18" x14ac:dyDescent="0.3">
      <c r="I54">
        <v>1</v>
      </c>
      <c r="J54">
        <v>2</v>
      </c>
      <c r="K54">
        <v>3</v>
      </c>
      <c r="L54">
        <v>4</v>
      </c>
      <c r="M54">
        <v>5</v>
      </c>
      <c r="N54">
        <v>6</v>
      </c>
      <c r="O54">
        <v>7</v>
      </c>
      <c r="P54">
        <v>8</v>
      </c>
      <c r="Q54">
        <v>9</v>
      </c>
      <c r="R54">
        <v>10</v>
      </c>
    </row>
    <row r="55" spans="7:18" x14ac:dyDescent="0.3">
      <c r="I55" cm="1">
        <f t="array" ref="I55">SUM(I32:I51*profit)</f>
        <v>2262</v>
      </c>
      <c r="J55" cm="1">
        <f t="array" ref="J55">SUM(J32:J51*profit)</f>
        <v>1628</v>
      </c>
      <c r="K55" cm="1">
        <f t="array" ref="K55">SUM(K32:K51*profit)</f>
        <v>131</v>
      </c>
      <c r="L55" cm="1">
        <f t="array" ref="L55">SUM(L32:L51*profit)</f>
        <v>0</v>
      </c>
      <c r="M55" cm="1">
        <f t="array" ref="M55">SUM(M32:M51*profit)</f>
        <v>0</v>
      </c>
      <c r="N55" cm="1">
        <f t="array" ref="N55">SUM(N32:N51*profit)</f>
        <v>0</v>
      </c>
      <c r="O55" cm="1">
        <f t="array" ref="O55">SUM(O32:O51*profit)</f>
        <v>0</v>
      </c>
      <c r="P55" cm="1">
        <f t="array" ref="P55">SUM(P32:P51*profit)</f>
        <v>0</v>
      </c>
      <c r="Q55" cm="1">
        <f t="array" ref="Q55">SUM(Q32:Q51*profit)</f>
        <v>0</v>
      </c>
      <c r="R55" cm="1">
        <f t="array" ref="R55">SUM(R32:R51*profit)</f>
        <v>0</v>
      </c>
    </row>
  </sheetData>
  <mergeCells count="2">
    <mergeCell ref="B17:B18"/>
    <mergeCell ref="C17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A6FFD9927C1042A16781706EF047F5" ma:contentTypeVersion="10" ma:contentTypeDescription="Criar um novo documento." ma:contentTypeScope="" ma:versionID="ee55fafe7918f7c76ecfc260d86bb5de">
  <xsd:schema xmlns:xsd="http://www.w3.org/2001/XMLSchema" xmlns:xs="http://www.w3.org/2001/XMLSchema" xmlns:p="http://schemas.microsoft.com/office/2006/metadata/properties" xmlns:ns3="dc0938f5-8861-4f19-aba3-028acc9f3edf" xmlns:ns4="4c45aef8-e664-4914-8783-83eba9d14c24" targetNamespace="http://schemas.microsoft.com/office/2006/metadata/properties" ma:root="true" ma:fieldsID="c9c951b050ff6808e4b27f8e237db429" ns3:_="" ns4:_="">
    <xsd:import namespace="dc0938f5-8861-4f19-aba3-028acc9f3edf"/>
    <xsd:import namespace="4c45aef8-e664-4914-8783-83eba9d14c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938f5-8861-4f19-aba3-028acc9f3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5aef8-e664-4914-8783-83eba9d14c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E1C8D-C4F5-4BDC-AE93-10A36E1EED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0938f5-8861-4f19-aba3-028acc9f3edf"/>
    <ds:schemaRef ds:uri="4c45aef8-e664-4914-8783-83eba9d14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00C037-B7F6-43A3-9505-822746C47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CF00A-ED3D-453D-8C33-D7B305F42C9C}">
  <ds:schemaRefs>
    <ds:schemaRef ds:uri="dc0938f5-8861-4f19-aba3-028acc9f3edf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c45aef8-e664-4914-8783-83eba9d14c24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cap</vt:lpstr>
      <vt:lpstr>profit</vt:lpstr>
      <vt:lpstr>qtd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Raposo</dc:creator>
  <cp:lastModifiedBy>André Mahomed Pimentel Raposo</cp:lastModifiedBy>
  <dcterms:created xsi:type="dcterms:W3CDTF">2022-04-23T18:39:51Z</dcterms:created>
  <dcterms:modified xsi:type="dcterms:W3CDTF">2022-04-23T19:18:38Z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0x0101001BA6FFD9927C1042A16781706EF047F5</vt:lpwstr>
  </property>
</Properties>
</file>