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Raposo\Documents\Andre\Universidade\4º Ano - 2º Semestre\OD\Project\"/>
    </mc:Choice>
  </mc:AlternateContent>
  <xr:revisionPtr revIDLastSave="0" documentId="13_ncr:1_{A651557E-D197-465D-B752-87926F9C303D}" xr6:coauthVersionLast="45" xr6:coauthVersionMax="45" xr10:uidLastSave="{00000000-0000-0000-0000-000000000000}"/>
  <bookViews>
    <workbookView xWindow="-108" yWindow="-108" windowWidth="23256" windowHeight="12576" xr2:uid="{F02EEBCD-FB04-43C1-A2DA-BD6D21DAC29D}"/>
  </bookViews>
  <sheets>
    <sheet name="Sheet1" sheetId="1" r:id="rId1"/>
  </sheets>
  <definedNames>
    <definedName name="Capacity">Sheet1!$C$17:$C$18</definedName>
    <definedName name="profits" localSheetId="0">Sheet1!$E$3:$E$12</definedName>
    <definedName name="qtd">Sheet1!$C$3:$C$12</definedName>
    <definedName name="solver_adj" localSheetId="0" hidden="1">Sheet1!$F$3:$F$12,Sheet1!$G$3:$G$12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Sheet1!$E$17:$E$18</definedName>
    <definedName name="solver_lhs2" localSheetId="0" hidden="1">Sheet1!$H$3:$H$12</definedName>
    <definedName name="solver_lhs3" localSheetId="0" hidden="1">Sheet1!$F$3:$F$12</definedName>
    <definedName name="solver_lhs4" localSheetId="0" hidden="1">Sheet1!$F$3:$F$12</definedName>
    <definedName name="solver_lhs5" localSheetId="0" hidden="1">Sheet1!$G$3:$G$12</definedName>
    <definedName name="solver_lhs6" localSheetId="0" hidden="1">Sheet1!$G$3:$G$12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Sheet1!$F$20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4</definedName>
    <definedName name="solver_rel5" localSheetId="0" hidden="1">1</definedName>
    <definedName name="solver_rel6" localSheetId="0" hidden="1">4</definedName>
    <definedName name="solver_rhs1" localSheetId="0" hidden="1">Capacity</definedName>
    <definedName name="solver_rhs2" localSheetId="0" hidden="1">qtd</definedName>
    <definedName name="solver_rhs3" localSheetId="0" hidden="1">qtd</definedName>
    <definedName name="solver_rhs4" localSheetId="0" hidden="1">integer</definedName>
    <definedName name="solver_rhs5" localSheetId="0" hidden="1">qtd</definedName>
    <definedName name="solver_rhs6" localSheetId="0" hidden="1">integer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stored_profit">Sheet1!$F$17:$F$18</definedName>
    <definedName name="stored_weights">Sheet1!$E$17:$E$18</definedName>
    <definedName name="Total_Profit">Sheet1!$F$20</definedName>
    <definedName name="Total_Weight">Sheet1!$E$20</definedName>
    <definedName name="used">Sheet1!$H$3:$H$12</definedName>
    <definedName name="used1">Sheet1!$F$3:$F$12</definedName>
    <definedName name="used2">Sheet1!$G$3:$G$12</definedName>
    <definedName name="weights" localSheetId="0">Sheet1!$D$3:$D$12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F18" i="1"/>
  <c r="H3" i="1"/>
  <c r="H4" i="1"/>
  <c r="H5" i="1"/>
  <c r="H6" i="1"/>
  <c r="H7" i="1"/>
  <c r="H8" i="1"/>
  <c r="H9" i="1"/>
  <c r="H10" i="1"/>
  <c r="H11" i="1"/>
  <c r="H12" i="1"/>
  <c r="F17" i="1"/>
  <c r="E18" i="1"/>
  <c r="F20" i="1" l="1"/>
  <c r="E20" i="1"/>
</calcChain>
</file>

<file path=xl/sharedStrings.xml><?xml version="1.0" encoding="utf-8"?>
<sst xmlns="http://schemas.openxmlformats.org/spreadsheetml/2006/main" count="14" uniqueCount="14">
  <si>
    <t>Total</t>
  </si>
  <si>
    <t>Capacity</t>
  </si>
  <si>
    <t>KNAPSACK</t>
  </si>
  <si>
    <t>used</t>
  </si>
  <si>
    <t>used2</t>
  </si>
  <si>
    <t>used1</t>
  </si>
  <si>
    <t>profits</t>
  </si>
  <si>
    <t>weights</t>
  </si>
  <si>
    <t>qtd</t>
  </si>
  <si>
    <t>objects</t>
  </si>
  <si>
    <t>Weights</t>
  </si>
  <si>
    <t>Stored</t>
  </si>
  <si>
    <t>Profit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</si>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</sst>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8822-8A46-4AC2-ABB4-DC8DCF2B4CB4}">
  <dimension ref="B2:J20"/>
  <sheetViews>
    <sheetView tabSelected="1" workbookViewId="0">
      <selection activeCell="F20" sqref="F20"/>
    </sheetView>
  </sheetViews>
  <sheetFormatPr defaultRowHeight="14.4"/>
  <cols>
    <col min="2" max="2" width="10.21875" bestFit="1" customWidth="1"/>
  </cols>
  <sheetData>
    <row r="2" spans="2:10">
      <c r="B2" t="s">
        <v>9</v>
      </c>
      <c r="C2" t="s">
        <v>8</v>
      </c>
      <c r="D2" t="s">
        <v>7</v>
      </c>
      <c r="E2" t="s">
        <v>6</v>
      </c>
      <c r="F2" s="2" t="s">
        <v>5</v>
      </c>
      <c r="G2" s="2" t="s">
        <v>4</v>
      </c>
      <c r="H2" s="2" t="s">
        <v>3</v>
      </c>
      <c r="J2" s="2" t="s">
        <v>13</v>
      </c>
    </row>
    <row r="3" spans="2:10">
      <c r="B3">
        <v>1</v>
      </c>
      <c r="C3">
        <v>1</v>
      </c>
      <c r="D3" s="1">
        <v>23</v>
      </c>
      <c r="E3" s="1">
        <v>92</v>
      </c>
      <c r="F3">
        <v>1</v>
      </c>
      <c r="G3">
        <v>0</v>
      </c>
      <c r="H3">
        <f t="shared" ref="H3:H12" si="0">F3+G3</f>
        <v>1</v>
      </c>
    </row>
    <row r="4" spans="2:10">
      <c r="B4">
        <v>2</v>
      </c>
      <c r="C4">
        <v>1</v>
      </c>
      <c r="D4" s="1">
        <v>31</v>
      </c>
      <c r="E4" s="1">
        <v>57</v>
      </c>
      <c r="F4">
        <v>0</v>
      </c>
      <c r="G4">
        <v>1</v>
      </c>
      <c r="H4">
        <f t="shared" si="0"/>
        <v>1</v>
      </c>
    </row>
    <row r="5" spans="2:10">
      <c r="B5">
        <v>3</v>
      </c>
      <c r="C5">
        <v>1</v>
      </c>
      <c r="D5" s="1">
        <v>29</v>
      </c>
      <c r="E5" s="1">
        <v>49</v>
      </c>
      <c r="F5">
        <v>0</v>
      </c>
      <c r="G5">
        <v>1</v>
      </c>
      <c r="H5">
        <f t="shared" si="0"/>
        <v>1</v>
      </c>
    </row>
    <row r="6" spans="2:10">
      <c r="B6">
        <v>4</v>
      </c>
      <c r="C6">
        <v>1</v>
      </c>
      <c r="D6" s="1">
        <v>44</v>
      </c>
      <c r="E6" s="1">
        <v>68</v>
      </c>
      <c r="F6">
        <v>1</v>
      </c>
      <c r="G6">
        <v>0</v>
      </c>
      <c r="H6">
        <f t="shared" si="0"/>
        <v>1</v>
      </c>
    </row>
    <row r="7" spans="2:10">
      <c r="B7">
        <v>5</v>
      </c>
      <c r="C7">
        <v>1</v>
      </c>
      <c r="D7" s="1">
        <v>53</v>
      </c>
      <c r="E7" s="1">
        <v>60</v>
      </c>
      <c r="F7">
        <v>0</v>
      </c>
      <c r="G7">
        <v>0</v>
      </c>
      <c r="H7">
        <f t="shared" si="0"/>
        <v>0</v>
      </c>
    </row>
    <row r="8" spans="2:10">
      <c r="B8">
        <v>6</v>
      </c>
      <c r="C8">
        <v>1</v>
      </c>
      <c r="D8" s="1">
        <v>38</v>
      </c>
      <c r="E8" s="1">
        <v>43</v>
      </c>
      <c r="F8">
        <v>0</v>
      </c>
      <c r="G8">
        <v>0</v>
      </c>
      <c r="H8">
        <f t="shared" si="0"/>
        <v>0</v>
      </c>
    </row>
    <row r="9" spans="2:10">
      <c r="B9">
        <v>7</v>
      </c>
      <c r="C9">
        <v>1</v>
      </c>
      <c r="D9" s="1">
        <v>63</v>
      </c>
      <c r="E9" s="1">
        <v>67</v>
      </c>
      <c r="F9">
        <v>0</v>
      </c>
      <c r="G9">
        <v>1</v>
      </c>
      <c r="H9">
        <f t="shared" si="0"/>
        <v>1</v>
      </c>
    </row>
    <row r="10" spans="2:10">
      <c r="B10">
        <v>8</v>
      </c>
      <c r="C10">
        <v>1</v>
      </c>
      <c r="D10" s="1">
        <v>85</v>
      </c>
      <c r="E10" s="1">
        <v>84</v>
      </c>
      <c r="F10">
        <v>0</v>
      </c>
      <c r="G10">
        <v>0</v>
      </c>
      <c r="H10">
        <f t="shared" si="0"/>
        <v>0</v>
      </c>
    </row>
    <row r="11" spans="2:10">
      <c r="B11">
        <v>9</v>
      </c>
      <c r="C11">
        <v>1</v>
      </c>
      <c r="D11" s="1">
        <v>89</v>
      </c>
      <c r="E11" s="1">
        <v>87</v>
      </c>
      <c r="F11">
        <v>0</v>
      </c>
      <c r="G11">
        <v>0</v>
      </c>
      <c r="H11">
        <f t="shared" si="0"/>
        <v>0</v>
      </c>
    </row>
    <row r="12" spans="2:10">
      <c r="B12">
        <v>10</v>
      </c>
      <c r="C12">
        <v>1</v>
      </c>
      <c r="D12" s="1">
        <v>82</v>
      </c>
      <c r="E12" s="1">
        <v>72</v>
      </c>
      <c r="F12">
        <v>0</v>
      </c>
      <c r="G12">
        <v>0</v>
      </c>
      <c r="H12">
        <f t="shared" si="0"/>
        <v>0</v>
      </c>
    </row>
    <row r="15" spans="2:10">
      <c r="E15" s="3" t="s">
        <v>11</v>
      </c>
      <c r="F15" s="3"/>
    </row>
    <row r="16" spans="2:10">
      <c r="B16" t="s">
        <v>2</v>
      </c>
      <c r="C16" t="s">
        <v>1</v>
      </c>
      <c r="E16" t="s">
        <v>10</v>
      </c>
      <c r="F16" t="s">
        <v>12</v>
      </c>
    </row>
    <row r="17" spans="2:6">
      <c r="B17">
        <v>1</v>
      </c>
      <c r="C17" s="1">
        <v>70</v>
      </c>
      <c r="E17">
        <f>SUMPRODUCT(weights, used1)</f>
        <v>67</v>
      </c>
      <c r="F17">
        <f>SUMPRODUCT(profits, used1)</f>
        <v>160</v>
      </c>
    </row>
    <row r="18" spans="2:6">
      <c r="B18">
        <v>2</v>
      </c>
      <c r="C18">
        <v>127</v>
      </c>
      <c r="E18">
        <f>SUMPRODUCT(weights, used2)</f>
        <v>123</v>
      </c>
      <c r="F18">
        <f>SUMPRODUCT(profits, used2)</f>
        <v>173</v>
      </c>
    </row>
    <row r="20" spans="2:6">
      <c r="B20" t="s">
        <v>0</v>
      </c>
      <c r="E20">
        <f>SUM(E17:E18)</f>
        <v>190</v>
      </c>
      <c r="F20">
        <f>SUM(F17:F18)</f>
        <v>333</v>
      </c>
    </row>
  </sheetData>
  <mergeCells count="1">
    <mergeCell ref="E15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Sheet1</vt:lpstr>
      <vt:lpstr>Capacity</vt:lpstr>
      <vt:lpstr>Sheet1!profits</vt:lpstr>
      <vt:lpstr>qtd</vt:lpstr>
      <vt:lpstr>stored_profit</vt:lpstr>
      <vt:lpstr>stored_weights</vt:lpstr>
      <vt:lpstr>Total_Profit</vt:lpstr>
      <vt:lpstr>Total_Weight</vt:lpstr>
      <vt:lpstr>used</vt:lpstr>
      <vt:lpstr>used1</vt:lpstr>
      <vt:lpstr>used2</vt:lpstr>
      <vt:lpstr>Sheet1!weights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Raposo</dc:creator>
  <cp:lastModifiedBy>Andre Raposo</cp:lastModifiedBy>
  <dcterms:created xsi:type="dcterms:W3CDTF">2022-03-26T23:27:49Z</dcterms:created>
  <dcterms:modified xsi:type="dcterms:W3CDTF">2022-04-12T11:40:19Z</dcterms:modified>
</cp:coreProperties>
</file>